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50\information\データ\"/>
    </mc:Choice>
  </mc:AlternateContent>
  <xr:revisionPtr revIDLastSave="0" documentId="13_ncr:1_{A4245F90-31DD-4F46-A70A-DD73BE9C1B08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データベース" sheetId="4" r:id="rId1"/>
    <sheet name="Graph" sheetId="6" r:id="rId2"/>
  </sheets>
  <definedNames>
    <definedName name="_xlnm._FilterDatabase" localSheetId="0" hidden="1">データベース!$A$1:$T$1</definedName>
    <definedName name="_xlnm.Print_Titles" localSheetId="0">データベース!$1:$1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62" i="4" l="1"/>
  <c r="C3662" i="4" s="1"/>
  <c r="E3662" i="4"/>
  <c r="I3662" i="4" l="1"/>
  <c r="F3661" i="4"/>
  <c r="C3661" i="4" s="1"/>
  <c r="E3661" i="4"/>
  <c r="I3661" i="4" l="1"/>
  <c r="F3660" i="4"/>
  <c r="C3660" i="4" s="1"/>
  <c r="E3660" i="4"/>
  <c r="I3660" i="4" l="1"/>
  <c r="F3659" i="4"/>
  <c r="C3659" i="4" s="1"/>
  <c r="E3659" i="4"/>
  <c r="I3659" i="4" l="1"/>
  <c r="F3658" i="4"/>
  <c r="C3658" i="4" s="1"/>
  <c r="E3658" i="4"/>
  <c r="I3658" i="4" l="1"/>
  <c r="F3657" i="4"/>
  <c r="C3657" i="4" s="1"/>
  <c r="E3657" i="4"/>
  <c r="I3657" i="4" l="1"/>
  <c r="F3656" i="4"/>
  <c r="C3656" i="4" s="1"/>
  <c r="E3656" i="4"/>
  <c r="I3656" i="4" l="1"/>
  <c r="F3655" i="4"/>
  <c r="I3655" i="4"/>
  <c r="E3655" i="4"/>
  <c r="F3654" i="4"/>
  <c r="I3654" i="4" s="1"/>
  <c r="E3654" i="4"/>
  <c r="R3652" i="4"/>
  <c r="Q3652" i="4"/>
  <c r="N3652" i="4"/>
  <c r="M3652" i="4"/>
  <c r="L3652" i="4"/>
  <c r="F3653" i="4"/>
  <c r="I3653" i="4" s="1"/>
  <c r="E3653" i="4"/>
  <c r="F3652" i="4"/>
  <c r="I3652" i="4"/>
  <c r="E3652" i="4"/>
  <c r="F3651" i="4"/>
  <c r="I3651" i="4" s="1"/>
  <c r="E3651" i="4"/>
  <c r="F3650" i="4"/>
  <c r="I3650" i="4" s="1"/>
  <c r="E3650" i="4"/>
  <c r="F3649" i="4"/>
  <c r="I3649" i="4" s="1"/>
  <c r="E3649" i="4"/>
  <c r="F3648" i="4"/>
  <c r="I3648" i="4"/>
  <c r="E3648" i="4"/>
  <c r="F3647" i="4"/>
  <c r="I3647" i="4" s="1"/>
  <c r="E3647" i="4"/>
  <c r="F3646" i="4"/>
  <c r="I3646" i="4"/>
  <c r="E3646" i="4"/>
  <c r="F3645" i="4"/>
  <c r="I3645" i="4" s="1"/>
  <c r="E3645" i="4"/>
  <c r="F3644" i="4"/>
  <c r="I3644" i="4"/>
  <c r="E3644" i="4"/>
  <c r="F3643" i="4"/>
  <c r="I3643" i="4" s="1"/>
  <c r="C3643" i="4"/>
  <c r="E3643" i="4"/>
  <c r="F3642" i="4"/>
  <c r="I3642" i="4" s="1"/>
  <c r="E3642" i="4"/>
  <c r="F3641" i="4"/>
  <c r="I3641" i="4"/>
  <c r="E3641" i="4"/>
  <c r="F3640" i="4"/>
  <c r="I3640" i="4" s="1"/>
  <c r="E3640" i="4"/>
  <c r="F3639" i="4"/>
  <c r="I3639" i="4"/>
  <c r="E3639" i="4"/>
  <c r="F3638" i="4"/>
  <c r="I3638" i="4" s="1"/>
  <c r="E3638" i="4"/>
  <c r="F3637" i="4"/>
  <c r="I3637" i="4"/>
  <c r="E3637" i="4"/>
  <c r="F3636" i="4"/>
  <c r="C3636" i="4" s="1"/>
  <c r="E3636" i="4"/>
  <c r="R3634" i="4"/>
  <c r="Q3634" i="4"/>
  <c r="N3634" i="4"/>
  <c r="M3634" i="4"/>
  <c r="L3634" i="4"/>
  <c r="F3635" i="4"/>
  <c r="I3635" i="4" s="1"/>
  <c r="E3635" i="4"/>
  <c r="F3634" i="4"/>
  <c r="C3634" i="4"/>
  <c r="E3634" i="4"/>
  <c r="F3633" i="4"/>
  <c r="I3633" i="4" s="1"/>
  <c r="E3633" i="4"/>
  <c r="F3632" i="4"/>
  <c r="I3632" i="4" s="1"/>
  <c r="E3632" i="4"/>
  <c r="F3631" i="4"/>
  <c r="E3631" i="4"/>
  <c r="F3630" i="4"/>
  <c r="I3630" i="4" s="1"/>
  <c r="E3630" i="4"/>
  <c r="F3629" i="4"/>
  <c r="I3629" i="4"/>
  <c r="E3629" i="4"/>
  <c r="F3628" i="4"/>
  <c r="C3628" i="4" s="1"/>
  <c r="E3628" i="4"/>
  <c r="I3628" i="4"/>
  <c r="F3627" i="4"/>
  <c r="I3627" i="4" s="1"/>
  <c r="E3627" i="4"/>
  <c r="F3626" i="4"/>
  <c r="I3626" i="4" s="1"/>
  <c r="E3626" i="4"/>
  <c r="F3625" i="4"/>
  <c r="I3625" i="4" s="1"/>
  <c r="E3625" i="4"/>
  <c r="F3624" i="4"/>
  <c r="I3624" i="4"/>
  <c r="E3624" i="4"/>
  <c r="F3623" i="4"/>
  <c r="I3623" i="4" s="1"/>
  <c r="E3623" i="4"/>
  <c r="F3622" i="4"/>
  <c r="I3622" i="4" s="1"/>
  <c r="E3622" i="4"/>
  <c r="F3621" i="4"/>
  <c r="I3621" i="4" s="1"/>
  <c r="E3621" i="4"/>
  <c r="F3620" i="4"/>
  <c r="I3620" i="4"/>
  <c r="E3620" i="4"/>
  <c r="I3619" i="4"/>
  <c r="F3619" i="4"/>
  <c r="C3619" i="4"/>
  <c r="E3619" i="4"/>
  <c r="F3618" i="4"/>
  <c r="I3618" i="4" s="1"/>
  <c r="C3618" i="4"/>
  <c r="E3618" i="4"/>
  <c r="F3617" i="4"/>
  <c r="C3617" i="4" s="1"/>
  <c r="E3617" i="4"/>
  <c r="S3634" i="4" s="1"/>
  <c r="F3616" i="4"/>
  <c r="C3616" i="4" s="1"/>
  <c r="E3616" i="4"/>
  <c r="T3634" i="4" s="1"/>
  <c r="R3615" i="4"/>
  <c r="Q3615" i="4"/>
  <c r="N3615" i="4"/>
  <c r="M3615" i="4"/>
  <c r="L3615" i="4"/>
  <c r="F3615" i="4"/>
  <c r="C3615" i="4"/>
  <c r="E3615" i="4"/>
  <c r="F3614" i="4"/>
  <c r="I3614" i="4" s="1"/>
  <c r="E3614" i="4"/>
  <c r="F3613" i="4"/>
  <c r="I3613" i="4"/>
  <c r="E3613" i="4"/>
  <c r="F3612" i="4"/>
  <c r="I3612" i="4" s="1"/>
  <c r="E3612" i="4"/>
  <c r="F3611" i="4"/>
  <c r="I3611" i="4"/>
  <c r="E3611" i="4"/>
  <c r="F3610" i="4"/>
  <c r="I3610" i="4" s="1"/>
  <c r="E3610" i="4"/>
  <c r="F3609" i="4"/>
  <c r="I3609" i="4"/>
  <c r="E3609" i="4"/>
  <c r="F3608" i="4"/>
  <c r="C3608" i="4" s="1"/>
  <c r="E3608" i="4"/>
  <c r="F3607" i="4"/>
  <c r="C3607" i="4"/>
  <c r="E3607" i="4"/>
  <c r="F3606" i="4"/>
  <c r="C3606" i="4" s="1"/>
  <c r="E3606" i="4"/>
  <c r="F3605" i="4"/>
  <c r="C3605" i="4"/>
  <c r="E3605" i="4"/>
  <c r="F3604" i="4"/>
  <c r="I3604" i="4" s="1"/>
  <c r="E3604" i="4"/>
  <c r="F3603" i="4"/>
  <c r="C3603" i="4" s="1"/>
  <c r="I3603" i="4"/>
  <c r="E3603" i="4"/>
  <c r="F3602" i="4"/>
  <c r="C3602" i="4"/>
  <c r="E3602" i="4"/>
  <c r="F3601" i="4"/>
  <c r="C3601" i="4" s="1"/>
  <c r="E3601" i="4"/>
  <c r="F3600" i="4"/>
  <c r="C3600" i="4"/>
  <c r="E3600" i="4"/>
  <c r="F3599" i="4"/>
  <c r="I3599" i="4" s="1"/>
  <c r="E3599" i="4"/>
  <c r="F3598" i="4"/>
  <c r="C3598" i="4" s="1"/>
  <c r="E3598" i="4"/>
  <c r="F3597" i="4"/>
  <c r="I3597" i="4" s="1"/>
  <c r="E3597" i="4"/>
  <c r="F3596" i="4"/>
  <c r="I3596" i="4" s="1"/>
  <c r="E3596" i="4"/>
  <c r="F3595" i="4"/>
  <c r="I3595" i="4"/>
  <c r="E3595" i="4"/>
  <c r="R3594" i="4"/>
  <c r="Q3594" i="4"/>
  <c r="N3594" i="4"/>
  <c r="M3594" i="4"/>
  <c r="L3594" i="4"/>
  <c r="F3594" i="4"/>
  <c r="C3594" i="4" s="1"/>
  <c r="E3594" i="4"/>
  <c r="F3593" i="4"/>
  <c r="I3593" i="4"/>
  <c r="E3593" i="4"/>
  <c r="F3592" i="4"/>
  <c r="I3592" i="4" s="1"/>
  <c r="E3592" i="4"/>
  <c r="F3591" i="4"/>
  <c r="C3591" i="4"/>
  <c r="E3591" i="4"/>
  <c r="F3590" i="4"/>
  <c r="I3590" i="4" s="1"/>
  <c r="E3590" i="4"/>
  <c r="F3589" i="4"/>
  <c r="I3589" i="4"/>
  <c r="E3589" i="4"/>
  <c r="F3588" i="4"/>
  <c r="I3588" i="4" s="1"/>
  <c r="E3588" i="4"/>
  <c r="F3587" i="4"/>
  <c r="E3587" i="4"/>
  <c r="F3586" i="4"/>
  <c r="C3586" i="4"/>
  <c r="E3586" i="4"/>
  <c r="F3585" i="4"/>
  <c r="I3585" i="4" s="1"/>
  <c r="E3585" i="4"/>
  <c r="F3584" i="4"/>
  <c r="I3584" i="4"/>
  <c r="E3584" i="4"/>
  <c r="F3583" i="4"/>
  <c r="I3583" i="4" s="1"/>
  <c r="E3583" i="4"/>
  <c r="F3582" i="4"/>
  <c r="C3582" i="4"/>
  <c r="E3582" i="4"/>
  <c r="I3581" i="4"/>
  <c r="F3581" i="4"/>
  <c r="C3581" i="4"/>
  <c r="E3581" i="4"/>
  <c r="F3580" i="4"/>
  <c r="I3580" i="4" s="1"/>
  <c r="E3580" i="4"/>
  <c r="F3579" i="4"/>
  <c r="I3579" i="4"/>
  <c r="E3579" i="4"/>
  <c r="F3578" i="4"/>
  <c r="I3578" i="4" s="1"/>
  <c r="E3578" i="4"/>
  <c r="F3577" i="4"/>
  <c r="C3577" i="4"/>
  <c r="E3577" i="4"/>
  <c r="I3576" i="4"/>
  <c r="F3576" i="4"/>
  <c r="C3576" i="4" s="1"/>
  <c r="E3576" i="4"/>
  <c r="F3575" i="4"/>
  <c r="C3575" i="4" s="1"/>
  <c r="E3575" i="4"/>
  <c r="S3594" i="4" s="1"/>
  <c r="R3574" i="4"/>
  <c r="Q3574" i="4"/>
  <c r="N3574" i="4"/>
  <c r="M3574" i="4"/>
  <c r="L3574" i="4"/>
  <c r="F3574" i="4"/>
  <c r="C3574" i="4"/>
  <c r="E3574" i="4"/>
  <c r="F3573" i="4"/>
  <c r="C3573" i="4" s="1"/>
  <c r="E3573" i="4"/>
  <c r="F3572" i="4"/>
  <c r="C3572" i="4"/>
  <c r="E3572" i="4"/>
  <c r="F3571" i="4"/>
  <c r="I3571" i="4" s="1"/>
  <c r="E3571" i="4"/>
  <c r="I3570" i="4"/>
  <c r="E3570" i="4"/>
  <c r="F3570" i="4"/>
  <c r="C3570" i="4"/>
  <c r="E3569" i="4"/>
  <c r="I3569" i="4"/>
  <c r="F3569" i="4"/>
  <c r="C3569" i="4"/>
  <c r="F3568" i="4"/>
  <c r="I3568" i="4"/>
  <c r="E3568" i="4"/>
  <c r="F3567" i="4"/>
  <c r="C3567" i="4" s="1"/>
  <c r="E3567" i="4"/>
  <c r="F3566" i="4"/>
  <c r="I3566" i="4"/>
  <c r="E3566" i="4"/>
  <c r="E3565" i="4"/>
  <c r="F3565" i="4"/>
  <c r="I3565" i="4" s="1"/>
  <c r="F3564" i="4"/>
  <c r="I3564" i="4" s="1"/>
  <c r="E3564" i="4"/>
  <c r="E3563" i="4"/>
  <c r="F3563" i="4"/>
  <c r="C3563" i="4" s="1"/>
  <c r="E3562" i="4"/>
  <c r="F3562" i="4"/>
  <c r="F3561" i="4"/>
  <c r="I3561" i="4" s="1"/>
  <c r="E3561" i="4"/>
  <c r="E3560" i="4"/>
  <c r="F3560" i="4"/>
  <c r="I3560" i="4" s="1"/>
  <c r="C3560" i="4"/>
  <c r="E3559" i="4"/>
  <c r="E3558" i="4"/>
  <c r="F3559" i="4"/>
  <c r="I3559" i="4"/>
  <c r="F3558" i="4"/>
  <c r="I3558" i="4" s="1"/>
  <c r="I3557" i="4"/>
  <c r="F3557" i="4"/>
  <c r="C3557" i="4"/>
  <c r="E3557" i="4"/>
  <c r="F3556" i="4"/>
  <c r="I3556" i="4" s="1"/>
  <c r="E3556" i="4"/>
  <c r="F3555" i="4"/>
  <c r="C3555" i="4"/>
  <c r="E3555" i="4"/>
  <c r="F3554" i="4"/>
  <c r="C3554" i="4" s="1"/>
  <c r="I3554" i="4"/>
  <c r="E3554" i="4"/>
  <c r="L3553" i="4"/>
  <c r="S3553" i="4"/>
  <c r="R3553" i="4"/>
  <c r="Q3553" i="4"/>
  <c r="N3553" i="4"/>
  <c r="M3553" i="4"/>
  <c r="F3553" i="4"/>
  <c r="I3553" i="4"/>
  <c r="E3553" i="4"/>
  <c r="I3552" i="4"/>
  <c r="F3552" i="4"/>
  <c r="C3552" i="4"/>
  <c r="E3552" i="4"/>
  <c r="I3551" i="4"/>
  <c r="F3551" i="4"/>
  <c r="C3551" i="4"/>
  <c r="E3551" i="4"/>
  <c r="F3550" i="4"/>
  <c r="I3550" i="4" s="1"/>
  <c r="E3550" i="4"/>
  <c r="F3549" i="4"/>
  <c r="C3549" i="4"/>
  <c r="E3549" i="4"/>
  <c r="F3548" i="4"/>
  <c r="C3548" i="4" s="1"/>
  <c r="E3548" i="4"/>
  <c r="F3547" i="4"/>
  <c r="E3547" i="4"/>
  <c r="F3546" i="4"/>
  <c r="C3546" i="4"/>
  <c r="E3546" i="4"/>
  <c r="F3545" i="4"/>
  <c r="I3545" i="4" s="1"/>
  <c r="E3545" i="4"/>
  <c r="F3544" i="4"/>
  <c r="I3544" i="4"/>
  <c r="E3544" i="4"/>
  <c r="I3543" i="4"/>
  <c r="F3543" i="4"/>
  <c r="C3543" i="4"/>
  <c r="E3543" i="4"/>
  <c r="F3542" i="4"/>
  <c r="I3542" i="4" s="1"/>
  <c r="E3542" i="4"/>
  <c r="F3541" i="4"/>
  <c r="I3541" i="4"/>
  <c r="E3541" i="4"/>
  <c r="F3540" i="4"/>
  <c r="I3540" i="4" s="1"/>
  <c r="E3540" i="4"/>
  <c r="F3539" i="4"/>
  <c r="I3539" i="4"/>
  <c r="E3539" i="4"/>
  <c r="F3538" i="4"/>
  <c r="I3538" i="4" s="1"/>
  <c r="E3538" i="4"/>
  <c r="F3537" i="4"/>
  <c r="C3537" i="4"/>
  <c r="E3537" i="4"/>
  <c r="F3536" i="4"/>
  <c r="C3536" i="4" s="1"/>
  <c r="E3536" i="4"/>
  <c r="F3535" i="4"/>
  <c r="I3535" i="4" s="1"/>
  <c r="E3535" i="4"/>
  <c r="T3553" i="4" s="1"/>
  <c r="R3534" i="4"/>
  <c r="Q3534" i="4"/>
  <c r="N3534" i="4"/>
  <c r="M3534" i="4"/>
  <c r="L3534" i="4"/>
  <c r="F3534" i="4"/>
  <c r="I3534" i="4"/>
  <c r="E3534" i="4"/>
  <c r="F3533" i="4"/>
  <c r="I3533" i="4"/>
  <c r="E3533" i="4"/>
  <c r="F3532" i="4"/>
  <c r="I3532" i="4" s="1"/>
  <c r="E3532" i="4"/>
  <c r="F3531" i="4"/>
  <c r="I3531" i="4"/>
  <c r="E3531" i="4"/>
  <c r="F3530" i="4"/>
  <c r="C3530" i="4"/>
  <c r="E3530" i="4"/>
  <c r="F3529" i="4"/>
  <c r="I3529" i="4"/>
  <c r="E3529" i="4"/>
  <c r="F3528" i="4"/>
  <c r="I3528" i="4" s="1"/>
  <c r="E3528" i="4"/>
  <c r="F3527" i="4"/>
  <c r="I3527" i="4"/>
  <c r="E3527" i="4"/>
  <c r="F3526" i="4"/>
  <c r="I3526" i="4"/>
  <c r="E3526" i="4"/>
  <c r="I3525" i="4"/>
  <c r="F3525" i="4"/>
  <c r="C3525" i="4"/>
  <c r="E3525" i="4"/>
  <c r="F3524" i="4"/>
  <c r="I3524" i="4" s="1"/>
  <c r="E3524" i="4"/>
  <c r="F3523" i="4"/>
  <c r="I3523" i="4" s="1"/>
  <c r="E3523" i="4"/>
  <c r="F3522" i="4"/>
  <c r="I3522" i="4"/>
  <c r="E3522" i="4"/>
  <c r="F3521" i="4"/>
  <c r="I3521" i="4"/>
  <c r="E3521" i="4"/>
  <c r="F3520" i="4"/>
  <c r="C3520" i="4"/>
  <c r="E3520" i="4"/>
  <c r="F3519" i="4"/>
  <c r="I3519" i="4" s="1"/>
  <c r="E3519" i="4"/>
  <c r="F3518" i="4"/>
  <c r="I3518" i="4"/>
  <c r="E3518" i="4"/>
  <c r="F3517" i="4"/>
  <c r="C3517" i="4"/>
  <c r="E3517" i="4"/>
  <c r="F3516" i="4"/>
  <c r="I3516" i="4"/>
  <c r="E3516" i="4"/>
  <c r="F3515" i="4"/>
  <c r="I3515" i="4" s="1"/>
  <c r="E3515" i="4"/>
  <c r="F3514" i="4"/>
  <c r="I3514" i="4"/>
  <c r="E3514" i="4"/>
  <c r="N3513" i="4"/>
  <c r="M3513" i="4"/>
  <c r="L3513" i="4"/>
  <c r="R3513" i="4"/>
  <c r="Q3513" i="4"/>
  <c r="F3513" i="4"/>
  <c r="I3513" i="4"/>
  <c r="E3513" i="4"/>
  <c r="C3513" i="4"/>
  <c r="F3512" i="4"/>
  <c r="I3512" i="4"/>
  <c r="E3512" i="4"/>
  <c r="F3511" i="4"/>
  <c r="I3511" i="4"/>
  <c r="E3511" i="4"/>
  <c r="I3510" i="4"/>
  <c r="F3510" i="4"/>
  <c r="C3510" i="4"/>
  <c r="E3510" i="4"/>
  <c r="F3509" i="4"/>
  <c r="C3509" i="4" s="1"/>
  <c r="E3509" i="4"/>
  <c r="F3508" i="4"/>
  <c r="I3508" i="4"/>
  <c r="E3508" i="4"/>
  <c r="F3507" i="4"/>
  <c r="I3507" i="4"/>
  <c r="E3507" i="4"/>
  <c r="F3506" i="4"/>
  <c r="I3506" i="4"/>
  <c r="E3506" i="4"/>
  <c r="F3505" i="4"/>
  <c r="I3505" i="4" s="1"/>
  <c r="E3505" i="4"/>
  <c r="F3504" i="4"/>
  <c r="I3504" i="4"/>
  <c r="E3504" i="4"/>
  <c r="F3503" i="4"/>
  <c r="I3503" i="4"/>
  <c r="E3503" i="4"/>
  <c r="F3502" i="4"/>
  <c r="I3502" i="4"/>
  <c r="E3502" i="4"/>
  <c r="F3501" i="4"/>
  <c r="I3501" i="4" s="1"/>
  <c r="E3501" i="4"/>
  <c r="F3500" i="4"/>
  <c r="I3500" i="4"/>
  <c r="E3500" i="4"/>
  <c r="F3499" i="4"/>
  <c r="I3499" i="4" s="1"/>
  <c r="C3499" i="4"/>
  <c r="E3499" i="4"/>
  <c r="F3498" i="4"/>
  <c r="I3498" i="4"/>
  <c r="E3498" i="4"/>
  <c r="F3497" i="4"/>
  <c r="C3497" i="4"/>
  <c r="E3497" i="4"/>
  <c r="F3496" i="4"/>
  <c r="C3496" i="4" s="1"/>
  <c r="E3496" i="4"/>
  <c r="F3495" i="4"/>
  <c r="I3495" i="4"/>
  <c r="E3495" i="4"/>
  <c r="E3494" i="4"/>
  <c r="F3494" i="4"/>
  <c r="F3493" i="4"/>
  <c r="I3493" i="4" s="1"/>
  <c r="C3493" i="4"/>
  <c r="E3493" i="4"/>
  <c r="F3492" i="4"/>
  <c r="I3492" i="4"/>
  <c r="E3492" i="4"/>
  <c r="L3471" i="4"/>
  <c r="R3491" i="4"/>
  <c r="Q3491" i="4"/>
  <c r="N3491" i="4"/>
  <c r="M3491" i="4"/>
  <c r="L3491" i="4"/>
  <c r="F3491" i="4"/>
  <c r="C3491" i="4" s="1"/>
  <c r="E3491" i="4"/>
  <c r="F3490" i="4"/>
  <c r="E3490" i="4"/>
  <c r="F3489" i="4"/>
  <c r="I3489" i="4" s="1"/>
  <c r="E3489" i="4"/>
  <c r="F3488" i="4"/>
  <c r="I3488" i="4"/>
  <c r="E3488" i="4"/>
  <c r="F3487" i="4"/>
  <c r="I3487" i="4" s="1"/>
  <c r="E3487" i="4"/>
  <c r="F3486" i="4"/>
  <c r="I3486" i="4" s="1"/>
  <c r="E3486" i="4"/>
  <c r="F3485" i="4"/>
  <c r="I3485" i="4" s="1"/>
  <c r="E3485" i="4"/>
  <c r="F3484" i="4"/>
  <c r="C3484" i="4"/>
  <c r="E3484" i="4"/>
  <c r="F3483" i="4"/>
  <c r="I3483" i="4" s="1"/>
  <c r="E3483" i="4"/>
  <c r="I3482" i="4"/>
  <c r="F3482" i="4"/>
  <c r="C3482" i="4" s="1"/>
  <c r="E3482" i="4"/>
  <c r="I3481" i="4"/>
  <c r="F3481" i="4"/>
  <c r="C3481" i="4" s="1"/>
  <c r="E3481" i="4"/>
  <c r="F3480" i="4"/>
  <c r="C3480" i="4" s="1"/>
  <c r="E3480" i="4"/>
  <c r="F3479" i="4"/>
  <c r="I3479" i="4" s="1"/>
  <c r="E3479" i="4"/>
  <c r="F3478" i="4"/>
  <c r="C3478" i="4"/>
  <c r="E3478" i="4"/>
  <c r="F3477" i="4"/>
  <c r="I3477" i="4" s="1"/>
  <c r="E3477" i="4"/>
  <c r="F3476" i="4"/>
  <c r="I3476" i="4" s="1"/>
  <c r="E3476" i="4"/>
  <c r="F3475" i="4"/>
  <c r="I3475" i="4" s="1"/>
  <c r="E3475" i="4"/>
  <c r="F3474" i="4"/>
  <c r="I3474" i="4"/>
  <c r="E3474" i="4"/>
  <c r="F3473" i="4"/>
  <c r="C3473" i="4" s="1"/>
  <c r="E3473" i="4"/>
  <c r="F3472" i="4"/>
  <c r="I3472" i="4" s="1"/>
  <c r="E3472" i="4"/>
  <c r="R3471" i="4"/>
  <c r="Q3471" i="4"/>
  <c r="N3471" i="4"/>
  <c r="M3471" i="4"/>
  <c r="F3471" i="4"/>
  <c r="C3471" i="4" s="1"/>
  <c r="E3471" i="4"/>
  <c r="F3470" i="4"/>
  <c r="I3470" i="4" s="1"/>
  <c r="E3470" i="4"/>
  <c r="F3469" i="4"/>
  <c r="C3469" i="4" s="1"/>
  <c r="E3469" i="4"/>
  <c r="F3468" i="4"/>
  <c r="E3468" i="4"/>
  <c r="F3467" i="4"/>
  <c r="I3467" i="4"/>
  <c r="E3467" i="4"/>
  <c r="F3466" i="4"/>
  <c r="I3466" i="4" s="1"/>
  <c r="E3466" i="4"/>
  <c r="T3471" i="4" s="1"/>
  <c r="F3465" i="4"/>
  <c r="I3465" i="4" s="1"/>
  <c r="E3465" i="4"/>
  <c r="F3464" i="4"/>
  <c r="C3464" i="4" s="1"/>
  <c r="E3464" i="4"/>
  <c r="F3463" i="4"/>
  <c r="I3463" i="4" s="1"/>
  <c r="E3463" i="4"/>
  <c r="F3462" i="4"/>
  <c r="E3462" i="4"/>
  <c r="F3461" i="4"/>
  <c r="I3461" i="4"/>
  <c r="E3461" i="4"/>
  <c r="I3460" i="4"/>
  <c r="F3460" i="4"/>
  <c r="C3460" i="4"/>
  <c r="E3460" i="4"/>
  <c r="I3459" i="4"/>
  <c r="F3459" i="4"/>
  <c r="C3459" i="4"/>
  <c r="E3459" i="4"/>
  <c r="F3458" i="4"/>
  <c r="I3458" i="4" s="1"/>
  <c r="E3458" i="4"/>
  <c r="F3457" i="4"/>
  <c r="C3457" i="4" s="1"/>
  <c r="E3457" i="4"/>
  <c r="F3456" i="4"/>
  <c r="I3456" i="4" s="1"/>
  <c r="E3456" i="4"/>
  <c r="F3455" i="4"/>
  <c r="I3455" i="4"/>
  <c r="E3455" i="4"/>
  <c r="C3455" i="4"/>
  <c r="F3454" i="4"/>
  <c r="C3454" i="4"/>
  <c r="E3454" i="4"/>
  <c r="R3452" i="4"/>
  <c r="Q3452" i="4"/>
  <c r="N3452" i="4"/>
  <c r="M3452" i="4"/>
  <c r="L3452" i="4"/>
  <c r="E3453" i="4"/>
  <c r="F3453" i="4"/>
  <c r="I3453" i="4" s="1"/>
  <c r="F3452" i="4"/>
  <c r="I3452" i="4" s="1"/>
  <c r="E3452" i="4"/>
  <c r="F3451" i="4"/>
  <c r="C3451" i="4" s="1"/>
  <c r="E3451" i="4"/>
  <c r="I3451" i="4"/>
  <c r="F3450" i="4"/>
  <c r="I3450" i="4" s="1"/>
  <c r="E3450" i="4"/>
  <c r="F3449" i="4"/>
  <c r="I3449" i="4" s="1"/>
  <c r="E3449" i="4"/>
  <c r="F3448" i="4"/>
  <c r="I3448" i="4"/>
  <c r="E3448" i="4"/>
  <c r="C3448" i="4"/>
  <c r="F3447" i="4"/>
  <c r="I3447" i="4"/>
  <c r="E3447" i="4"/>
  <c r="I3446" i="4"/>
  <c r="F3446" i="4"/>
  <c r="C3446" i="4"/>
  <c r="E3446" i="4"/>
  <c r="F3445" i="4"/>
  <c r="I3445" i="4" s="1"/>
  <c r="E3445" i="4"/>
  <c r="F3444" i="4"/>
  <c r="I3444" i="4" s="1"/>
  <c r="E3444" i="4"/>
  <c r="F3443" i="4"/>
  <c r="I3443" i="4" s="1"/>
  <c r="E3443" i="4"/>
  <c r="F3442" i="4"/>
  <c r="I3442" i="4"/>
  <c r="E3442" i="4"/>
  <c r="F3441" i="4"/>
  <c r="I3441" i="4" s="1"/>
  <c r="E3441" i="4"/>
  <c r="F3440" i="4"/>
  <c r="I3440" i="4" s="1"/>
  <c r="E3440" i="4"/>
  <c r="C3440" i="4"/>
  <c r="F3439" i="4"/>
  <c r="I3439" i="4" s="1"/>
  <c r="E3439" i="4"/>
  <c r="F3438" i="4"/>
  <c r="I3438" i="4" s="1"/>
  <c r="E3438" i="4"/>
  <c r="F3437" i="4"/>
  <c r="I3437" i="4"/>
  <c r="E3437" i="4"/>
  <c r="I3436" i="4"/>
  <c r="F3436" i="4"/>
  <c r="E3436" i="4"/>
  <c r="C3436" i="4"/>
  <c r="F3435" i="4"/>
  <c r="C3435" i="4" s="1"/>
  <c r="E3435" i="4"/>
  <c r="F3434" i="4"/>
  <c r="C3434" i="4" s="1"/>
  <c r="E3434" i="4"/>
  <c r="L3412" i="4"/>
  <c r="L3432" i="4"/>
  <c r="N3432" i="4"/>
  <c r="N3412" i="4"/>
  <c r="R3432" i="4"/>
  <c r="Q3432" i="4"/>
  <c r="Q3412" i="4"/>
  <c r="M3432" i="4"/>
  <c r="M3412" i="4"/>
  <c r="F3433" i="4"/>
  <c r="I3433" i="4"/>
  <c r="E3433" i="4"/>
  <c r="C3433" i="4"/>
  <c r="F3432" i="4"/>
  <c r="I3432" i="4"/>
  <c r="E3432" i="4"/>
  <c r="C3432" i="4"/>
  <c r="F3431" i="4"/>
  <c r="C3431" i="4"/>
  <c r="E3431" i="4"/>
  <c r="F3430" i="4"/>
  <c r="C3430" i="4" s="1"/>
  <c r="E3430" i="4"/>
  <c r="I3429" i="4"/>
  <c r="F3429" i="4"/>
  <c r="E3429" i="4"/>
  <c r="C3429" i="4"/>
  <c r="I3428" i="4"/>
  <c r="F3428" i="4"/>
  <c r="E3428" i="4"/>
  <c r="C3428" i="4"/>
  <c r="I3427" i="4"/>
  <c r="F3427" i="4"/>
  <c r="E3427" i="4"/>
  <c r="C3427" i="4"/>
  <c r="F3426" i="4"/>
  <c r="I3426" i="4" s="1"/>
  <c r="E3426" i="4"/>
  <c r="F3425" i="4"/>
  <c r="I3425" i="4" s="1"/>
  <c r="E3425" i="4"/>
  <c r="F3424" i="4"/>
  <c r="I3424" i="4"/>
  <c r="E3424" i="4"/>
  <c r="F3423" i="4"/>
  <c r="C3423" i="4" s="1"/>
  <c r="I3423" i="4"/>
  <c r="E3423" i="4"/>
  <c r="F3422" i="4"/>
  <c r="I3422" i="4" s="1"/>
  <c r="E3422" i="4"/>
  <c r="T3432" i="4" s="1"/>
  <c r="F3421" i="4"/>
  <c r="I3421" i="4" s="1"/>
  <c r="E3421" i="4"/>
  <c r="F3420" i="4"/>
  <c r="E3420" i="4"/>
  <c r="F3419" i="4"/>
  <c r="I3419" i="4" s="1"/>
  <c r="E3419" i="4"/>
  <c r="F3418" i="4"/>
  <c r="C3418" i="4"/>
  <c r="I3418" i="4"/>
  <c r="E3418" i="4"/>
  <c r="F3417" i="4"/>
  <c r="I3417" i="4"/>
  <c r="E3417" i="4"/>
  <c r="F3416" i="4"/>
  <c r="C3416" i="4" s="1"/>
  <c r="I3416" i="4"/>
  <c r="E3416" i="4"/>
  <c r="F3415" i="4"/>
  <c r="C3415" i="4" s="1"/>
  <c r="E3415" i="4"/>
  <c r="E3414" i="4"/>
  <c r="F3414" i="4"/>
  <c r="I3414" i="4" s="1"/>
  <c r="R3412" i="4"/>
  <c r="F3413" i="4"/>
  <c r="C3413" i="4" s="1"/>
  <c r="E3413" i="4"/>
  <c r="F3412" i="4"/>
  <c r="C3412" i="4" s="1"/>
  <c r="E3412" i="4"/>
  <c r="F3411" i="4"/>
  <c r="C3411" i="4"/>
  <c r="E3411" i="4"/>
  <c r="E3410" i="4"/>
  <c r="F3410" i="4"/>
  <c r="I3410" i="4"/>
  <c r="F3409" i="4"/>
  <c r="I3409" i="4" s="1"/>
  <c r="E3409" i="4"/>
  <c r="C3409" i="4"/>
  <c r="F3408" i="4"/>
  <c r="I3408" i="4" s="1"/>
  <c r="E3408" i="4"/>
  <c r="C3408" i="4"/>
  <c r="E3407" i="4"/>
  <c r="F3407" i="4"/>
  <c r="I3407" i="4" s="1"/>
  <c r="I3406" i="4"/>
  <c r="F3406" i="4"/>
  <c r="C3406" i="4" s="1"/>
  <c r="E3406" i="4"/>
  <c r="F3405" i="4"/>
  <c r="E3405" i="4"/>
  <c r="I3404" i="4"/>
  <c r="F3404" i="4"/>
  <c r="C3404" i="4" s="1"/>
  <c r="E3404" i="4"/>
  <c r="F3403" i="4"/>
  <c r="C3403" i="4" s="1"/>
  <c r="E3403" i="4"/>
  <c r="I3402" i="4"/>
  <c r="F3402" i="4"/>
  <c r="C3402" i="4" s="1"/>
  <c r="E3402" i="4"/>
  <c r="I3401" i="4"/>
  <c r="F3401" i="4"/>
  <c r="C3401" i="4" s="1"/>
  <c r="E3401" i="4"/>
  <c r="F3400" i="4"/>
  <c r="I3400" i="4" s="1"/>
  <c r="E3400" i="4"/>
  <c r="F3399" i="4"/>
  <c r="E3399" i="4"/>
  <c r="I3398" i="4"/>
  <c r="F3398" i="4"/>
  <c r="E3398" i="4"/>
  <c r="C3398" i="4"/>
  <c r="I3397" i="4"/>
  <c r="F3397" i="4"/>
  <c r="E3397" i="4"/>
  <c r="C3397" i="4"/>
  <c r="F3396" i="4"/>
  <c r="I3396" i="4" s="1"/>
  <c r="E3396" i="4"/>
  <c r="C3396" i="4"/>
  <c r="F3395" i="4"/>
  <c r="I3395" i="4" s="1"/>
  <c r="E3395" i="4"/>
  <c r="C3395" i="4"/>
  <c r="R3393" i="4"/>
  <c r="Q3393" i="4"/>
  <c r="N3393" i="4"/>
  <c r="M3393" i="4"/>
  <c r="L3393" i="4"/>
  <c r="F3394" i="4"/>
  <c r="I3394" i="4" s="1"/>
  <c r="E3394" i="4"/>
  <c r="C3394" i="4"/>
  <c r="F3393" i="4"/>
  <c r="I3393" i="4" s="1"/>
  <c r="E3393" i="4"/>
  <c r="C3393" i="4"/>
  <c r="F3392" i="4"/>
  <c r="I3392" i="4" s="1"/>
  <c r="E3392" i="4"/>
  <c r="C3392" i="4"/>
  <c r="F3391" i="4"/>
  <c r="I3391" i="4" s="1"/>
  <c r="E3391" i="4"/>
  <c r="C3391" i="4"/>
  <c r="I3390" i="4"/>
  <c r="F3390" i="4"/>
  <c r="E3390" i="4"/>
  <c r="C3390" i="4"/>
  <c r="F3389" i="4"/>
  <c r="I3389" i="4" s="1"/>
  <c r="E3389" i="4"/>
  <c r="C3389" i="4"/>
  <c r="E3388" i="4"/>
  <c r="F3388" i="4"/>
  <c r="C3388" i="4"/>
  <c r="F3387" i="4"/>
  <c r="I3387" i="4" s="1"/>
  <c r="E3387" i="4"/>
  <c r="C3387" i="4"/>
  <c r="F3386" i="4"/>
  <c r="I3386" i="4" s="1"/>
  <c r="E3386" i="4"/>
  <c r="F3385" i="4"/>
  <c r="E3385" i="4"/>
  <c r="E3384" i="4"/>
  <c r="F3384" i="4"/>
  <c r="C3384" i="4"/>
  <c r="F3383" i="4"/>
  <c r="E3383" i="4"/>
  <c r="E3382" i="4"/>
  <c r="F3382" i="4"/>
  <c r="C3382" i="4" s="1"/>
  <c r="E3381" i="4"/>
  <c r="F3381" i="4"/>
  <c r="F3380" i="4"/>
  <c r="I3380" i="4" s="1"/>
  <c r="E3380" i="4"/>
  <c r="C3380" i="4"/>
  <c r="F3379" i="4"/>
  <c r="E3379" i="4"/>
  <c r="F3378" i="4"/>
  <c r="C3378" i="4" s="1"/>
  <c r="I3378" i="4"/>
  <c r="E3378" i="4"/>
  <c r="F3377" i="4"/>
  <c r="C3377" i="4" s="1"/>
  <c r="I3377" i="4"/>
  <c r="E3377" i="4"/>
  <c r="F3376" i="4"/>
  <c r="E3376" i="4"/>
  <c r="F3375" i="4"/>
  <c r="E3375" i="4"/>
  <c r="R3374" i="4"/>
  <c r="Q3374" i="4"/>
  <c r="N3374" i="4"/>
  <c r="M3374" i="4"/>
  <c r="L3374" i="4"/>
  <c r="F3374" i="4"/>
  <c r="I3374" i="4" s="1"/>
  <c r="E3374" i="4"/>
  <c r="C3374" i="4"/>
  <c r="F3373" i="4"/>
  <c r="E3373" i="4"/>
  <c r="F3372" i="4"/>
  <c r="I3372" i="4"/>
  <c r="E3372" i="4"/>
  <c r="C3372" i="4"/>
  <c r="F3371" i="4"/>
  <c r="I3371" i="4"/>
  <c r="E3371" i="4"/>
  <c r="C3371" i="4"/>
  <c r="F3370" i="4"/>
  <c r="I3370" i="4"/>
  <c r="E3370" i="4"/>
  <c r="C3370" i="4"/>
  <c r="F3369" i="4"/>
  <c r="I3369" i="4"/>
  <c r="E3369" i="4"/>
  <c r="C3369" i="4"/>
  <c r="F3368" i="4"/>
  <c r="I3368" i="4"/>
  <c r="E3368" i="4"/>
  <c r="C3368" i="4"/>
  <c r="F3367" i="4"/>
  <c r="E3367" i="4"/>
  <c r="F3366" i="4"/>
  <c r="E3366" i="4"/>
  <c r="F3365" i="4"/>
  <c r="I3365" i="4" s="1"/>
  <c r="E3365" i="4"/>
  <c r="F3364" i="4"/>
  <c r="I3364" i="4" s="1"/>
  <c r="E3364" i="4"/>
  <c r="C3364" i="4"/>
  <c r="F3363" i="4"/>
  <c r="I3363" i="4" s="1"/>
  <c r="E3363" i="4"/>
  <c r="C3363" i="4"/>
  <c r="F3362" i="4"/>
  <c r="E3362" i="4"/>
  <c r="F3361" i="4"/>
  <c r="I3361" i="4"/>
  <c r="E3361" i="4"/>
  <c r="C3361" i="4"/>
  <c r="F3360" i="4"/>
  <c r="I3360" i="4"/>
  <c r="E3360" i="4"/>
  <c r="C3360" i="4"/>
  <c r="F3359" i="4"/>
  <c r="E3359" i="4"/>
  <c r="F3358" i="4"/>
  <c r="E3358" i="4"/>
  <c r="F3357" i="4"/>
  <c r="I3357" i="4"/>
  <c r="E3357" i="4"/>
  <c r="C3357" i="4"/>
  <c r="F3356" i="4"/>
  <c r="I3356" i="4"/>
  <c r="E3356" i="4"/>
  <c r="C3356" i="4"/>
  <c r="R3355" i="4"/>
  <c r="Q3355" i="4"/>
  <c r="N3355" i="4"/>
  <c r="M3355" i="4"/>
  <c r="L3355" i="4"/>
  <c r="F3355" i="4"/>
  <c r="E3355" i="4"/>
  <c r="E3354" i="4"/>
  <c r="I3354" i="4"/>
  <c r="F3354" i="4"/>
  <c r="C3354" i="4"/>
  <c r="F3353" i="4"/>
  <c r="E3353" i="4"/>
  <c r="F3352" i="4"/>
  <c r="E3352" i="4"/>
  <c r="E3351" i="4"/>
  <c r="F3351" i="4"/>
  <c r="F3350" i="4"/>
  <c r="C3350" i="4"/>
  <c r="E3350" i="4"/>
  <c r="F3349" i="4"/>
  <c r="C3349" i="4" s="1"/>
  <c r="I3349" i="4"/>
  <c r="E3349" i="4"/>
  <c r="F3348" i="4"/>
  <c r="E3348" i="4"/>
  <c r="F3347" i="4"/>
  <c r="E3347" i="4"/>
  <c r="F3346" i="4"/>
  <c r="C3346" i="4"/>
  <c r="E3346" i="4"/>
  <c r="F3345" i="4"/>
  <c r="I3345" i="4"/>
  <c r="E3345" i="4"/>
  <c r="F3344" i="4"/>
  <c r="E3344" i="4"/>
  <c r="F3343" i="4"/>
  <c r="E3343" i="4"/>
  <c r="F3342" i="4"/>
  <c r="E3342" i="4"/>
  <c r="F3341" i="4"/>
  <c r="E3341" i="4"/>
  <c r="F3340" i="4"/>
  <c r="E3340" i="4"/>
  <c r="F3339" i="4"/>
  <c r="E3339" i="4"/>
  <c r="F3338" i="4"/>
  <c r="E3338" i="4"/>
  <c r="F3337" i="4"/>
  <c r="C3337" i="4" s="1"/>
  <c r="I3337" i="4"/>
  <c r="E3337" i="4"/>
  <c r="F3336" i="4"/>
  <c r="E3336" i="4"/>
  <c r="F3335" i="4"/>
  <c r="E3335" i="4"/>
  <c r="R3334" i="4"/>
  <c r="Q3334" i="4"/>
  <c r="N3334" i="4"/>
  <c r="M3334" i="4"/>
  <c r="L3334" i="4"/>
  <c r="L3312" i="4"/>
  <c r="F3334" i="4"/>
  <c r="I3334" i="4" s="1"/>
  <c r="E3334" i="4"/>
  <c r="F3333" i="4"/>
  <c r="E3333" i="4"/>
  <c r="F3332" i="4"/>
  <c r="C3332" i="4" s="1"/>
  <c r="E3332" i="4"/>
  <c r="F3331" i="4"/>
  <c r="E3331" i="4"/>
  <c r="F3330" i="4"/>
  <c r="I3330" i="4" s="1"/>
  <c r="E3330" i="4"/>
  <c r="F3329" i="4"/>
  <c r="E3329" i="4"/>
  <c r="F3328" i="4"/>
  <c r="E3328" i="4"/>
  <c r="F3327" i="4"/>
  <c r="C3327" i="4" s="1"/>
  <c r="E3327" i="4"/>
  <c r="F3326" i="4"/>
  <c r="C3326" i="4" s="1"/>
  <c r="I3326" i="4"/>
  <c r="E3326" i="4"/>
  <c r="F3325" i="4"/>
  <c r="I3325" i="4"/>
  <c r="E3325" i="4"/>
  <c r="F3324" i="4"/>
  <c r="I3324" i="4"/>
  <c r="E3324" i="4"/>
  <c r="F3323" i="4"/>
  <c r="E3323" i="4"/>
  <c r="F3322" i="4"/>
  <c r="E3322" i="4"/>
  <c r="F3321" i="4"/>
  <c r="E3321" i="4"/>
  <c r="F3320" i="4"/>
  <c r="E3320" i="4"/>
  <c r="F3319" i="4"/>
  <c r="E3319" i="4"/>
  <c r="F3318" i="4"/>
  <c r="E3318" i="4"/>
  <c r="F3317" i="4"/>
  <c r="E3317" i="4"/>
  <c r="R3312" i="4"/>
  <c r="Q3312" i="4"/>
  <c r="N3312" i="4"/>
  <c r="M3312" i="4"/>
  <c r="F3316" i="4"/>
  <c r="E3316" i="4"/>
  <c r="I3315" i="4"/>
  <c r="F3315" i="4"/>
  <c r="E3315" i="4"/>
  <c r="C3315" i="4"/>
  <c r="F3314" i="4"/>
  <c r="E3314" i="4"/>
  <c r="F3313" i="4"/>
  <c r="E3313" i="4"/>
  <c r="F3312" i="4"/>
  <c r="E3312" i="4"/>
  <c r="F3311" i="4"/>
  <c r="C3311" i="4" s="1"/>
  <c r="E3311" i="4"/>
  <c r="F3310" i="4"/>
  <c r="E3310" i="4"/>
  <c r="F3309" i="4"/>
  <c r="C3309" i="4" s="1"/>
  <c r="I3309" i="4"/>
  <c r="E3309" i="4"/>
  <c r="F3308" i="4"/>
  <c r="C3308" i="4" s="1"/>
  <c r="E3308" i="4"/>
  <c r="F3307" i="4"/>
  <c r="E3307" i="4"/>
  <c r="F3306" i="4"/>
  <c r="E3306" i="4"/>
  <c r="F3305" i="4"/>
  <c r="C3305" i="4"/>
  <c r="I3305" i="4"/>
  <c r="E3305" i="4"/>
  <c r="F3304" i="4"/>
  <c r="C3304" i="4"/>
  <c r="E3304" i="4"/>
  <c r="F3303" i="4"/>
  <c r="C3303" i="4" s="1"/>
  <c r="I3303" i="4"/>
  <c r="E3303" i="4"/>
  <c r="F3302" i="4"/>
  <c r="E3302" i="4"/>
  <c r="F3301" i="4"/>
  <c r="I3301" i="4" s="1"/>
  <c r="C3301" i="4"/>
  <c r="E3301" i="4"/>
  <c r="F3300" i="4"/>
  <c r="C3300" i="4"/>
  <c r="E3300" i="4"/>
  <c r="F3299" i="4"/>
  <c r="C3299" i="4"/>
  <c r="I3299" i="4"/>
  <c r="E3299" i="4"/>
  <c r="F3298" i="4"/>
  <c r="E3298" i="4"/>
  <c r="R3295" i="4"/>
  <c r="Q3295" i="4"/>
  <c r="N3295" i="4"/>
  <c r="M3295" i="4"/>
  <c r="L3295" i="4"/>
  <c r="F3297" i="4"/>
  <c r="E3297" i="4"/>
  <c r="F3296" i="4"/>
  <c r="C3296" i="4" s="1"/>
  <c r="I3296" i="4"/>
  <c r="E3296" i="4"/>
  <c r="F3295" i="4"/>
  <c r="I3295" i="4" s="1"/>
  <c r="E3295" i="4"/>
  <c r="F3294" i="4"/>
  <c r="E3294" i="4"/>
  <c r="F3293" i="4"/>
  <c r="I3293" i="4" s="1"/>
  <c r="E3293" i="4"/>
  <c r="C3293" i="4"/>
  <c r="F3292" i="4"/>
  <c r="E3292" i="4"/>
  <c r="F3291" i="4"/>
  <c r="I3291" i="4" s="1"/>
  <c r="E3291" i="4"/>
  <c r="F3290" i="4"/>
  <c r="E3290" i="4"/>
  <c r="F3289" i="4"/>
  <c r="I3289" i="4" s="1"/>
  <c r="E3289" i="4"/>
  <c r="C3289" i="4"/>
  <c r="F3288" i="4"/>
  <c r="I3288" i="4" s="1"/>
  <c r="E3288" i="4"/>
  <c r="C3288" i="4"/>
  <c r="F3287" i="4"/>
  <c r="I3287" i="4" s="1"/>
  <c r="E3287" i="4"/>
  <c r="F3286" i="4"/>
  <c r="E3286" i="4"/>
  <c r="F3285" i="4"/>
  <c r="I3285" i="4"/>
  <c r="E3285" i="4"/>
  <c r="C3285" i="4"/>
  <c r="F3284" i="4"/>
  <c r="E3284" i="4"/>
  <c r="F3283" i="4"/>
  <c r="E3283" i="4"/>
  <c r="F3282" i="4"/>
  <c r="C3282" i="4"/>
  <c r="I3282" i="4"/>
  <c r="E3282" i="4"/>
  <c r="F3281" i="4"/>
  <c r="C3281" i="4"/>
  <c r="E3281" i="4"/>
  <c r="F3280" i="4"/>
  <c r="C3280" i="4"/>
  <c r="I3280" i="4"/>
  <c r="E3280" i="4"/>
  <c r="F3279" i="4"/>
  <c r="E3279" i="4"/>
  <c r="F3278" i="4"/>
  <c r="E3278" i="4"/>
  <c r="F3277" i="4"/>
  <c r="I3277" i="4" s="1"/>
  <c r="F3276" i="4"/>
  <c r="E3277" i="4"/>
  <c r="E3276" i="4"/>
  <c r="F3275" i="4"/>
  <c r="E3275" i="4"/>
  <c r="F3274" i="4"/>
  <c r="I3274" i="4" s="1"/>
  <c r="C3274" i="4"/>
  <c r="E3274" i="4"/>
  <c r="R3272" i="4"/>
  <c r="Q3272" i="4"/>
  <c r="N3272" i="4"/>
  <c r="M3272" i="4"/>
  <c r="L3272" i="4"/>
  <c r="F3273" i="4"/>
  <c r="E3273" i="4"/>
  <c r="F3272" i="4"/>
  <c r="E3272" i="4"/>
  <c r="F3271" i="4"/>
  <c r="E3271" i="4"/>
  <c r="F3270" i="4"/>
  <c r="I3270" i="4"/>
  <c r="E3270" i="4"/>
  <c r="F3269" i="4"/>
  <c r="E3269" i="4"/>
  <c r="F3268" i="4"/>
  <c r="E3268" i="4"/>
  <c r="F3267" i="4"/>
  <c r="E3267" i="4"/>
  <c r="E3266" i="4"/>
  <c r="F3266" i="4"/>
  <c r="F3265" i="4"/>
  <c r="E3265" i="4"/>
  <c r="F3264" i="4"/>
  <c r="E3264" i="4"/>
  <c r="F3263" i="4"/>
  <c r="E3263" i="4"/>
  <c r="F3262" i="4"/>
  <c r="C3262" i="4" s="1"/>
  <c r="E3262" i="4"/>
  <c r="F3261" i="4"/>
  <c r="E3261" i="4"/>
  <c r="F3260" i="4"/>
  <c r="E3260" i="4"/>
  <c r="F3259" i="4"/>
  <c r="E3259" i="4"/>
  <c r="F3258" i="4"/>
  <c r="E3258" i="4"/>
  <c r="F3257" i="4"/>
  <c r="E3257" i="4"/>
  <c r="F3256" i="4"/>
  <c r="E3256" i="4"/>
  <c r="F3255" i="4"/>
  <c r="E3255" i="4"/>
  <c r="F3254" i="4"/>
  <c r="E3254" i="4"/>
  <c r="R3251" i="4"/>
  <c r="Q3251" i="4"/>
  <c r="N3251" i="4"/>
  <c r="M3251" i="4"/>
  <c r="L3251" i="4"/>
  <c r="F3253" i="4"/>
  <c r="I3253" i="4"/>
  <c r="E3253" i="4"/>
  <c r="F3252" i="4"/>
  <c r="I3252" i="4" s="1"/>
  <c r="E3252" i="4"/>
  <c r="F3251" i="4"/>
  <c r="E3251" i="4"/>
  <c r="F3250" i="4"/>
  <c r="I3250" i="4"/>
  <c r="E3250" i="4"/>
  <c r="F3249" i="4"/>
  <c r="E3249" i="4"/>
  <c r="F3248" i="4"/>
  <c r="E3248" i="4"/>
  <c r="F3247" i="4"/>
  <c r="I3247" i="4" s="1"/>
  <c r="E3247" i="4"/>
  <c r="F3246" i="4"/>
  <c r="I3246" i="4"/>
  <c r="E3246" i="4"/>
  <c r="F3245" i="4"/>
  <c r="I3245" i="4" s="1"/>
  <c r="E3245" i="4"/>
  <c r="F3244" i="4"/>
  <c r="I3244" i="4" s="1"/>
  <c r="E3244" i="4"/>
  <c r="F3243" i="4"/>
  <c r="I3243" i="4" s="1"/>
  <c r="E3243" i="4"/>
  <c r="F3242" i="4"/>
  <c r="E3242" i="4"/>
  <c r="F3241" i="4"/>
  <c r="E3241" i="4"/>
  <c r="R3230" i="4"/>
  <c r="Q3230" i="4"/>
  <c r="N3230" i="4"/>
  <c r="M3230" i="4"/>
  <c r="L3230" i="4"/>
  <c r="F3240" i="4"/>
  <c r="I3240" i="4" s="1"/>
  <c r="E3240" i="4"/>
  <c r="F3239" i="4"/>
  <c r="I3239" i="4"/>
  <c r="E3239" i="4"/>
  <c r="F3238" i="4"/>
  <c r="E3238" i="4"/>
  <c r="F3237" i="4"/>
  <c r="E3237" i="4"/>
  <c r="F3236" i="4"/>
  <c r="E3236" i="4"/>
  <c r="T3251" i="4" s="1"/>
  <c r="F3235" i="4"/>
  <c r="I3235" i="4" s="1"/>
  <c r="E3235" i="4"/>
  <c r="F3234" i="4"/>
  <c r="I3234" i="4"/>
  <c r="E3234" i="4"/>
  <c r="F3233" i="4"/>
  <c r="E3233" i="4"/>
  <c r="F3232" i="4"/>
  <c r="I3232" i="4" s="1"/>
  <c r="E3232" i="4"/>
  <c r="F3231" i="4"/>
  <c r="E3231" i="4"/>
  <c r="F3230" i="4"/>
  <c r="I3230" i="4" s="1"/>
  <c r="E3230" i="4"/>
  <c r="F3229" i="4"/>
  <c r="I3229" i="4" s="1"/>
  <c r="E3229" i="4"/>
  <c r="F3228" i="4"/>
  <c r="C3228" i="4"/>
  <c r="E3228" i="4"/>
  <c r="F3227" i="4"/>
  <c r="I3227" i="4"/>
  <c r="E3227" i="4"/>
  <c r="F3226" i="4"/>
  <c r="E3226" i="4"/>
  <c r="F3225" i="4"/>
  <c r="E3225" i="4"/>
  <c r="F3224" i="4"/>
  <c r="E3224" i="4"/>
  <c r="F3223" i="4"/>
  <c r="I3223" i="4"/>
  <c r="E3223" i="4"/>
  <c r="F3222" i="4"/>
  <c r="I3222" i="4"/>
  <c r="E3222" i="4"/>
  <c r="F3221" i="4"/>
  <c r="E3221" i="4"/>
  <c r="F3220" i="4"/>
  <c r="E3220" i="4"/>
  <c r="F3219" i="4"/>
  <c r="I3219" i="4" s="1"/>
  <c r="E3219" i="4"/>
  <c r="F3218" i="4"/>
  <c r="E3218" i="4"/>
  <c r="E3217" i="4"/>
  <c r="F3217" i="4"/>
  <c r="C3217" i="4"/>
  <c r="F3216" i="4"/>
  <c r="E3216" i="4"/>
  <c r="E3215" i="4"/>
  <c r="F3215" i="4"/>
  <c r="I3215" i="4"/>
  <c r="F3214" i="4"/>
  <c r="I3214" i="4"/>
  <c r="E3214" i="4"/>
  <c r="F3213" i="4"/>
  <c r="E3213" i="4"/>
  <c r="R3209" i="4"/>
  <c r="Q3209" i="4"/>
  <c r="N3209" i="4"/>
  <c r="M3209" i="4"/>
  <c r="L3209" i="4"/>
  <c r="F3212" i="4"/>
  <c r="I3212" i="4" s="1"/>
  <c r="E3212" i="4"/>
  <c r="F3211" i="4"/>
  <c r="C3211" i="4"/>
  <c r="E3211" i="4"/>
  <c r="F3210" i="4"/>
  <c r="E3210" i="4"/>
  <c r="I3209" i="4"/>
  <c r="F3209" i="4"/>
  <c r="C3209" i="4"/>
  <c r="E3209" i="4"/>
  <c r="E3208" i="4"/>
  <c r="F3208" i="4"/>
  <c r="C3208" i="4"/>
  <c r="E3207" i="4"/>
  <c r="F3207" i="4"/>
  <c r="C3207" i="4" s="1"/>
  <c r="E3206" i="4"/>
  <c r="F3206" i="4"/>
  <c r="F3205" i="4"/>
  <c r="I3205" i="4"/>
  <c r="E3205" i="4"/>
  <c r="E3204" i="4"/>
  <c r="F3204" i="4"/>
  <c r="C3204" i="4"/>
  <c r="R3189" i="4"/>
  <c r="Q3189" i="4"/>
  <c r="N3189" i="4"/>
  <c r="M3189" i="4"/>
  <c r="L3189" i="4"/>
  <c r="E3203" i="4"/>
  <c r="F3203" i="4"/>
  <c r="I3203" i="4"/>
  <c r="E3202" i="4"/>
  <c r="F3202" i="4"/>
  <c r="C3202" i="4"/>
  <c r="E3201" i="4"/>
  <c r="F3201" i="4"/>
  <c r="C3201" i="4" s="1"/>
  <c r="E3200" i="4"/>
  <c r="F3200" i="4"/>
  <c r="I3200" i="4"/>
  <c r="E3199" i="4"/>
  <c r="F3199" i="4"/>
  <c r="C3199" i="4"/>
  <c r="I3199" i="4"/>
  <c r="E3198" i="4"/>
  <c r="F3198" i="4"/>
  <c r="C3198" i="4"/>
  <c r="E3197" i="4"/>
  <c r="F3197" i="4"/>
  <c r="C3197" i="4"/>
  <c r="E3196" i="4"/>
  <c r="F3196" i="4"/>
  <c r="C3196" i="4" s="1"/>
  <c r="F3195" i="4"/>
  <c r="E3195" i="4"/>
  <c r="E3194" i="4"/>
  <c r="F3194" i="4"/>
  <c r="I3194" i="4" s="1"/>
  <c r="F3193" i="4"/>
  <c r="I3193" i="4" s="1"/>
  <c r="E3193" i="4"/>
  <c r="F3192" i="4"/>
  <c r="I3192" i="4" s="1"/>
  <c r="E3192" i="4"/>
  <c r="F3191" i="4"/>
  <c r="C3191" i="4" s="1"/>
  <c r="I3191" i="4"/>
  <c r="E3191" i="4"/>
  <c r="F3190" i="4"/>
  <c r="I3190" i="4"/>
  <c r="E3190" i="4"/>
  <c r="S3209" i="4" s="1"/>
  <c r="F3189" i="4"/>
  <c r="I3189" i="4"/>
  <c r="E3189" i="4"/>
  <c r="C3189" i="4"/>
  <c r="F3188" i="4"/>
  <c r="I3188" i="4"/>
  <c r="E3188" i="4"/>
  <c r="C3188" i="4"/>
  <c r="F3187" i="4"/>
  <c r="E3187" i="4"/>
  <c r="F3186" i="4"/>
  <c r="E3186" i="4"/>
  <c r="F3185" i="4"/>
  <c r="I3185" i="4"/>
  <c r="E3185" i="4"/>
  <c r="C3185" i="4"/>
  <c r="F3184" i="4"/>
  <c r="I3184" i="4"/>
  <c r="E3184" i="4"/>
  <c r="C3184" i="4"/>
  <c r="F3183" i="4"/>
  <c r="I3183" i="4"/>
  <c r="E3183" i="4"/>
  <c r="C3183" i="4"/>
  <c r="F3182" i="4"/>
  <c r="I3182" i="4"/>
  <c r="E3182" i="4"/>
  <c r="C3182" i="4"/>
  <c r="F3181" i="4"/>
  <c r="I3181" i="4"/>
  <c r="E3181" i="4"/>
  <c r="C3181" i="4"/>
  <c r="F3180" i="4"/>
  <c r="I3180" i="4"/>
  <c r="E3180" i="4"/>
  <c r="C3180" i="4"/>
  <c r="F3179" i="4"/>
  <c r="I3179" i="4"/>
  <c r="E3179" i="4"/>
  <c r="C3179" i="4"/>
  <c r="F3178" i="4"/>
  <c r="I3178" i="4"/>
  <c r="E3178" i="4"/>
  <c r="C3178" i="4"/>
  <c r="F3177" i="4"/>
  <c r="I3177" i="4"/>
  <c r="E3177" i="4"/>
  <c r="C3177" i="4"/>
  <c r="F3176" i="4"/>
  <c r="I3176" i="4"/>
  <c r="E3176" i="4"/>
  <c r="C3176" i="4"/>
  <c r="F3175" i="4"/>
  <c r="I3175" i="4"/>
  <c r="E3175" i="4"/>
  <c r="C3175" i="4"/>
  <c r="F3174" i="4"/>
  <c r="I3174" i="4"/>
  <c r="E3174" i="4"/>
  <c r="C3174" i="4"/>
  <c r="F3173" i="4"/>
  <c r="I3173" i="4"/>
  <c r="E3173" i="4"/>
  <c r="C3173" i="4"/>
  <c r="F3172" i="4"/>
  <c r="I3172" i="4"/>
  <c r="E3172" i="4"/>
  <c r="C3172" i="4"/>
  <c r="F3171" i="4"/>
  <c r="I3171" i="4"/>
  <c r="E3171" i="4"/>
  <c r="C3171" i="4"/>
  <c r="F3170" i="4"/>
  <c r="I3170" i="4"/>
  <c r="E3170" i="4"/>
  <c r="C3170" i="4"/>
  <c r="F3169" i="4"/>
  <c r="I3169" i="4"/>
  <c r="E3169" i="4"/>
  <c r="S3189" i="4"/>
  <c r="R3168" i="4"/>
  <c r="Q3168" i="4"/>
  <c r="N3168" i="4"/>
  <c r="M3168" i="4"/>
  <c r="L3168" i="4"/>
  <c r="F3168" i="4"/>
  <c r="E3168" i="4"/>
  <c r="F3167" i="4"/>
  <c r="E3167" i="4"/>
  <c r="F3166" i="4"/>
  <c r="E3166" i="4"/>
  <c r="F3165" i="4"/>
  <c r="E3165" i="4"/>
  <c r="F3164" i="4"/>
  <c r="E3164" i="4"/>
  <c r="F3163" i="4"/>
  <c r="E3163" i="4"/>
  <c r="F3162" i="4"/>
  <c r="E3162" i="4"/>
  <c r="F3161" i="4"/>
  <c r="E3161" i="4"/>
  <c r="F3160" i="4"/>
  <c r="E3160" i="4"/>
  <c r="F3159" i="4"/>
  <c r="E3159" i="4"/>
  <c r="F3158" i="4"/>
  <c r="E3158" i="4"/>
  <c r="F3157" i="4"/>
  <c r="E3157" i="4"/>
  <c r="F3156" i="4"/>
  <c r="E3156" i="4"/>
  <c r="F3155" i="4"/>
  <c r="E3155" i="4"/>
  <c r="F3154" i="4"/>
  <c r="E3154" i="4"/>
  <c r="F3153" i="4"/>
  <c r="E3153" i="4"/>
  <c r="F3152" i="4"/>
  <c r="E3152" i="4"/>
  <c r="S3168" i="4" s="1"/>
  <c r="T3168" i="4"/>
  <c r="F3151" i="4"/>
  <c r="E3151" i="4"/>
  <c r="F3150" i="4"/>
  <c r="I3150" i="4"/>
  <c r="E3150" i="4"/>
  <c r="C3150" i="4"/>
  <c r="R3149" i="4"/>
  <c r="Q3149" i="4"/>
  <c r="N3149" i="4"/>
  <c r="M3149" i="4"/>
  <c r="L3149" i="4"/>
  <c r="F3149" i="4"/>
  <c r="C3149" i="4"/>
  <c r="E3149" i="4"/>
  <c r="F3148" i="4"/>
  <c r="C3148" i="4" s="1"/>
  <c r="E3148" i="4"/>
  <c r="F3147" i="4"/>
  <c r="C3147" i="4"/>
  <c r="E3147" i="4"/>
  <c r="F3146" i="4"/>
  <c r="C3146" i="4" s="1"/>
  <c r="E3146" i="4"/>
  <c r="F3145" i="4"/>
  <c r="C3145" i="4"/>
  <c r="E3145" i="4"/>
  <c r="F3144" i="4"/>
  <c r="C3144" i="4" s="1"/>
  <c r="E3144" i="4"/>
  <c r="F3143" i="4"/>
  <c r="C3143" i="4" s="1"/>
  <c r="E3143" i="4"/>
  <c r="F3142" i="4"/>
  <c r="C3142" i="4" s="1"/>
  <c r="E3142" i="4"/>
  <c r="F3141" i="4"/>
  <c r="C3141" i="4"/>
  <c r="E3141" i="4"/>
  <c r="F3140" i="4"/>
  <c r="C3140" i="4"/>
  <c r="E3140" i="4"/>
  <c r="F3139" i="4"/>
  <c r="C3139" i="4" s="1"/>
  <c r="E3139" i="4"/>
  <c r="F3138" i="4"/>
  <c r="C3138" i="4" s="1"/>
  <c r="E3138" i="4"/>
  <c r="F3137" i="4"/>
  <c r="C3137" i="4"/>
  <c r="E3137" i="4"/>
  <c r="F3136" i="4"/>
  <c r="C3136" i="4"/>
  <c r="E3136" i="4"/>
  <c r="F3135" i="4"/>
  <c r="C3135" i="4" s="1"/>
  <c r="E3135" i="4"/>
  <c r="F3134" i="4"/>
  <c r="C3134" i="4" s="1"/>
  <c r="E3134" i="4"/>
  <c r="S3149" i="4" s="1"/>
  <c r="F3133" i="4"/>
  <c r="C3133" i="4" s="1"/>
  <c r="E3133" i="4"/>
  <c r="F3132" i="4"/>
  <c r="C3132" i="4"/>
  <c r="E3132" i="4"/>
  <c r="F3131" i="4"/>
  <c r="E3131" i="4"/>
  <c r="C3131" i="4"/>
  <c r="R3130" i="4"/>
  <c r="Q3130" i="4"/>
  <c r="N3130" i="4"/>
  <c r="M3130" i="4"/>
  <c r="L3130" i="4"/>
  <c r="F3130" i="4"/>
  <c r="C3130" i="4" s="1"/>
  <c r="E3130" i="4"/>
  <c r="F3129" i="4"/>
  <c r="C3129" i="4" s="1"/>
  <c r="E3129" i="4"/>
  <c r="F3128" i="4"/>
  <c r="C3128" i="4" s="1"/>
  <c r="E3128" i="4"/>
  <c r="F3127" i="4"/>
  <c r="E3127" i="4"/>
  <c r="C3127" i="4"/>
  <c r="F3126" i="4"/>
  <c r="C3126" i="4" s="1"/>
  <c r="E3126" i="4"/>
  <c r="F3125" i="4"/>
  <c r="C3125" i="4" s="1"/>
  <c r="P3130" i="4" s="1"/>
  <c r="E3125" i="4"/>
  <c r="F3124" i="4"/>
  <c r="E3124" i="4"/>
  <c r="C3124" i="4"/>
  <c r="F3123" i="4"/>
  <c r="E3123" i="4"/>
  <c r="C3123" i="4"/>
  <c r="F3122" i="4"/>
  <c r="C3122" i="4" s="1"/>
  <c r="E3122" i="4"/>
  <c r="F3121" i="4"/>
  <c r="C3121" i="4"/>
  <c r="E3121" i="4"/>
  <c r="F3120" i="4"/>
  <c r="E3120" i="4"/>
  <c r="C3120" i="4"/>
  <c r="F3119" i="4"/>
  <c r="E3119" i="4"/>
  <c r="C3119" i="4"/>
  <c r="F3118" i="4"/>
  <c r="C3118" i="4" s="1"/>
  <c r="E3118" i="4"/>
  <c r="F3117" i="4"/>
  <c r="C3117" i="4"/>
  <c r="E3117" i="4"/>
  <c r="F3116" i="4"/>
  <c r="C3116" i="4" s="1"/>
  <c r="E3116" i="4"/>
  <c r="F3115" i="4"/>
  <c r="E3115" i="4"/>
  <c r="C3115" i="4"/>
  <c r="F3114" i="4"/>
  <c r="C3114" i="4" s="1"/>
  <c r="E3114" i="4"/>
  <c r="F3113" i="4"/>
  <c r="C3113" i="4" s="1"/>
  <c r="E3113" i="4"/>
  <c r="F3112" i="4"/>
  <c r="C3112" i="4"/>
  <c r="E3112" i="4"/>
  <c r="F3111" i="4"/>
  <c r="E3111" i="4"/>
  <c r="C3111" i="4"/>
  <c r="F3110" i="4"/>
  <c r="C3110" i="4"/>
  <c r="E3110" i="4"/>
  <c r="R3109" i="4"/>
  <c r="Q3109" i="4"/>
  <c r="N3109" i="4"/>
  <c r="M3109" i="4"/>
  <c r="L3109" i="4"/>
  <c r="F3109" i="4"/>
  <c r="E3109" i="4"/>
  <c r="C3109" i="4"/>
  <c r="F3108" i="4"/>
  <c r="C3108" i="4" s="1"/>
  <c r="E3108" i="4"/>
  <c r="F3107" i="4"/>
  <c r="C3107" i="4"/>
  <c r="E3107" i="4"/>
  <c r="F3106" i="4"/>
  <c r="E3106" i="4"/>
  <c r="C3106" i="4"/>
  <c r="F3105" i="4"/>
  <c r="E3105" i="4"/>
  <c r="C3105" i="4"/>
  <c r="F3104" i="4"/>
  <c r="C3104" i="4" s="1"/>
  <c r="E3104" i="4"/>
  <c r="F3103" i="4"/>
  <c r="C3103" i="4"/>
  <c r="E3103" i="4"/>
  <c r="F3102" i="4"/>
  <c r="C3102" i="4" s="1"/>
  <c r="E3102" i="4"/>
  <c r="F3101" i="4"/>
  <c r="E3101" i="4"/>
  <c r="C3101" i="4"/>
  <c r="F3100" i="4"/>
  <c r="C3100" i="4" s="1"/>
  <c r="E3100" i="4"/>
  <c r="F3099" i="4"/>
  <c r="C3099" i="4" s="1"/>
  <c r="E3099" i="4"/>
  <c r="F3098" i="4"/>
  <c r="C3098" i="4" s="1"/>
  <c r="E3098" i="4"/>
  <c r="F3097" i="4"/>
  <c r="E3097" i="4"/>
  <c r="C3097" i="4"/>
  <c r="F3096" i="4"/>
  <c r="C3096" i="4" s="1"/>
  <c r="E3096" i="4"/>
  <c r="F3095" i="4"/>
  <c r="C3095" i="4" s="1"/>
  <c r="O3109" i="4" s="1"/>
  <c r="E3095" i="4"/>
  <c r="F3094" i="4"/>
  <c r="C3094" i="4" s="1"/>
  <c r="E3094" i="4"/>
  <c r="F3093" i="4"/>
  <c r="E3093" i="4"/>
  <c r="C3093" i="4"/>
  <c r="F3092" i="4"/>
  <c r="C3092" i="4"/>
  <c r="E3092" i="4"/>
  <c r="F3091" i="4"/>
  <c r="C3091" i="4"/>
  <c r="E3091" i="4"/>
  <c r="F3090" i="4"/>
  <c r="C3090" i="4" s="1"/>
  <c r="E3090" i="4"/>
  <c r="S3109" i="4" s="1"/>
  <c r="R3026" i="4"/>
  <c r="Q3026" i="4"/>
  <c r="N3026" i="4"/>
  <c r="M3026" i="4"/>
  <c r="L3026" i="4"/>
  <c r="T3006" i="4"/>
  <c r="S3006" i="4"/>
  <c r="R3006" i="4"/>
  <c r="Q3006" i="4"/>
  <c r="N3006" i="4"/>
  <c r="M3006" i="4"/>
  <c r="L3006" i="4"/>
  <c r="R3048" i="4"/>
  <c r="Q3048" i="4"/>
  <c r="N3048" i="4"/>
  <c r="M3048" i="4"/>
  <c r="L3048" i="4"/>
  <c r="R3068" i="4"/>
  <c r="Q3068" i="4"/>
  <c r="N3068" i="4"/>
  <c r="M3068" i="4"/>
  <c r="L3068" i="4"/>
  <c r="R3089" i="4"/>
  <c r="Q3089" i="4"/>
  <c r="N3089" i="4"/>
  <c r="M3089" i="4"/>
  <c r="L3089" i="4"/>
  <c r="E3056" i="4"/>
  <c r="E3057" i="4"/>
  <c r="E3058" i="4"/>
  <c r="E3059" i="4"/>
  <c r="E3060" i="4"/>
  <c r="E3061" i="4"/>
  <c r="E3062" i="4"/>
  <c r="E3063" i="4"/>
  <c r="E3064" i="4"/>
  <c r="E3065" i="4"/>
  <c r="E3066" i="4"/>
  <c r="E3067" i="4"/>
  <c r="E3068" i="4"/>
  <c r="E3069" i="4"/>
  <c r="E3070" i="4"/>
  <c r="E3071" i="4"/>
  <c r="E3072" i="4"/>
  <c r="E3073" i="4"/>
  <c r="E3074" i="4"/>
  <c r="E3075" i="4"/>
  <c r="E3076" i="4"/>
  <c r="E3077" i="4"/>
  <c r="E3078" i="4"/>
  <c r="E3079" i="4"/>
  <c r="E3080" i="4"/>
  <c r="E3081" i="4"/>
  <c r="E3082" i="4"/>
  <c r="E3083" i="4"/>
  <c r="E3084" i="4"/>
  <c r="E3085" i="4"/>
  <c r="E3086" i="4"/>
  <c r="E3087" i="4"/>
  <c r="E3088" i="4"/>
  <c r="E3089" i="4"/>
  <c r="F3073" i="4"/>
  <c r="C3073" i="4"/>
  <c r="F3074" i="4"/>
  <c r="C3074" i="4" s="1"/>
  <c r="F3075" i="4"/>
  <c r="C3075" i="4"/>
  <c r="F3076" i="4"/>
  <c r="C3076" i="4" s="1"/>
  <c r="F3077" i="4"/>
  <c r="C3077" i="4"/>
  <c r="F3078" i="4"/>
  <c r="C3078" i="4" s="1"/>
  <c r="F3079" i="4"/>
  <c r="C3079" i="4" s="1"/>
  <c r="F3080" i="4"/>
  <c r="C3080" i="4" s="1"/>
  <c r="F3081" i="4"/>
  <c r="C3081" i="4" s="1"/>
  <c r="F3082" i="4"/>
  <c r="C3082" i="4" s="1"/>
  <c r="F3083" i="4"/>
  <c r="C3083" i="4"/>
  <c r="F3084" i="4"/>
  <c r="C3084" i="4" s="1"/>
  <c r="F3085" i="4"/>
  <c r="C3085" i="4"/>
  <c r="F3086" i="4"/>
  <c r="C3086" i="4" s="1"/>
  <c r="F3087" i="4"/>
  <c r="C3087" i="4" s="1"/>
  <c r="F3088" i="4"/>
  <c r="C3088" i="4" s="1"/>
  <c r="F3089" i="4"/>
  <c r="C3089" i="4" s="1"/>
  <c r="F3072" i="4"/>
  <c r="C3072" i="4" s="1"/>
  <c r="F3071" i="4"/>
  <c r="C3071" i="4"/>
  <c r="F3070" i="4"/>
  <c r="C3070" i="4" s="1"/>
  <c r="F3069" i="4"/>
  <c r="C3069" i="4"/>
  <c r="F3068" i="4"/>
  <c r="C3068" i="4" s="1"/>
  <c r="F3067" i="4"/>
  <c r="C3067" i="4" s="1"/>
  <c r="F3066" i="4"/>
  <c r="C3066" i="4" s="1"/>
  <c r="F3065" i="4"/>
  <c r="C3065" i="4" s="1"/>
  <c r="F3064" i="4"/>
  <c r="C3064" i="4" s="1"/>
  <c r="F3063" i="4"/>
  <c r="C3063" i="4"/>
  <c r="F3062" i="4"/>
  <c r="C3062" i="4" s="1"/>
  <c r="F3061" i="4"/>
  <c r="C3061" i="4" s="1"/>
  <c r="F3060" i="4"/>
  <c r="C3060" i="4"/>
  <c r="F3059" i="4"/>
  <c r="C3059" i="4" s="1"/>
  <c r="E3055" i="4"/>
  <c r="E3040" i="4"/>
  <c r="E3038" i="4"/>
  <c r="T3048" i="4" s="1"/>
  <c r="F3033" i="4"/>
  <c r="C3033" i="4"/>
  <c r="F3034" i="4"/>
  <c r="C3034" i="4" s="1"/>
  <c r="F3035" i="4"/>
  <c r="C3035" i="4"/>
  <c r="F3036" i="4"/>
  <c r="C3036" i="4" s="1"/>
  <c r="F3037" i="4"/>
  <c r="C3037" i="4"/>
  <c r="F3038" i="4"/>
  <c r="C3038" i="4" s="1"/>
  <c r="F3039" i="4"/>
  <c r="C3039" i="4"/>
  <c r="F3040" i="4"/>
  <c r="C3040" i="4" s="1"/>
  <c r="F3041" i="4"/>
  <c r="C3041" i="4"/>
  <c r="F3042" i="4"/>
  <c r="C3042" i="4" s="1"/>
  <c r="F3043" i="4"/>
  <c r="C3043" i="4"/>
  <c r="F3044" i="4"/>
  <c r="C3044" i="4" s="1"/>
  <c r="F3045" i="4"/>
  <c r="C3045" i="4"/>
  <c r="F3046" i="4"/>
  <c r="C3046" i="4" s="1"/>
  <c r="F3047" i="4"/>
  <c r="C3047" i="4"/>
  <c r="F3048" i="4"/>
  <c r="C3048" i="4" s="1"/>
  <c r="F3049" i="4"/>
  <c r="C3049" i="4"/>
  <c r="F3050" i="4"/>
  <c r="C3050" i="4" s="1"/>
  <c r="F3051" i="4"/>
  <c r="C3051" i="4"/>
  <c r="F3052" i="4"/>
  <c r="C3052" i="4" s="1"/>
  <c r="F3053" i="4"/>
  <c r="C3053" i="4"/>
  <c r="F3054" i="4"/>
  <c r="C3054" i="4" s="1"/>
  <c r="F3055" i="4"/>
  <c r="C3055" i="4"/>
  <c r="F3056" i="4"/>
  <c r="C3056" i="4" s="1"/>
  <c r="F3057" i="4"/>
  <c r="C3057" i="4"/>
  <c r="F3058" i="4"/>
  <c r="C3058" i="4" s="1"/>
  <c r="F3032" i="4"/>
  <c r="C3032" i="4"/>
  <c r="F3031" i="4"/>
  <c r="C3031" i="4" s="1"/>
  <c r="F3030" i="4"/>
  <c r="C3030" i="4"/>
  <c r="F3029" i="4"/>
  <c r="C3029" i="4" s="1"/>
  <c r="F3028" i="4"/>
  <c r="C3028" i="4"/>
  <c r="F3027" i="4"/>
  <c r="C3027" i="4" s="1"/>
  <c r="F3026" i="4"/>
  <c r="C3026" i="4"/>
  <c r="F3025" i="4"/>
  <c r="C3025" i="4" s="1"/>
  <c r="P3026" i="4" s="1"/>
  <c r="F3024" i="4"/>
  <c r="C3024" i="4"/>
  <c r="F3023" i="4"/>
  <c r="E3023" i="4"/>
  <c r="E3022" i="4"/>
  <c r="E3021" i="4"/>
  <c r="C3023" i="4"/>
  <c r="F3022" i="4"/>
  <c r="C3022" i="4" s="1"/>
  <c r="F3021" i="4"/>
  <c r="C3021" i="4" s="1"/>
  <c r="F3020" i="4"/>
  <c r="C3020" i="4" s="1"/>
  <c r="E3020" i="4"/>
  <c r="F3019" i="4"/>
  <c r="E3019" i="4"/>
  <c r="C3019" i="4"/>
  <c r="E3018" i="4"/>
  <c r="F3018" i="4"/>
  <c r="C3018" i="4" s="1"/>
  <c r="F3017" i="4"/>
  <c r="C3017" i="4"/>
  <c r="F3016" i="4"/>
  <c r="C3016" i="4" s="1"/>
  <c r="F3015" i="4"/>
  <c r="C3015" i="4"/>
  <c r="F3014" i="4"/>
  <c r="C3014" i="4" s="1"/>
  <c r="F3013" i="4"/>
  <c r="C3013" i="4" s="1"/>
  <c r="F3012" i="4"/>
  <c r="C3012" i="4" s="1"/>
  <c r="F2987" i="4"/>
  <c r="C2987" i="4" s="1"/>
  <c r="F2988" i="4"/>
  <c r="C2988" i="4" s="1"/>
  <c r="F2989" i="4"/>
  <c r="C2989" i="4"/>
  <c r="F2990" i="4"/>
  <c r="C2990" i="4" s="1"/>
  <c r="F2991" i="4"/>
  <c r="C2991" i="4"/>
  <c r="F2992" i="4"/>
  <c r="C2992" i="4" s="1"/>
  <c r="F2993" i="4"/>
  <c r="C2993" i="4" s="1"/>
  <c r="F2994" i="4"/>
  <c r="C2994" i="4" s="1"/>
  <c r="F2995" i="4"/>
  <c r="C2995" i="4" s="1"/>
  <c r="F2996" i="4"/>
  <c r="C2996" i="4"/>
  <c r="F2997" i="4"/>
  <c r="C2997" i="4" s="1"/>
  <c r="F2998" i="4"/>
  <c r="C2998" i="4"/>
  <c r="F2999" i="4"/>
  <c r="C2999" i="4" s="1"/>
  <c r="F3000" i="4"/>
  <c r="C3000" i="4"/>
  <c r="F3001" i="4"/>
  <c r="C3001" i="4" s="1"/>
  <c r="F3002" i="4"/>
  <c r="C3002" i="4"/>
  <c r="F3003" i="4"/>
  <c r="C3003" i="4" s="1"/>
  <c r="F3004" i="4"/>
  <c r="C3004" i="4"/>
  <c r="F3005" i="4"/>
  <c r="C3005" i="4" s="1"/>
  <c r="F3006" i="4"/>
  <c r="C3006" i="4"/>
  <c r="F3007" i="4"/>
  <c r="C3007" i="4" s="1"/>
  <c r="F3008" i="4"/>
  <c r="C3008" i="4"/>
  <c r="F3009" i="4"/>
  <c r="C3009" i="4" s="1"/>
  <c r="F3010" i="4"/>
  <c r="C3010" i="4"/>
  <c r="F3011" i="4"/>
  <c r="C3011" i="4" s="1"/>
  <c r="F2739" i="4"/>
  <c r="C2739" i="4"/>
  <c r="F2740" i="4"/>
  <c r="C2740" i="4" s="1"/>
  <c r="F2741" i="4"/>
  <c r="C2741" i="4"/>
  <c r="F2742" i="4"/>
  <c r="C2742" i="4" s="1"/>
  <c r="F2743" i="4"/>
  <c r="C2743" i="4"/>
  <c r="F2744" i="4"/>
  <c r="C2744" i="4" s="1"/>
  <c r="F2745" i="4"/>
  <c r="C2745" i="4"/>
  <c r="F2746" i="4"/>
  <c r="C2746" i="4" s="1"/>
  <c r="F2747" i="4"/>
  <c r="C2747" i="4"/>
  <c r="F2748" i="4"/>
  <c r="C2748" i="4" s="1"/>
  <c r="F2749" i="4"/>
  <c r="C2749" i="4"/>
  <c r="F2750" i="4"/>
  <c r="C2750" i="4" s="1"/>
  <c r="F2751" i="4"/>
  <c r="C2751" i="4"/>
  <c r="F2752" i="4"/>
  <c r="C2752" i="4" s="1"/>
  <c r="F2753" i="4"/>
  <c r="C2753" i="4"/>
  <c r="F2754" i="4"/>
  <c r="C2754" i="4" s="1"/>
  <c r="F2755" i="4"/>
  <c r="C2755" i="4"/>
  <c r="F2756" i="4"/>
  <c r="C2756" i="4" s="1"/>
  <c r="F2757" i="4"/>
  <c r="C2757" i="4"/>
  <c r="F2758" i="4"/>
  <c r="C2758" i="4" s="1"/>
  <c r="F2759" i="4"/>
  <c r="C2759" i="4"/>
  <c r="F2760" i="4"/>
  <c r="C2760" i="4" s="1"/>
  <c r="L2760" i="4"/>
  <c r="M2760" i="4"/>
  <c r="N2760" i="4"/>
  <c r="Q2760" i="4"/>
  <c r="R2760" i="4"/>
  <c r="S2760" i="4"/>
  <c r="T2760" i="4"/>
  <c r="C2761" i="4"/>
  <c r="C2762" i="4"/>
  <c r="C2763" i="4"/>
  <c r="C2764" i="4"/>
  <c r="C2765" i="4"/>
  <c r="C2766" i="4"/>
  <c r="C2767" i="4"/>
  <c r="C2768" i="4"/>
  <c r="C2769" i="4"/>
  <c r="C2770" i="4"/>
  <c r="C2771" i="4"/>
  <c r="C2772" i="4"/>
  <c r="C2773" i="4"/>
  <c r="C2774" i="4"/>
  <c r="C2775" i="4"/>
  <c r="C2776" i="4"/>
  <c r="C2777" i="4"/>
  <c r="C2778" i="4"/>
  <c r="C2779" i="4"/>
  <c r="C2780" i="4"/>
  <c r="C2781" i="4"/>
  <c r="C2782" i="4"/>
  <c r="C2783" i="4"/>
  <c r="C2784" i="4"/>
  <c r="C2785" i="4"/>
  <c r="C2786" i="4"/>
  <c r="C2787" i="4"/>
  <c r="C2788" i="4"/>
  <c r="C2789" i="4"/>
  <c r="C2790" i="4"/>
  <c r="C2791" i="4"/>
  <c r="C2792" i="4"/>
  <c r="C2793" i="4"/>
  <c r="C2794" i="4"/>
  <c r="C2795" i="4"/>
  <c r="C2796" i="4"/>
  <c r="C2797" i="4"/>
  <c r="C2798" i="4"/>
  <c r="C2799" i="4"/>
  <c r="C2800" i="4"/>
  <c r="C2801" i="4"/>
  <c r="C2802" i="4"/>
  <c r="L2802" i="4"/>
  <c r="M2802" i="4"/>
  <c r="N2802" i="4"/>
  <c r="Q2802" i="4"/>
  <c r="R2802" i="4"/>
  <c r="S2802" i="4"/>
  <c r="T2802" i="4"/>
  <c r="C2803" i="4"/>
  <c r="C2804" i="4"/>
  <c r="C2805" i="4"/>
  <c r="C2806" i="4"/>
  <c r="C2807" i="4"/>
  <c r="C2808" i="4"/>
  <c r="C2809" i="4"/>
  <c r="C2810" i="4"/>
  <c r="C2811" i="4"/>
  <c r="C2812" i="4"/>
  <c r="C2813" i="4"/>
  <c r="C2814" i="4"/>
  <c r="C2815" i="4"/>
  <c r="C2816" i="4"/>
  <c r="C2817" i="4"/>
  <c r="C2818" i="4"/>
  <c r="E2819" i="4"/>
  <c r="F2819" i="4"/>
  <c r="C2819" i="4" s="1"/>
  <c r="O2822" i="4" s="1"/>
  <c r="E2820" i="4"/>
  <c r="S2822" i="4" s="1"/>
  <c r="F2820" i="4"/>
  <c r="C2820" i="4"/>
  <c r="E2821" i="4"/>
  <c r="F2821" i="4"/>
  <c r="C2821" i="4" s="1"/>
  <c r="E2822" i="4"/>
  <c r="F2822" i="4"/>
  <c r="C2822" i="4"/>
  <c r="L2822" i="4"/>
  <c r="M2822" i="4"/>
  <c r="N2822" i="4"/>
  <c r="Q2822" i="4"/>
  <c r="R2822" i="4"/>
  <c r="E2823" i="4"/>
  <c r="F2823" i="4"/>
  <c r="C2823" i="4" s="1"/>
  <c r="E2824" i="4"/>
  <c r="F2824" i="4"/>
  <c r="C2824" i="4"/>
  <c r="E2825" i="4"/>
  <c r="F2825" i="4"/>
  <c r="C2825" i="4" s="1"/>
  <c r="E2826" i="4"/>
  <c r="F2826" i="4"/>
  <c r="C2826" i="4" s="1"/>
  <c r="E2827" i="4"/>
  <c r="S2842" i="4"/>
  <c r="F2827" i="4"/>
  <c r="C2827" i="4" s="1"/>
  <c r="E2828" i="4"/>
  <c r="F2828" i="4"/>
  <c r="C2828" i="4"/>
  <c r="E2829" i="4"/>
  <c r="F2829" i="4"/>
  <c r="C2829" i="4" s="1"/>
  <c r="E2830" i="4"/>
  <c r="F2830" i="4"/>
  <c r="C2830" i="4"/>
  <c r="E2831" i="4"/>
  <c r="F2831" i="4"/>
  <c r="C2831" i="4" s="1"/>
  <c r="E2832" i="4"/>
  <c r="F2832" i="4"/>
  <c r="C2832" i="4" s="1"/>
  <c r="E2833" i="4"/>
  <c r="F2833" i="4"/>
  <c r="C2833" i="4" s="1"/>
  <c r="E2834" i="4"/>
  <c r="F2834" i="4"/>
  <c r="C2834" i="4"/>
  <c r="E2835" i="4"/>
  <c r="F2835" i="4"/>
  <c r="C2835" i="4" s="1"/>
  <c r="E2836" i="4"/>
  <c r="F2836" i="4"/>
  <c r="C2836" i="4" s="1"/>
  <c r="E2837" i="4"/>
  <c r="F2837" i="4"/>
  <c r="C2837" i="4" s="1"/>
  <c r="E2838" i="4"/>
  <c r="F2838" i="4"/>
  <c r="C2838" i="4"/>
  <c r="E2839" i="4"/>
  <c r="F2839" i="4"/>
  <c r="C2839" i="4" s="1"/>
  <c r="E2840" i="4"/>
  <c r="F2840" i="4"/>
  <c r="C2840" i="4" s="1"/>
  <c r="E2841" i="4"/>
  <c r="F2841" i="4"/>
  <c r="C2841" i="4" s="1"/>
  <c r="E2842" i="4"/>
  <c r="F2842" i="4"/>
  <c r="C2842" i="4"/>
  <c r="L2842" i="4"/>
  <c r="M2842" i="4"/>
  <c r="N2842" i="4"/>
  <c r="Q2842" i="4"/>
  <c r="R2842" i="4"/>
  <c r="E2843" i="4"/>
  <c r="F2843" i="4"/>
  <c r="C2843" i="4"/>
  <c r="E2844" i="4"/>
  <c r="F2844" i="4"/>
  <c r="C2844" i="4"/>
  <c r="E2845" i="4"/>
  <c r="T2862" i="4" s="1"/>
  <c r="F2845" i="4"/>
  <c r="C2845" i="4" s="1"/>
  <c r="E2846" i="4"/>
  <c r="F2846" i="4"/>
  <c r="C2846" i="4" s="1"/>
  <c r="E2847" i="4"/>
  <c r="F2847" i="4"/>
  <c r="C2847" i="4" s="1"/>
  <c r="E2848" i="4"/>
  <c r="F2848" i="4"/>
  <c r="C2848" i="4" s="1"/>
  <c r="P2862" i="4" s="1"/>
  <c r="E2849" i="4"/>
  <c r="F2849" i="4"/>
  <c r="C2849" i="4"/>
  <c r="E2850" i="4"/>
  <c r="F2850" i="4"/>
  <c r="C2850" i="4"/>
  <c r="E2851" i="4"/>
  <c r="F2851" i="4"/>
  <c r="C2851" i="4" s="1"/>
  <c r="E2852" i="4"/>
  <c r="F2852" i="4"/>
  <c r="C2852" i="4" s="1"/>
  <c r="E2853" i="4"/>
  <c r="F2853" i="4"/>
  <c r="C2853" i="4"/>
  <c r="E2854" i="4"/>
  <c r="F2854" i="4"/>
  <c r="C2854" i="4"/>
  <c r="E2855" i="4"/>
  <c r="F2855" i="4"/>
  <c r="C2855" i="4" s="1"/>
  <c r="E2856" i="4"/>
  <c r="F2856" i="4"/>
  <c r="C2856" i="4" s="1"/>
  <c r="E2857" i="4"/>
  <c r="F2857" i="4"/>
  <c r="C2857" i="4"/>
  <c r="E2858" i="4"/>
  <c r="F2858" i="4"/>
  <c r="C2858" i="4"/>
  <c r="E2859" i="4"/>
  <c r="F2859" i="4"/>
  <c r="C2859" i="4" s="1"/>
  <c r="E2860" i="4"/>
  <c r="F2860" i="4"/>
  <c r="C2860" i="4" s="1"/>
  <c r="E2861" i="4"/>
  <c r="F2861" i="4"/>
  <c r="C2861" i="4"/>
  <c r="E2862" i="4"/>
  <c r="F2862" i="4"/>
  <c r="C2862" i="4"/>
  <c r="L2862" i="4"/>
  <c r="M2862" i="4"/>
  <c r="N2862" i="4"/>
  <c r="Q2862" i="4"/>
  <c r="R2862" i="4"/>
  <c r="E2863" i="4"/>
  <c r="F2863" i="4"/>
  <c r="C2863" i="4"/>
  <c r="E2864" i="4"/>
  <c r="F2864" i="4"/>
  <c r="C2864" i="4" s="1"/>
  <c r="E2865" i="4"/>
  <c r="F2865" i="4"/>
  <c r="C2865" i="4" s="1"/>
  <c r="E2866" i="4"/>
  <c r="F2866" i="4"/>
  <c r="C2866" i="4"/>
  <c r="E2867" i="4"/>
  <c r="F2867" i="4"/>
  <c r="C2867" i="4" s="1"/>
  <c r="E2868" i="4"/>
  <c r="G2868" i="4"/>
  <c r="L2883" i="4"/>
  <c r="F2868" i="4"/>
  <c r="C2868" i="4" s="1"/>
  <c r="E2869" i="4"/>
  <c r="F2869" i="4"/>
  <c r="C2869" i="4"/>
  <c r="E2870" i="4"/>
  <c r="F2870" i="4"/>
  <c r="C2870" i="4"/>
  <c r="E2871" i="4"/>
  <c r="F2871" i="4"/>
  <c r="C2871" i="4"/>
  <c r="E2872" i="4"/>
  <c r="F2872" i="4"/>
  <c r="C2872" i="4" s="1"/>
  <c r="E2873" i="4"/>
  <c r="F2873" i="4"/>
  <c r="C2873" i="4" s="1"/>
  <c r="E2874" i="4"/>
  <c r="F2874" i="4"/>
  <c r="C2874" i="4" s="1"/>
  <c r="E2875" i="4"/>
  <c r="F2875" i="4"/>
  <c r="C2875" i="4" s="1"/>
  <c r="E2876" i="4"/>
  <c r="F2876" i="4"/>
  <c r="C2876" i="4"/>
  <c r="E2877" i="4"/>
  <c r="F2877" i="4"/>
  <c r="C2877" i="4" s="1"/>
  <c r="E2878" i="4"/>
  <c r="F2878" i="4"/>
  <c r="C2878" i="4" s="1"/>
  <c r="E2879" i="4"/>
  <c r="F2879" i="4"/>
  <c r="C2879" i="4" s="1"/>
  <c r="E2880" i="4"/>
  <c r="F2880" i="4"/>
  <c r="C2880" i="4"/>
  <c r="E2881" i="4"/>
  <c r="F2881" i="4"/>
  <c r="C2881" i="4" s="1"/>
  <c r="E2882" i="4"/>
  <c r="F2882" i="4"/>
  <c r="C2882" i="4" s="1"/>
  <c r="E2883" i="4"/>
  <c r="F2883" i="4"/>
  <c r="C2883" i="4" s="1"/>
  <c r="M2883" i="4"/>
  <c r="Q2883" i="4"/>
  <c r="R2883" i="4"/>
  <c r="E2884" i="4"/>
  <c r="F2884" i="4"/>
  <c r="C2884" i="4" s="1"/>
  <c r="E2885" i="4"/>
  <c r="T2902" i="4"/>
  <c r="F2885" i="4"/>
  <c r="C2885" i="4" s="1"/>
  <c r="E2886" i="4"/>
  <c r="S2902" i="4" s="1"/>
  <c r="F2886" i="4"/>
  <c r="C2886" i="4" s="1"/>
  <c r="E2887" i="4"/>
  <c r="F2887" i="4"/>
  <c r="C2887" i="4" s="1"/>
  <c r="E2888" i="4"/>
  <c r="F2888" i="4"/>
  <c r="C2888" i="4" s="1"/>
  <c r="E2889" i="4"/>
  <c r="F2889" i="4"/>
  <c r="C2889" i="4"/>
  <c r="E2890" i="4"/>
  <c r="F2890" i="4"/>
  <c r="C2890" i="4" s="1"/>
  <c r="E2891" i="4"/>
  <c r="F2891" i="4"/>
  <c r="C2891" i="4" s="1"/>
  <c r="E2892" i="4"/>
  <c r="F2892" i="4"/>
  <c r="C2892" i="4" s="1"/>
  <c r="E2893" i="4"/>
  <c r="F2893" i="4"/>
  <c r="C2893" i="4"/>
  <c r="E2894" i="4"/>
  <c r="F2894" i="4"/>
  <c r="C2894" i="4" s="1"/>
  <c r="E2895" i="4"/>
  <c r="F2895" i="4"/>
  <c r="C2895" i="4" s="1"/>
  <c r="E2896" i="4"/>
  <c r="F2896" i="4"/>
  <c r="C2896" i="4" s="1"/>
  <c r="E2897" i="4"/>
  <c r="F2897" i="4"/>
  <c r="C2897" i="4"/>
  <c r="E2898" i="4"/>
  <c r="F2898" i="4"/>
  <c r="C2898" i="4" s="1"/>
  <c r="E2899" i="4"/>
  <c r="F2899" i="4"/>
  <c r="C2899" i="4" s="1"/>
  <c r="E2900" i="4"/>
  <c r="F2900" i="4"/>
  <c r="C2900" i="4" s="1"/>
  <c r="E2901" i="4"/>
  <c r="F2901" i="4"/>
  <c r="C2901" i="4"/>
  <c r="E2902" i="4"/>
  <c r="F2902" i="4"/>
  <c r="C2902" i="4" s="1"/>
  <c r="L2902" i="4"/>
  <c r="M2902" i="4"/>
  <c r="N2902" i="4"/>
  <c r="Q2902" i="4"/>
  <c r="R2902" i="4"/>
  <c r="E2903" i="4"/>
  <c r="T2922" i="4" s="1"/>
  <c r="F2903" i="4"/>
  <c r="C2903" i="4"/>
  <c r="E2904" i="4"/>
  <c r="F2904" i="4"/>
  <c r="C2904" i="4"/>
  <c r="E2905" i="4"/>
  <c r="F2905" i="4"/>
  <c r="C2905" i="4" s="1"/>
  <c r="E2906" i="4"/>
  <c r="F2906" i="4"/>
  <c r="C2906" i="4" s="1"/>
  <c r="E2907" i="4"/>
  <c r="F2907" i="4"/>
  <c r="C2907" i="4" s="1"/>
  <c r="E2908" i="4"/>
  <c r="F2908" i="4"/>
  <c r="C2908" i="4"/>
  <c r="E2909" i="4"/>
  <c r="F2909" i="4"/>
  <c r="C2909" i="4" s="1"/>
  <c r="E2910" i="4"/>
  <c r="F2910" i="4"/>
  <c r="C2910" i="4" s="1"/>
  <c r="E2911" i="4"/>
  <c r="F2911" i="4"/>
  <c r="C2911" i="4" s="1"/>
  <c r="E2912" i="4"/>
  <c r="F2912" i="4"/>
  <c r="C2912" i="4"/>
  <c r="E2913" i="4"/>
  <c r="F2913" i="4"/>
  <c r="C2913" i="4" s="1"/>
  <c r="E2914" i="4"/>
  <c r="F2914" i="4"/>
  <c r="C2914" i="4" s="1"/>
  <c r="E2915" i="4"/>
  <c r="F2915" i="4"/>
  <c r="C2915" i="4" s="1"/>
  <c r="E2916" i="4"/>
  <c r="F2916" i="4"/>
  <c r="C2916" i="4"/>
  <c r="E2917" i="4"/>
  <c r="F2917" i="4"/>
  <c r="C2917" i="4" s="1"/>
  <c r="E2918" i="4"/>
  <c r="F2918" i="4"/>
  <c r="C2918" i="4" s="1"/>
  <c r="E2919" i="4"/>
  <c r="F2919" i="4"/>
  <c r="C2919" i="4" s="1"/>
  <c r="E2920" i="4"/>
  <c r="F2920" i="4"/>
  <c r="C2920" i="4"/>
  <c r="E2921" i="4"/>
  <c r="F2921" i="4"/>
  <c r="C2921" i="4" s="1"/>
  <c r="E2922" i="4"/>
  <c r="F2922" i="4"/>
  <c r="C2922" i="4" s="1"/>
  <c r="L2922" i="4"/>
  <c r="M2922" i="4"/>
  <c r="N2922" i="4"/>
  <c r="Q2922" i="4"/>
  <c r="R2922" i="4"/>
  <c r="E2923" i="4"/>
  <c r="S2944" i="4" s="1"/>
  <c r="F2923" i="4"/>
  <c r="C2923" i="4" s="1"/>
  <c r="E2924" i="4"/>
  <c r="F2924" i="4"/>
  <c r="C2924" i="4" s="1"/>
  <c r="E2925" i="4"/>
  <c r="F2925" i="4"/>
  <c r="C2925" i="4"/>
  <c r="E2926" i="4"/>
  <c r="F2926" i="4"/>
  <c r="C2926" i="4" s="1"/>
  <c r="E2927" i="4"/>
  <c r="F2927" i="4"/>
  <c r="C2927" i="4"/>
  <c r="E2928" i="4"/>
  <c r="F2928" i="4"/>
  <c r="C2928" i="4" s="1"/>
  <c r="E2929" i="4"/>
  <c r="F2929" i="4"/>
  <c r="C2929" i="4" s="1"/>
  <c r="E2930" i="4"/>
  <c r="F2930" i="4"/>
  <c r="C2930" i="4"/>
  <c r="E2931" i="4"/>
  <c r="F2931" i="4"/>
  <c r="C2931" i="4"/>
  <c r="E2932" i="4"/>
  <c r="T2944" i="4" s="1"/>
  <c r="F2932" i="4"/>
  <c r="C2932" i="4" s="1"/>
  <c r="E2933" i="4"/>
  <c r="F2933" i="4"/>
  <c r="C2933" i="4"/>
  <c r="E2934" i="4"/>
  <c r="F2934" i="4"/>
  <c r="C2934" i="4" s="1"/>
  <c r="E2935" i="4"/>
  <c r="F2935" i="4"/>
  <c r="C2935" i="4"/>
  <c r="E2936" i="4"/>
  <c r="F2936" i="4"/>
  <c r="C2936" i="4" s="1"/>
  <c r="E2937" i="4"/>
  <c r="F2937" i="4"/>
  <c r="C2937" i="4" s="1"/>
  <c r="E2938" i="4"/>
  <c r="F2938" i="4"/>
  <c r="C2938" i="4"/>
  <c r="E2939" i="4"/>
  <c r="F2939" i="4"/>
  <c r="C2939" i="4"/>
  <c r="E2940" i="4"/>
  <c r="F2940" i="4"/>
  <c r="C2940" i="4" s="1"/>
  <c r="E2941" i="4"/>
  <c r="F2941" i="4"/>
  <c r="C2941" i="4"/>
  <c r="E2942" i="4"/>
  <c r="F2942" i="4"/>
  <c r="C2942" i="4" s="1"/>
  <c r="E2943" i="4"/>
  <c r="F2943" i="4"/>
  <c r="C2943" i="4"/>
  <c r="E2944" i="4"/>
  <c r="F2944" i="4"/>
  <c r="C2944" i="4" s="1"/>
  <c r="L2944" i="4"/>
  <c r="M2944" i="4"/>
  <c r="N2944" i="4"/>
  <c r="Q2944" i="4"/>
  <c r="R2944" i="4"/>
  <c r="F2945" i="4"/>
  <c r="C2945" i="4" s="1"/>
  <c r="F2946" i="4"/>
  <c r="C2946" i="4"/>
  <c r="F2947" i="4"/>
  <c r="C2947" i="4" s="1"/>
  <c r="F2948" i="4"/>
  <c r="C2948" i="4" s="1"/>
  <c r="F2949" i="4"/>
  <c r="C2949" i="4" s="1"/>
  <c r="F2950" i="4"/>
  <c r="C2950" i="4"/>
  <c r="F2951" i="4"/>
  <c r="C2951" i="4" s="1"/>
  <c r="F2952" i="4"/>
  <c r="C2952" i="4" s="1"/>
  <c r="F2953" i="4"/>
  <c r="C2953" i="4" s="1"/>
  <c r="F2954" i="4"/>
  <c r="C2954" i="4"/>
  <c r="F2955" i="4"/>
  <c r="C2955" i="4" s="1"/>
  <c r="F2956" i="4"/>
  <c r="C2956" i="4" s="1"/>
  <c r="F2957" i="4"/>
  <c r="C2957" i="4" s="1"/>
  <c r="F2958" i="4"/>
  <c r="C2958" i="4"/>
  <c r="F2959" i="4"/>
  <c r="C2959" i="4" s="1"/>
  <c r="F2960" i="4"/>
  <c r="C2960" i="4" s="1"/>
  <c r="F2961" i="4"/>
  <c r="C2961" i="4" s="1"/>
  <c r="F2962" i="4"/>
  <c r="C2962" i="4"/>
  <c r="F2963" i="4"/>
  <c r="C2963" i="4" s="1"/>
  <c r="F2964" i="4"/>
  <c r="C2964" i="4" s="1"/>
  <c r="L2964" i="4"/>
  <c r="M2964" i="4"/>
  <c r="N2964" i="4"/>
  <c r="Q2964" i="4"/>
  <c r="R2964" i="4"/>
  <c r="S2964" i="4"/>
  <c r="T2964" i="4"/>
  <c r="F2965" i="4"/>
  <c r="C2965" i="4"/>
  <c r="O2984" i="4" s="1"/>
  <c r="F2966" i="4"/>
  <c r="C2966" i="4"/>
  <c r="F2967" i="4"/>
  <c r="C2967" i="4"/>
  <c r="F2968" i="4"/>
  <c r="C2968" i="4"/>
  <c r="F2969" i="4"/>
  <c r="C2969" i="4"/>
  <c r="F2970" i="4"/>
  <c r="C2970" i="4"/>
  <c r="F2971" i="4"/>
  <c r="C2971" i="4"/>
  <c r="F2972" i="4"/>
  <c r="C2972" i="4"/>
  <c r="F2973" i="4"/>
  <c r="C2973" i="4"/>
  <c r="F2974" i="4"/>
  <c r="C2974" i="4"/>
  <c r="F2975" i="4"/>
  <c r="C2975" i="4"/>
  <c r="F2976" i="4"/>
  <c r="C2976" i="4"/>
  <c r="F2977" i="4"/>
  <c r="C2977" i="4"/>
  <c r="F2978" i="4"/>
  <c r="C2978" i="4"/>
  <c r="F2979" i="4"/>
  <c r="C2979" i="4"/>
  <c r="F2980" i="4"/>
  <c r="C2980" i="4"/>
  <c r="F2981" i="4"/>
  <c r="C2981" i="4"/>
  <c r="F2982" i="4"/>
  <c r="C2982" i="4"/>
  <c r="F2983" i="4"/>
  <c r="C2983" i="4"/>
  <c r="F2984" i="4"/>
  <c r="C2984" i="4"/>
  <c r="L2984" i="4"/>
  <c r="M2984" i="4"/>
  <c r="N2984" i="4"/>
  <c r="Q2984" i="4"/>
  <c r="R2984" i="4"/>
  <c r="S2984" i="4"/>
  <c r="T2984" i="4"/>
  <c r="F2985" i="4"/>
  <c r="C2985" i="4" s="1"/>
  <c r="F2986" i="4"/>
  <c r="C2986" i="4" s="1"/>
  <c r="N2883" i="4"/>
  <c r="S3048" i="4"/>
  <c r="C3192" i="4"/>
  <c r="C3194" i="4"/>
  <c r="I3196" i="4"/>
  <c r="I3197" i="4"/>
  <c r="C3200" i="4"/>
  <c r="I3202" i="4"/>
  <c r="C3203" i="4"/>
  <c r="I3204" i="4"/>
  <c r="C3205" i="4"/>
  <c r="I3208" i="4"/>
  <c r="I3211" i="4"/>
  <c r="I3217" i="4"/>
  <c r="C3219" i="4"/>
  <c r="C3222" i="4"/>
  <c r="C3243" i="4"/>
  <c r="C3244" i="4"/>
  <c r="C3245" i="4"/>
  <c r="C3246" i="4"/>
  <c r="C3247" i="4"/>
  <c r="C3250" i="4"/>
  <c r="C3227" i="4"/>
  <c r="C3229" i="4"/>
  <c r="C3234" i="4"/>
  <c r="C3235" i="4"/>
  <c r="C3239" i="4"/>
  <c r="C3252" i="4"/>
  <c r="O3272" i="4" s="1"/>
  <c r="C3253" i="4"/>
  <c r="O2760" i="4"/>
  <c r="P2760" i="4"/>
  <c r="T3026" i="4"/>
  <c r="S3026" i="4"/>
  <c r="I3151" i="4"/>
  <c r="C3151" i="4"/>
  <c r="P3168" i="4" s="1"/>
  <c r="I3152" i="4"/>
  <c r="C3152" i="4"/>
  <c r="I3153" i="4"/>
  <c r="C3153" i="4"/>
  <c r="O3168" i="4" s="1"/>
  <c r="I3154" i="4"/>
  <c r="C3154" i="4"/>
  <c r="I3155" i="4"/>
  <c r="C3155" i="4"/>
  <c r="I3156" i="4"/>
  <c r="C3156" i="4"/>
  <c r="I3157" i="4"/>
  <c r="C3157" i="4"/>
  <c r="I3158" i="4"/>
  <c r="C3158" i="4"/>
  <c r="I3159" i="4"/>
  <c r="C3159" i="4"/>
  <c r="I3160" i="4"/>
  <c r="C3160" i="4"/>
  <c r="I3161" i="4"/>
  <c r="C3161" i="4"/>
  <c r="I3162" i="4"/>
  <c r="C3162" i="4"/>
  <c r="I3163" i="4"/>
  <c r="C3163" i="4"/>
  <c r="I3164" i="4"/>
  <c r="C3164" i="4"/>
  <c r="I3165" i="4"/>
  <c r="C3165" i="4"/>
  <c r="I3166" i="4"/>
  <c r="C3166" i="4"/>
  <c r="I3167" i="4"/>
  <c r="C3167" i="4"/>
  <c r="I3168" i="4"/>
  <c r="C3168" i="4"/>
  <c r="I3186" i="4"/>
  <c r="C3186" i="4"/>
  <c r="I3187" i="4"/>
  <c r="C3187" i="4"/>
  <c r="I3195" i="4"/>
  <c r="C3195" i="4"/>
  <c r="I3224" i="4"/>
  <c r="C3224" i="4"/>
  <c r="I3225" i="4"/>
  <c r="C3225" i="4"/>
  <c r="I3226" i="4"/>
  <c r="C3226" i="4"/>
  <c r="I3233" i="4"/>
  <c r="C3233" i="4"/>
  <c r="I3248" i="4"/>
  <c r="C3248" i="4"/>
  <c r="I3249" i="4"/>
  <c r="C3249" i="4"/>
  <c r="T3272" i="4"/>
  <c r="S3272" i="4"/>
  <c r="I3254" i="4"/>
  <c r="C3254" i="4"/>
  <c r="I3255" i="4"/>
  <c r="C3255" i="4"/>
  <c r="I3256" i="4"/>
  <c r="C3256" i="4"/>
  <c r="I3257" i="4"/>
  <c r="C3257" i="4"/>
  <c r="I3258" i="4"/>
  <c r="C3258" i="4"/>
  <c r="I3259" i="4"/>
  <c r="C3259" i="4"/>
  <c r="I3260" i="4"/>
  <c r="C3260" i="4"/>
  <c r="I3261" i="4"/>
  <c r="C3261" i="4"/>
  <c r="I3263" i="4"/>
  <c r="C3263" i="4"/>
  <c r="I3264" i="4"/>
  <c r="C3264" i="4"/>
  <c r="I3265" i="4"/>
  <c r="C3265" i="4"/>
  <c r="I3267" i="4"/>
  <c r="C3267" i="4"/>
  <c r="I3268" i="4"/>
  <c r="C3268" i="4"/>
  <c r="I3269" i="4"/>
  <c r="C3269" i="4"/>
  <c r="I3271" i="4"/>
  <c r="C3271" i="4"/>
  <c r="I3272" i="4"/>
  <c r="C3272" i="4"/>
  <c r="I3273" i="4"/>
  <c r="C3273" i="4"/>
  <c r="C3240" i="4"/>
  <c r="C3232" i="4"/>
  <c r="O3251" i="4" s="1"/>
  <c r="C3223" i="4"/>
  <c r="C3215" i="4"/>
  <c r="I3201" i="4"/>
  <c r="I3198" i="4"/>
  <c r="P3149" i="4"/>
  <c r="T3189" i="4"/>
  <c r="I3213" i="4"/>
  <c r="C3213" i="4"/>
  <c r="P3230" i="4" s="1"/>
  <c r="T3230" i="4"/>
  <c r="I3220" i="4"/>
  <c r="C3220" i="4"/>
  <c r="I3221" i="4"/>
  <c r="C3221" i="4"/>
  <c r="I3236" i="4"/>
  <c r="C3236" i="4"/>
  <c r="I3237" i="4"/>
  <c r="C3237" i="4"/>
  <c r="I3238" i="4"/>
  <c r="C3238" i="4"/>
  <c r="I3266" i="4"/>
  <c r="C3266" i="4"/>
  <c r="I3311" i="4"/>
  <c r="C3324" i="4"/>
  <c r="C3325" i="4"/>
  <c r="C3334" i="4"/>
  <c r="C3345" i="4"/>
  <c r="P3089" i="4"/>
  <c r="S2922" i="4"/>
  <c r="I3216" i="4"/>
  <c r="C3216" i="4"/>
  <c r="I3312" i="4"/>
  <c r="C3312" i="4"/>
  <c r="I3313" i="4"/>
  <c r="C3313" i="4"/>
  <c r="I3314" i="4"/>
  <c r="C3314" i="4"/>
  <c r="I3316" i="4"/>
  <c r="C3316" i="4"/>
  <c r="I3317" i="4"/>
  <c r="C3317" i="4"/>
  <c r="I3318" i="4"/>
  <c r="C3318" i="4"/>
  <c r="I3319" i="4"/>
  <c r="C3319" i="4"/>
  <c r="I3320" i="4"/>
  <c r="C3320" i="4"/>
  <c r="I3321" i="4"/>
  <c r="C3321" i="4"/>
  <c r="I3322" i="4"/>
  <c r="C3322" i="4"/>
  <c r="I3323" i="4"/>
  <c r="C3323" i="4"/>
  <c r="T3109" i="4"/>
  <c r="C3190" i="4"/>
  <c r="C3193" i="4"/>
  <c r="C3212" i="4"/>
  <c r="T3295" i="4"/>
  <c r="I3284" i="4"/>
  <c r="C3284" i="4"/>
  <c r="I3328" i="4"/>
  <c r="C3328" i="4"/>
  <c r="I3329" i="4"/>
  <c r="C3329" i="4"/>
  <c r="I3335" i="4"/>
  <c r="C3335" i="4"/>
  <c r="I3336" i="4"/>
  <c r="C3336" i="4"/>
  <c r="I3338" i="4"/>
  <c r="C3338" i="4"/>
  <c r="I3339" i="4"/>
  <c r="C3339" i="4"/>
  <c r="I3340" i="4"/>
  <c r="C3340" i="4"/>
  <c r="I3341" i="4"/>
  <c r="C3341" i="4"/>
  <c r="I3342" i="4"/>
  <c r="C3342" i="4"/>
  <c r="I3343" i="4"/>
  <c r="C3343" i="4"/>
  <c r="I3382" i="4"/>
  <c r="I3384" i="4"/>
  <c r="I3388" i="4"/>
  <c r="I3403" i="4"/>
  <c r="C3407" i="4"/>
  <c r="C3410" i="4"/>
  <c r="C3417" i="4"/>
  <c r="I3242" i="4"/>
  <c r="C3242" i="4"/>
  <c r="S3251" i="4"/>
  <c r="C3214" i="4"/>
  <c r="T3209" i="4"/>
  <c r="I3207" i="4"/>
  <c r="S3089" i="4"/>
  <c r="S3130" i="4"/>
  <c r="T3130" i="4"/>
  <c r="I3210" i="4"/>
  <c r="C3210" i="4"/>
  <c r="I3218" i="4"/>
  <c r="C3218" i="4"/>
  <c r="C3279" i="4"/>
  <c r="I3279" i="4"/>
  <c r="I3297" i="4"/>
  <c r="C3297" i="4"/>
  <c r="I3344" i="4"/>
  <c r="C3344" i="4"/>
  <c r="C3352" i="4"/>
  <c r="I3352" i="4"/>
  <c r="I3385" i="4"/>
  <c r="C3385" i="4"/>
  <c r="T3068" i="4"/>
  <c r="S3068" i="4"/>
  <c r="C3298" i="4"/>
  <c r="I3298" i="4"/>
  <c r="O3149" i="4"/>
  <c r="I3231" i="4"/>
  <c r="C3231" i="4"/>
  <c r="I3241" i="4"/>
  <c r="C3241" i="4"/>
  <c r="C3251" i="4"/>
  <c r="I3251" i="4"/>
  <c r="I3286" i="4"/>
  <c r="C3286" i="4"/>
  <c r="I3294" i="4"/>
  <c r="C3294" i="4"/>
  <c r="C3302" i="4"/>
  <c r="I3302" i="4"/>
  <c r="C3310" i="4"/>
  <c r="I3310" i="4"/>
  <c r="I3399" i="4"/>
  <c r="C3399" i="4"/>
  <c r="T2842" i="4"/>
  <c r="C3275" i="4"/>
  <c r="I3275" i="4"/>
  <c r="I3290" i="4"/>
  <c r="C3290" i="4"/>
  <c r="C3306" i="4"/>
  <c r="I3306" i="4"/>
  <c r="C3359" i="4"/>
  <c r="I3359" i="4"/>
  <c r="C3367" i="4"/>
  <c r="I3367" i="4"/>
  <c r="C3330" i="4"/>
  <c r="C3230" i="4"/>
  <c r="O2802" i="4"/>
  <c r="T3149" i="4"/>
  <c r="I3276" i="4"/>
  <c r="C3276" i="4"/>
  <c r="C3283" i="4"/>
  <c r="I3283" i="4"/>
  <c r="S3312" i="4"/>
  <c r="C3348" i="4"/>
  <c r="I3348" i="4"/>
  <c r="S3393" i="4"/>
  <c r="T3393" i="4"/>
  <c r="C3381" i="4"/>
  <c r="I3381" i="4"/>
  <c r="P2802" i="4"/>
  <c r="I3143" i="4"/>
  <c r="I3144" i="4"/>
  <c r="I3145" i="4"/>
  <c r="I3146" i="4"/>
  <c r="I3147" i="4"/>
  <c r="I3148" i="4"/>
  <c r="I3149" i="4"/>
  <c r="I3228" i="4"/>
  <c r="C3270" i="4"/>
  <c r="C3277" i="4"/>
  <c r="I3281" i="4"/>
  <c r="C3287" i="4"/>
  <c r="C3291" i="4"/>
  <c r="C3295" i="4"/>
  <c r="I3300" i="4"/>
  <c r="I3304" i="4"/>
  <c r="I3308" i="4"/>
  <c r="I3332" i="4"/>
  <c r="I3346" i="4"/>
  <c r="I3350" i="4"/>
  <c r="C3375" i="4"/>
  <c r="I3375" i="4"/>
  <c r="C3386" i="4"/>
  <c r="C3400" i="4"/>
  <c r="T3312" i="4"/>
  <c r="T3374" i="4"/>
  <c r="C3358" i="4"/>
  <c r="I3358" i="4"/>
  <c r="C3362" i="4"/>
  <c r="I3362" i="4"/>
  <c r="C3373" i="4"/>
  <c r="I3373" i="4"/>
  <c r="C3169" i="4"/>
  <c r="O3189" i="4" s="1"/>
  <c r="T3355" i="4"/>
  <c r="S3374" i="4"/>
  <c r="C3376" i="4"/>
  <c r="I3376" i="4"/>
  <c r="I3415" i="4"/>
  <c r="C3419" i="4"/>
  <c r="C3421" i="4"/>
  <c r="C3422" i="4"/>
  <c r="C3424" i="4"/>
  <c r="C3425" i="4"/>
  <c r="C3426" i="4"/>
  <c r="I3411" i="4"/>
  <c r="I3412" i="4"/>
  <c r="I3413" i="4"/>
  <c r="C3414" i="4"/>
  <c r="P3251" i="4"/>
  <c r="O3230" i="4"/>
  <c r="P3189" i="4"/>
  <c r="I3430" i="4"/>
  <c r="I3431" i="4"/>
  <c r="I3434" i="4"/>
  <c r="I3435" i="4"/>
  <c r="C3437" i="4"/>
  <c r="C3438" i="4"/>
  <c r="C3439" i="4"/>
  <c r="C3441" i="4"/>
  <c r="C3442" i="4"/>
  <c r="C3443" i="4"/>
  <c r="C3444" i="4"/>
  <c r="C3445" i="4"/>
  <c r="C3447" i="4"/>
  <c r="C3449" i="4"/>
  <c r="C3450" i="4"/>
  <c r="C3452" i="4"/>
  <c r="C3453" i="4"/>
  <c r="I3454" i="4"/>
  <c r="C3456" i="4"/>
  <c r="I3457" i="4"/>
  <c r="C3458" i="4"/>
  <c r="C3461" i="4"/>
  <c r="C3463" i="4"/>
  <c r="I3464" i="4"/>
  <c r="C3466" i="4"/>
  <c r="C3467" i="4"/>
  <c r="I3469" i="4"/>
  <c r="C3470" i="4"/>
  <c r="I3471" i="4"/>
  <c r="C3472" i="4"/>
  <c r="I3473" i="4"/>
  <c r="C3474" i="4"/>
  <c r="C3475" i="4"/>
  <c r="C3476" i="4"/>
  <c r="C3477" i="4"/>
  <c r="I3478" i="4"/>
  <c r="C3479" i="4"/>
  <c r="I3480" i="4"/>
  <c r="C3483" i="4"/>
  <c r="I3484" i="4"/>
  <c r="C3485" i="4"/>
  <c r="C3486" i="4"/>
  <c r="C3487" i="4"/>
  <c r="C3488" i="4"/>
  <c r="C3489" i="4"/>
  <c r="I3491" i="4"/>
  <c r="C3492" i="4"/>
  <c r="C3495" i="4"/>
  <c r="I3496" i="4"/>
  <c r="I3497" i="4"/>
  <c r="C3498" i="4"/>
  <c r="C3500" i="4"/>
  <c r="C3501" i="4"/>
  <c r="C3502" i="4"/>
  <c r="C3503" i="4"/>
  <c r="C3504" i="4"/>
  <c r="C3505" i="4"/>
  <c r="C3506" i="4"/>
  <c r="C3507" i="4"/>
  <c r="C3508" i="4"/>
  <c r="I3509" i="4"/>
  <c r="C3511" i="4"/>
  <c r="C3512" i="4"/>
  <c r="C3514" i="4"/>
  <c r="C3515" i="4"/>
  <c r="C3516" i="4"/>
  <c r="I3517" i="4"/>
  <c r="C3518" i="4"/>
  <c r="C3519" i="4"/>
  <c r="I3520" i="4"/>
  <c r="C3521" i="4"/>
  <c r="C3522" i="4"/>
  <c r="C3523" i="4"/>
  <c r="C3524" i="4"/>
  <c r="C3526" i="4"/>
  <c r="C3527" i="4"/>
  <c r="C3528" i="4"/>
  <c r="C3529" i="4"/>
  <c r="I3530" i="4"/>
  <c r="C3531" i="4"/>
  <c r="C3532" i="4"/>
  <c r="C3533" i="4"/>
  <c r="C3534" i="4"/>
  <c r="C3535" i="4"/>
  <c r="I3537" i="4"/>
  <c r="C3538" i="4"/>
  <c r="C3539" i="4"/>
  <c r="C3540" i="4"/>
  <c r="C3541" i="4"/>
  <c r="C3542" i="4"/>
  <c r="C3544" i="4"/>
  <c r="C3545" i="4"/>
  <c r="I3546" i="4"/>
  <c r="I3548" i="4"/>
  <c r="I3549" i="4"/>
  <c r="C3550" i="4"/>
  <c r="C3553" i="4"/>
  <c r="I3555" i="4"/>
  <c r="C3556" i="4"/>
  <c r="C3559" i="4"/>
  <c r="C3561" i="4"/>
  <c r="I3563" i="4"/>
  <c r="C3564" i="4"/>
  <c r="C3566" i="4"/>
  <c r="I3567" i="4"/>
  <c r="C3568" i="4"/>
  <c r="C3571" i="4"/>
  <c r="I3572" i="4"/>
  <c r="I3573" i="4"/>
  <c r="I3574" i="4"/>
  <c r="I3577" i="4"/>
  <c r="C3578" i="4"/>
  <c r="C3579" i="4"/>
  <c r="C3580" i="4"/>
  <c r="I3582" i="4"/>
  <c r="C3583" i="4"/>
  <c r="C3584" i="4"/>
  <c r="C3585" i="4"/>
  <c r="I3586" i="4"/>
  <c r="C3588" i="4"/>
  <c r="C3589" i="4"/>
  <c r="C3590" i="4"/>
  <c r="I3591" i="4"/>
  <c r="C3592" i="4"/>
  <c r="C3593" i="4"/>
  <c r="C3595" i="4"/>
  <c r="C3596" i="4"/>
  <c r="P3615" i="4" s="1"/>
  <c r="C3597" i="4"/>
  <c r="C3599" i="4"/>
  <c r="I3600" i="4"/>
  <c r="I3601" i="4"/>
  <c r="I3602" i="4"/>
  <c r="C3604" i="4"/>
  <c r="I3605" i="4"/>
  <c r="I3606" i="4"/>
  <c r="I3607" i="4"/>
  <c r="I3608" i="4"/>
  <c r="C3609" i="4"/>
  <c r="C3610" i="4"/>
  <c r="C3611" i="4"/>
  <c r="C3612" i="4"/>
  <c r="C3613" i="4"/>
  <c r="C3614" i="4"/>
  <c r="O3615" i="4"/>
  <c r="I3615" i="4"/>
  <c r="I3616" i="4"/>
  <c r="I3617" i="4"/>
  <c r="C3620" i="4"/>
  <c r="C3621" i="4"/>
  <c r="C3622" i="4"/>
  <c r="C3623" i="4"/>
  <c r="C3624" i="4"/>
  <c r="C3625" i="4"/>
  <c r="C3626" i="4"/>
  <c r="C3627" i="4"/>
  <c r="C3629" i="4"/>
  <c r="C3630" i="4"/>
  <c r="C3632" i="4"/>
  <c r="C3633" i="4"/>
  <c r="I3634" i="4"/>
  <c r="C3635" i="4"/>
  <c r="I3636" i="4"/>
  <c r="C3637" i="4"/>
  <c r="C3638" i="4"/>
  <c r="C3639" i="4"/>
  <c r="C3640" i="4"/>
  <c r="C3641" i="4"/>
  <c r="C3642" i="4"/>
  <c r="C3644" i="4"/>
  <c r="C3645" i="4"/>
  <c r="C3646" i="4"/>
  <c r="C3647" i="4"/>
  <c r="C3648" i="4"/>
  <c r="C3649" i="4"/>
  <c r="C3650" i="4"/>
  <c r="C3651" i="4"/>
  <c r="C3653" i="4"/>
  <c r="C3652" i="4"/>
  <c r="C3654" i="4"/>
  <c r="C3655" i="4"/>
  <c r="P2944" i="4" l="1"/>
  <c r="P2842" i="4"/>
  <c r="O2842" i="4"/>
  <c r="O3048" i="4"/>
  <c r="P3048" i="4"/>
  <c r="O2944" i="4"/>
  <c r="O2922" i="4"/>
  <c r="P3068" i="4"/>
  <c r="P2964" i="4"/>
  <c r="O2964" i="4"/>
  <c r="P2922" i="4"/>
  <c r="O3130" i="4"/>
  <c r="O3006" i="4"/>
  <c r="P3006" i="4"/>
  <c r="P2902" i="4"/>
  <c r="O2883" i="4"/>
  <c r="P2822" i="4"/>
  <c r="O3026" i="4"/>
  <c r="S2883" i="4"/>
  <c r="S3295" i="4"/>
  <c r="I3351" i="4"/>
  <c r="C3351" i="4"/>
  <c r="I3366" i="4"/>
  <c r="C3366" i="4"/>
  <c r="I3379" i="4"/>
  <c r="C3379" i="4"/>
  <c r="S3412" i="4"/>
  <c r="T3412" i="4"/>
  <c r="P3534" i="4"/>
  <c r="O3534" i="4"/>
  <c r="P2984" i="4"/>
  <c r="P2883" i="4"/>
  <c r="S2862" i="4"/>
  <c r="P3109" i="4"/>
  <c r="S3230" i="4"/>
  <c r="I3327" i="4"/>
  <c r="O2862" i="4"/>
  <c r="T3089" i="4"/>
  <c r="I3206" i="4"/>
  <c r="C3206" i="4"/>
  <c r="P3209" i="4" s="1"/>
  <c r="I3292" i="4"/>
  <c r="C3292" i="4"/>
  <c r="C3331" i="4"/>
  <c r="O3334" i="4" s="1"/>
  <c r="I3331" i="4"/>
  <c r="P3652" i="4"/>
  <c r="O3652" i="4"/>
  <c r="P3272" i="4"/>
  <c r="O2902" i="4"/>
  <c r="T2883" i="4"/>
  <c r="O3068" i="4"/>
  <c r="O3089" i="4"/>
  <c r="I3347" i="4"/>
  <c r="C3347" i="4"/>
  <c r="O3355" i="4" s="1"/>
  <c r="C3355" i="4"/>
  <c r="I3355" i="4"/>
  <c r="T3615" i="4"/>
  <c r="C3383" i="4"/>
  <c r="I3383" i="4"/>
  <c r="I3405" i="4"/>
  <c r="C3405" i="4"/>
  <c r="P3412" i="4" s="1"/>
  <c r="S3432" i="4"/>
  <c r="C3420" i="4"/>
  <c r="O3432" i="4" s="1"/>
  <c r="I3420" i="4"/>
  <c r="P3452" i="4"/>
  <c r="T3594" i="4"/>
  <c r="T2822" i="4"/>
  <c r="C3278" i="4"/>
  <c r="I3278" i="4"/>
  <c r="C3307" i="4"/>
  <c r="P3312" i="4" s="1"/>
  <c r="I3307" i="4"/>
  <c r="S3334" i="4"/>
  <c r="T3334" i="4"/>
  <c r="C3333" i="4"/>
  <c r="I3333" i="4"/>
  <c r="I3494" i="4"/>
  <c r="C3494" i="4"/>
  <c r="P3513" i="4" s="1"/>
  <c r="C3562" i="4"/>
  <c r="I3562" i="4"/>
  <c r="O3594" i="4"/>
  <c r="P3594" i="4"/>
  <c r="C3587" i="4"/>
  <c r="I3587" i="4"/>
  <c r="I3262" i="4"/>
  <c r="S3355" i="4"/>
  <c r="C3353" i="4"/>
  <c r="I3353" i="4"/>
  <c r="C3365" i="4"/>
  <c r="O3374" i="4" s="1"/>
  <c r="O3412" i="4"/>
  <c r="C3462" i="4"/>
  <c r="O3471" i="4" s="1"/>
  <c r="I3462" i="4"/>
  <c r="C3490" i="4"/>
  <c r="P3491" i="4" s="1"/>
  <c r="I3490" i="4"/>
  <c r="C3547" i="4"/>
  <c r="P3553" i="4" s="1"/>
  <c r="I3547" i="4"/>
  <c r="S3652" i="4"/>
  <c r="P3432" i="4"/>
  <c r="T3452" i="4"/>
  <c r="S3471" i="4"/>
  <c r="C3468" i="4"/>
  <c r="I3468" i="4"/>
  <c r="T3491" i="4"/>
  <c r="T3513" i="4"/>
  <c r="S3513" i="4"/>
  <c r="T3534" i="4"/>
  <c r="S3615" i="4"/>
  <c r="P3634" i="4"/>
  <c r="T3574" i="4"/>
  <c r="I3631" i="4"/>
  <c r="C3631" i="4"/>
  <c r="O3634" i="4" s="1"/>
  <c r="T3652" i="4"/>
  <c r="O3452" i="4"/>
  <c r="S3452" i="4"/>
  <c r="C3465" i="4"/>
  <c r="S3491" i="4"/>
  <c r="I3536" i="4"/>
  <c r="C3558" i="4"/>
  <c r="P3574" i="4" s="1"/>
  <c r="C3565" i="4"/>
  <c r="O3574" i="4" s="1"/>
  <c r="S3574" i="4"/>
  <c r="I3575" i="4"/>
  <c r="I3594" i="4"/>
  <c r="I3598" i="4"/>
  <c r="S3534" i="4"/>
  <c r="O3553" i="4" l="1"/>
  <c r="O3513" i="4"/>
  <c r="P3334" i="4"/>
  <c r="P3393" i="4"/>
  <c r="O3209" i="4"/>
  <c r="P3355" i="4"/>
  <c r="O3393" i="4"/>
  <c r="O3312" i="4"/>
  <c r="P3471" i="4"/>
  <c r="P3295" i="4"/>
  <c r="O3295" i="4"/>
  <c r="P3374" i="4"/>
  <c r="O3491" i="4"/>
</calcChain>
</file>

<file path=xl/sharedStrings.xml><?xml version="1.0" encoding="utf-8"?>
<sst xmlns="http://schemas.openxmlformats.org/spreadsheetml/2006/main" count="432" uniqueCount="61">
  <si>
    <t>月末</t>
    <rPh sb="0" eb="2">
      <t>ゲツマツ</t>
    </rPh>
    <phoneticPr fontId="2"/>
  </si>
  <si>
    <t>日付</t>
    <rPh sb="0" eb="2">
      <t>ヒヅケ</t>
    </rPh>
    <phoneticPr fontId="2"/>
  </si>
  <si>
    <t>単独上場銘柄
売買代金合計</t>
    <rPh sb="0" eb="2">
      <t>タンドク</t>
    </rPh>
    <rPh sb="2" eb="4">
      <t>ジョウジョウ</t>
    </rPh>
    <rPh sb="4" eb="6">
      <t>メイガラ</t>
    </rPh>
    <rPh sb="7" eb="9">
      <t>バイバイ</t>
    </rPh>
    <rPh sb="9" eb="11">
      <t>ダイキン</t>
    </rPh>
    <rPh sb="11" eb="13">
      <t>ゴウケイ</t>
    </rPh>
    <phoneticPr fontId="2"/>
  </si>
  <si>
    <t>前日比</t>
    <rPh sb="0" eb="3">
      <t>ゼンジツヒ</t>
    </rPh>
    <phoneticPr fontId="2"/>
  </si>
  <si>
    <t>単独上場銘柄
売買代金
日別合計</t>
    <rPh sb="0" eb="2">
      <t>タンドク</t>
    </rPh>
    <rPh sb="2" eb="4">
      <t>ジョウジョウ</t>
    </rPh>
    <rPh sb="4" eb="6">
      <t>メイガラ</t>
    </rPh>
    <rPh sb="7" eb="9">
      <t>バイバイ</t>
    </rPh>
    <rPh sb="9" eb="11">
      <t>ダイキン</t>
    </rPh>
    <rPh sb="12" eb="13">
      <t>ニチ</t>
    </rPh>
    <rPh sb="13" eb="14">
      <t>ベツ</t>
    </rPh>
    <rPh sb="14" eb="16">
      <t>ゴウケイ</t>
    </rPh>
    <phoneticPr fontId="2"/>
  </si>
  <si>
    <t>本則市場
単独上場
売買代金日別</t>
    <rPh sb="0" eb="2">
      <t>ホンソク</t>
    </rPh>
    <rPh sb="2" eb="4">
      <t>シジョウ</t>
    </rPh>
    <rPh sb="5" eb="7">
      <t>タンドク</t>
    </rPh>
    <rPh sb="7" eb="9">
      <t>ジョウジョウ</t>
    </rPh>
    <rPh sb="10" eb="12">
      <t>バイバイ</t>
    </rPh>
    <rPh sb="12" eb="14">
      <t>ダイキン</t>
    </rPh>
    <phoneticPr fontId="2"/>
  </si>
  <si>
    <t>アンビシャス
売買代金日別</t>
    <rPh sb="8" eb="10">
      <t>バイバイ</t>
    </rPh>
    <rPh sb="10" eb="12">
      <t>ダイキン</t>
    </rPh>
    <phoneticPr fontId="2"/>
  </si>
  <si>
    <t>本則市場
単独上場
売買代金月計</t>
    <rPh sb="0" eb="2">
      <t>ホンソク</t>
    </rPh>
    <rPh sb="2" eb="4">
      <t>シジョウ</t>
    </rPh>
    <rPh sb="5" eb="7">
      <t>タンドク</t>
    </rPh>
    <rPh sb="7" eb="9">
      <t>ジョウジョウ</t>
    </rPh>
    <rPh sb="10" eb="12">
      <t>バイバイ</t>
    </rPh>
    <rPh sb="12" eb="14">
      <t>ダイキン</t>
    </rPh>
    <rPh sb="14" eb="16">
      <t>ゲッケイ</t>
    </rPh>
    <phoneticPr fontId="2"/>
  </si>
  <si>
    <t>アンビシャス
売買代金月計</t>
    <rPh sb="8" eb="10">
      <t>バイバイ</t>
    </rPh>
    <rPh sb="10" eb="12">
      <t>ダイキン</t>
    </rPh>
    <phoneticPr fontId="2"/>
  </si>
  <si>
    <t>単独上場銘柄
売買代金
月間合計</t>
    <rPh sb="0" eb="2">
      <t>タンドク</t>
    </rPh>
    <rPh sb="2" eb="4">
      <t>ジョウジョウ</t>
    </rPh>
    <rPh sb="4" eb="6">
      <t>メイガラ</t>
    </rPh>
    <rPh sb="7" eb="9">
      <t>バイバイ</t>
    </rPh>
    <rPh sb="9" eb="11">
      <t>ダイキン</t>
    </rPh>
    <rPh sb="12" eb="14">
      <t>ゲッカン</t>
    </rPh>
    <rPh sb="14" eb="16">
      <t>ゴウケイ</t>
    </rPh>
    <phoneticPr fontId="2"/>
  </si>
  <si>
    <t>単独上場銘柄
売買代金合計
月間最高</t>
    <rPh sb="0" eb="2">
      <t>タンドク</t>
    </rPh>
    <rPh sb="2" eb="4">
      <t>ジョウジョウ</t>
    </rPh>
    <rPh sb="4" eb="6">
      <t>メイガラ</t>
    </rPh>
    <rPh sb="7" eb="9">
      <t>バイバイ</t>
    </rPh>
    <rPh sb="9" eb="11">
      <t>ダイキン</t>
    </rPh>
    <rPh sb="11" eb="13">
      <t>ゴウケイ</t>
    </rPh>
    <rPh sb="14" eb="16">
      <t>ゲッカン</t>
    </rPh>
    <rPh sb="16" eb="18">
      <t>サイコウ</t>
    </rPh>
    <phoneticPr fontId="2"/>
  </si>
  <si>
    <t>単独上場銘柄
売買代金合計
月間最低</t>
    <rPh sb="0" eb="2">
      <t>タンドク</t>
    </rPh>
    <rPh sb="2" eb="4">
      <t>ジョウジョウ</t>
    </rPh>
    <rPh sb="4" eb="6">
      <t>メイガラ</t>
    </rPh>
    <rPh sb="7" eb="9">
      <t>バイバイ</t>
    </rPh>
    <rPh sb="9" eb="11">
      <t>ダイキン</t>
    </rPh>
    <rPh sb="11" eb="13">
      <t>ゴウケイ</t>
    </rPh>
    <rPh sb="14" eb="16">
      <t>ゲッカン</t>
    </rPh>
    <rPh sb="16" eb="18">
      <t>サイテイ</t>
    </rPh>
    <phoneticPr fontId="2"/>
  </si>
  <si>
    <t>前日比
月間
最高</t>
    <rPh sb="0" eb="3">
      <t>ゼンジツヒ</t>
    </rPh>
    <rPh sb="4" eb="6">
      <t>ゲッカン</t>
    </rPh>
    <rPh sb="7" eb="9">
      <t>サイコウ</t>
    </rPh>
    <phoneticPr fontId="2"/>
  </si>
  <si>
    <t>月末</t>
  </si>
  <si>
    <t>新株落（株式分割）北の達人CP(2930)分割比率：１対４</t>
    <rPh sb="0" eb="3">
      <t>シンカブオ</t>
    </rPh>
    <rPh sb="4" eb="6">
      <t>カブシキ</t>
    </rPh>
    <rPh sb="6" eb="8">
      <t>ブンカツ</t>
    </rPh>
    <rPh sb="9" eb="10">
      <t>キタ</t>
    </rPh>
    <rPh sb="11" eb="13">
      <t>タツジン</t>
    </rPh>
    <rPh sb="21" eb="23">
      <t>ブンカツ</t>
    </rPh>
    <rPh sb="23" eb="25">
      <t>ヒリツ</t>
    </rPh>
    <rPh sb="27" eb="28">
      <t>ツイ</t>
    </rPh>
    <phoneticPr fontId="2"/>
  </si>
  <si>
    <t>新株落（株式分割）オストJG(2757)300分割と300株単元同時で影響なし</t>
    <rPh sb="0" eb="2">
      <t>シンカブ</t>
    </rPh>
    <rPh sb="2" eb="3">
      <t>オチ</t>
    </rPh>
    <rPh sb="4" eb="6">
      <t>カブシキ</t>
    </rPh>
    <rPh sb="6" eb="8">
      <t>ブンカツ</t>
    </rPh>
    <rPh sb="23" eb="25">
      <t>ブンカツ</t>
    </rPh>
    <rPh sb="29" eb="30">
      <t>カブ</t>
    </rPh>
    <rPh sb="30" eb="32">
      <t>タンゲン</t>
    </rPh>
    <rPh sb="32" eb="34">
      <t>ドウジ</t>
    </rPh>
    <rPh sb="35" eb="37">
      <t>エイキョウ</t>
    </rPh>
    <phoneticPr fontId="2"/>
  </si>
  <si>
    <t>変更上場（単元株式数の変更）ほくたけ(3055)単元株式数：100株(旧：500株)</t>
    <rPh sb="0" eb="2">
      <t>ヘンコウ</t>
    </rPh>
    <rPh sb="2" eb="4">
      <t>ジョウジョウ</t>
    </rPh>
    <rPh sb="5" eb="7">
      <t>タンゲン</t>
    </rPh>
    <rPh sb="7" eb="10">
      <t>カブシキスウ</t>
    </rPh>
    <rPh sb="11" eb="13">
      <t>ヘンコウ</t>
    </rPh>
    <rPh sb="24" eb="26">
      <t>タンゲン</t>
    </rPh>
    <rPh sb="26" eb="29">
      <t>カブシキスウ</t>
    </rPh>
    <rPh sb="33" eb="34">
      <t>カブ</t>
    </rPh>
    <rPh sb="35" eb="36">
      <t>キュウ</t>
    </rPh>
    <phoneticPr fontId="2"/>
  </si>
  <si>
    <t>備考
（※売買代金には、立会外終値取引、立会外価格交渉取引、
立会外自己株式取得取引、過誤訂正を全て含んでいます。）</t>
    <rPh sb="0" eb="2">
      <t>ビコウ</t>
    </rPh>
    <rPh sb="5" eb="7">
      <t>バイバイ</t>
    </rPh>
    <rPh sb="7" eb="9">
      <t>ダイキン</t>
    </rPh>
    <rPh sb="12" eb="14">
      <t>タチアイ</t>
    </rPh>
    <rPh sb="14" eb="15">
      <t>ガイ</t>
    </rPh>
    <rPh sb="15" eb="17">
      <t>オワリネ</t>
    </rPh>
    <rPh sb="17" eb="19">
      <t>トリヒキ</t>
    </rPh>
    <rPh sb="20" eb="22">
      <t>タチアイ</t>
    </rPh>
    <rPh sb="22" eb="23">
      <t>ガイ</t>
    </rPh>
    <rPh sb="23" eb="25">
      <t>カカク</t>
    </rPh>
    <rPh sb="25" eb="27">
      <t>コウショウ</t>
    </rPh>
    <rPh sb="27" eb="29">
      <t>トリヒキ</t>
    </rPh>
    <rPh sb="31" eb="33">
      <t>タチアイ</t>
    </rPh>
    <rPh sb="33" eb="34">
      <t>ガイ</t>
    </rPh>
    <rPh sb="34" eb="36">
      <t>ジコ</t>
    </rPh>
    <rPh sb="36" eb="38">
      <t>カブシキ</t>
    </rPh>
    <rPh sb="38" eb="40">
      <t>シュトク</t>
    </rPh>
    <rPh sb="40" eb="42">
      <t>トリヒキ</t>
    </rPh>
    <rPh sb="43" eb="45">
      <t>カゴ</t>
    </rPh>
    <rPh sb="45" eb="47">
      <t>テイセイ</t>
    </rPh>
    <rPh sb="48" eb="49">
      <t>スベ</t>
    </rPh>
    <rPh sb="50" eb="51">
      <t>フク</t>
    </rPh>
    <phoneticPr fontId="2"/>
  </si>
  <si>
    <t>新株落（株式分割）キャリアバンク(4834)分割比率：１対２</t>
    <rPh sb="0" eb="3">
      <t>シンカブオ</t>
    </rPh>
    <rPh sb="4" eb="6">
      <t>カブシキ</t>
    </rPh>
    <rPh sb="6" eb="8">
      <t>ブンカツ</t>
    </rPh>
    <rPh sb="22" eb="24">
      <t>ブンカツ</t>
    </rPh>
    <rPh sb="24" eb="26">
      <t>ヒリツ</t>
    </rPh>
    <rPh sb="28" eb="29">
      <t>ツイ</t>
    </rPh>
    <phoneticPr fontId="2"/>
  </si>
  <si>
    <t>新株落（株式分割）健康CP(2928)分割比率：１対５</t>
    <rPh sb="0" eb="3">
      <t>シンカブオ</t>
    </rPh>
    <rPh sb="4" eb="6">
      <t>カブシキ</t>
    </rPh>
    <rPh sb="6" eb="8">
      <t>ブンカツ</t>
    </rPh>
    <rPh sb="9" eb="11">
      <t>ケンコウ</t>
    </rPh>
    <rPh sb="19" eb="21">
      <t>ブンカツ</t>
    </rPh>
    <rPh sb="21" eb="23">
      <t>ヒリツ</t>
    </rPh>
    <rPh sb="25" eb="26">
      <t>ツイ</t>
    </rPh>
    <phoneticPr fontId="2"/>
  </si>
  <si>
    <t>新株落（株式分割）アルファ・トレンド(4352)分割比率：１対３</t>
    <rPh sb="0" eb="3">
      <t>シンカブオ</t>
    </rPh>
    <rPh sb="4" eb="6">
      <t>カブシキ</t>
    </rPh>
    <rPh sb="6" eb="8">
      <t>ブンカツ</t>
    </rPh>
    <rPh sb="24" eb="26">
      <t>ブンカツ</t>
    </rPh>
    <rPh sb="26" eb="28">
      <t>ヒリツ</t>
    </rPh>
    <rPh sb="30" eb="31">
      <t>ツイ</t>
    </rPh>
    <phoneticPr fontId="2"/>
  </si>
  <si>
    <t>新株落（株式分割）アース(8514)分割比率：１対２</t>
    <rPh sb="0" eb="3">
      <t>シンカブオ</t>
    </rPh>
    <rPh sb="4" eb="6">
      <t>カブシキ</t>
    </rPh>
    <rPh sb="6" eb="8">
      <t>ブンカツ</t>
    </rPh>
    <rPh sb="18" eb="20">
      <t>ブンカツ</t>
    </rPh>
    <rPh sb="20" eb="22">
      <t>ヒリツ</t>
    </rPh>
    <rPh sb="24" eb="25">
      <t>ツイ</t>
    </rPh>
    <phoneticPr fontId="2"/>
  </si>
  <si>
    <t>新株落（株式分割）アルファ・トレンド(4352)分割比率：１対２</t>
    <rPh sb="0" eb="3">
      <t>シンカブオ</t>
    </rPh>
    <rPh sb="4" eb="6">
      <t>カブシキ</t>
    </rPh>
    <rPh sb="6" eb="8">
      <t>ブンカツ</t>
    </rPh>
    <rPh sb="24" eb="26">
      <t>ブンカツ</t>
    </rPh>
    <rPh sb="26" eb="28">
      <t>ヒリツ</t>
    </rPh>
    <rPh sb="30" eb="31">
      <t>ツイ</t>
    </rPh>
    <phoneticPr fontId="2"/>
  </si>
  <si>
    <t>新株落（株式分割）インサイト(2172)分割比率：１対３</t>
    <rPh sb="0" eb="3">
      <t>シンカブオ</t>
    </rPh>
    <rPh sb="4" eb="6">
      <t>カブシキ</t>
    </rPh>
    <rPh sb="6" eb="8">
      <t>ブンカツ</t>
    </rPh>
    <rPh sb="20" eb="22">
      <t>ブンカツ</t>
    </rPh>
    <rPh sb="22" eb="24">
      <t>ヒリツ</t>
    </rPh>
    <rPh sb="26" eb="27">
      <t>ツイ</t>
    </rPh>
    <phoneticPr fontId="2"/>
  </si>
  <si>
    <t>ｱｷﾅｼﾞｽ整理</t>
    <rPh sb="6" eb="8">
      <t>セイリ</t>
    </rPh>
    <phoneticPr fontId="2"/>
  </si>
  <si>
    <t>※立会外含む</t>
    <rPh sb="1" eb="3">
      <t>タチアイ</t>
    </rPh>
    <rPh sb="3" eb="4">
      <t>ガイ</t>
    </rPh>
    <rPh sb="4" eb="5">
      <t>フク</t>
    </rPh>
    <phoneticPr fontId="2"/>
  </si>
  <si>
    <t>ｸﾜｻﾞﾜ単位100株</t>
    <rPh sb="5" eb="7">
      <t>タンイ</t>
    </rPh>
    <phoneticPr fontId="2"/>
  </si>
  <si>
    <t>※過誤含む</t>
    <rPh sb="1" eb="3">
      <t>カゴ</t>
    </rPh>
    <phoneticPr fontId="2"/>
  </si>
  <si>
    <t>※立会外含む</t>
  </si>
  <si>
    <t>※立会外含む↓6/29も同じ。</t>
    <rPh sb="1" eb="3">
      <t>タチアイ</t>
    </rPh>
    <rPh sb="3" eb="4">
      <t>ガイ</t>
    </rPh>
    <rPh sb="4" eb="5">
      <t>フク</t>
    </rPh>
    <rPh sb="12" eb="13">
      <t>オナ</t>
    </rPh>
    <phoneticPr fontId="2"/>
  </si>
  <si>
    <t>※立会外含む↓12/28も同じ。</t>
    <rPh sb="1" eb="3">
      <t>タチアイ</t>
    </rPh>
    <rPh sb="3" eb="4">
      <t>ガイ</t>
    </rPh>
    <rPh sb="4" eb="5">
      <t>フク</t>
    </rPh>
    <rPh sb="13" eb="14">
      <t>オナ</t>
    </rPh>
    <phoneticPr fontId="2"/>
  </si>
  <si>
    <t>アキナジスタ株式(2495)を整理銘柄指定のため単純株価平均の計算対象から除外。</t>
    <rPh sb="6" eb="8">
      <t>カブシキ</t>
    </rPh>
    <rPh sb="15" eb="17">
      <t>セイリ</t>
    </rPh>
    <rPh sb="17" eb="19">
      <t>メイガラ</t>
    </rPh>
    <rPh sb="19" eb="21">
      <t>シテイ</t>
    </rPh>
    <rPh sb="24" eb="26">
      <t>タンジュン</t>
    </rPh>
    <rPh sb="26" eb="28">
      <t>カブカ</t>
    </rPh>
    <rPh sb="28" eb="30">
      <t>ヘイキン</t>
    </rPh>
    <rPh sb="31" eb="33">
      <t>ケイサン</t>
    </rPh>
    <rPh sb="33" eb="35">
      <t>タイショウ</t>
    </rPh>
    <rPh sb="37" eb="39">
      <t>ジョガイ</t>
    </rPh>
    <phoneticPr fontId="2"/>
  </si>
  <si>
    <t>クワザワ株式(8104)の売買単位変更(1,000株→100株)に伴う採用株価の調整。</t>
    <rPh sb="4" eb="6">
      <t>カブシキ</t>
    </rPh>
    <rPh sb="13" eb="15">
      <t>バイバイ</t>
    </rPh>
    <rPh sb="15" eb="17">
      <t>タンイ</t>
    </rPh>
    <rPh sb="17" eb="19">
      <t>ヘンコウ</t>
    </rPh>
    <rPh sb="25" eb="26">
      <t>カブ</t>
    </rPh>
    <rPh sb="30" eb="31">
      <t>カブ</t>
    </rPh>
    <rPh sb="33" eb="34">
      <t>トモナ</t>
    </rPh>
    <rPh sb="35" eb="37">
      <t>サイヨウ</t>
    </rPh>
    <rPh sb="37" eb="39">
      <t>カブカ</t>
    </rPh>
    <rPh sb="40" eb="42">
      <t>チョウセイ</t>
    </rPh>
    <phoneticPr fontId="2"/>
  </si>
  <si>
    <t>達人 新株落</t>
    <rPh sb="0" eb="2">
      <t>タツジン</t>
    </rPh>
    <phoneticPr fontId="2"/>
  </si>
  <si>
    <t>新株落（株式分割）北の達人CP(2930)分割比率：１対２</t>
    <rPh sb="9" eb="10">
      <t>キタ</t>
    </rPh>
    <rPh sb="11" eb="13">
      <t>タツジン</t>
    </rPh>
    <phoneticPr fontId="2"/>
  </si>
  <si>
    <t>ｲﾝｻｲﾄ新株落</t>
  </si>
  <si>
    <t>新株落（株式分割）健康CP(2928)100分割・100株単元くくり直し同時</t>
    <rPh sb="0" eb="3">
      <t>シンカブオ</t>
    </rPh>
    <rPh sb="4" eb="6">
      <t>カブシキ</t>
    </rPh>
    <rPh sb="6" eb="8">
      <t>ブンカツ</t>
    </rPh>
    <rPh sb="9" eb="11">
      <t>ケンコウ</t>
    </rPh>
    <rPh sb="28" eb="29">
      <t>カブ</t>
    </rPh>
    <rPh sb="34" eb="35">
      <t>ナオ</t>
    </rPh>
    <rPh sb="36" eb="38">
      <t>ドウジ</t>
    </rPh>
    <phoneticPr fontId="2"/>
  </si>
  <si>
    <t>北の達人 新株落</t>
    <rPh sb="0" eb="1">
      <t>キタ</t>
    </rPh>
    <rPh sb="2" eb="4">
      <t>タツジン</t>
    </rPh>
    <rPh sb="5" eb="8">
      <t>シンカブオ</t>
    </rPh>
    <phoneticPr fontId="2"/>
  </si>
  <si>
    <t>新株落（株式分割）光ハイツ・ヴェラス(2137)分割比率：１対100・100株単元くくり直し同時</t>
    <rPh sb="9" eb="10">
      <t>ヒカリ</t>
    </rPh>
    <phoneticPr fontId="2"/>
  </si>
  <si>
    <t>※立会外含む／Hｳﾞｪﾗｽ 新株落</t>
    <rPh sb="1" eb="3">
      <t>タチアイ</t>
    </rPh>
    <rPh sb="3" eb="4">
      <t>ガイ</t>
    </rPh>
    <rPh sb="4" eb="5">
      <t>フク</t>
    </rPh>
    <rPh sb="14" eb="17">
      <t>シンカブオ</t>
    </rPh>
    <phoneticPr fontId="2"/>
  </si>
  <si>
    <t>新株落（株式分割）キャリアバンク(4834)分割比率：１対100・100株単元くくり直し同時</t>
    <phoneticPr fontId="2"/>
  </si>
  <si>
    <t>※立会外含む／ｷｬﾘｱﾊﾞﾝｸ 新株落</t>
    <rPh sb="1" eb="3">
      <t>タチアイ</t>
    </rPh>
    <rPh sb="3" eb="4">
      <t>ガイ</t>
    </rPh>
    <rPh sb="4" eb="5">
      <t>フク</t>
    </rPh>
    <rPh sb="16" eb="19">
      <t>シンカブオ</t>
    </rPh>
    <phoneticPr fontId="2"/>
  </si>
  <si>
    <t>ｴｺﾐｯｸ･NTL新株落</t>
    <rPh sb="9" eb="11">
      <t>シンカブ</t>
    </rPh>
    <rPh sb="11" eb="12">
      <t>オ</t>
    </rPh>
    <phoneticPr fontId="2"/>
  </si>
  <si>
    <t>新株落（株式分割・100株単元にくくり直し）…ｴｺﾐｯｸ(3802)分割比率：１対200／日本ﾃｸﾉ･ﾗﾎﾞ(3849)分割比率１対100</t>
    <rPh sb="45" eb="47">
      <t>ニホン</t>
    </rPh>
    <rPh sb="60" eb="62">
      <t>ブンカツ</t>
    </rPh>
    <rPh sb="62" eb="64">
      <t>ヒリツ</t>
    </rPh>
    <rPh sb="65" eb="66">
      <t>タイ</t>
    </rPh>
    <phoneticPr fontId="2"/>
  </si>
  <si>
    <t>１株当たり
単純株価平均</t>
    <rPh sb="1" eb="2">
      <t>カブ</t>
    </rPh>
    <rPh sb="2" eb="3">
      <t>ア</t>
    </rPh>
    <rPh sb="6" eb="8">
      <t>タンジュン</t>
    </rPh>
    <rPh sb="8" eb="10">
      <t>カブカ</t>
    </rPh>
    <rPh sb="10" eb="12">
      <t>ヘイキン</t>
    </rPh>
    <phoneticPr fontId="2"/>
  </si>
  <si>
    <t>１株当たり
単純株価平均
月間高値</t>
    <rPh sb="1" eb="2">
      <t>カブ</t>
    </rPh>
    <rPh sb="2" eb="3">
      <t>ア</t>
    </rPh>
    <rPh sb="6" eb="8">
      <t>タンジュン</t>
    </rPh>
    <rPh sb="8" eb="10">
      <t>カブカ</t>
    </rPh>
    <rPh sb="10" eb="12">
      <t>ヘイキン</t>
    </rPh>
    <rPh sb="13" eb="15">
      <t>ゲッカン</t>
    </rPh>
    <rPh sb="15" eb="17">
      <t>タカネ</t>
    </rPh>
    <phoneticPr fontId="2"/>
  </si>
  <si>
    <t>１株当たり
単純株価平均
月間安値</t>
    <rPh sb="1" eb="2">
      <t>カブ</t>
    </rPh>
    <rPh sb="2" eb="3">
      <t>ア</t>
    </rPh>
    <rPh sb="6" eb="8">
      <t>タンジュン</t>
    </rPh>
    <rPh sb="8" eb="10">
      <t>カブカ</t>
    </rPh>
    <rPh sb="10" eb="12">
      <t>ヘイキン</t>
    </rPh>
    <rPh sb="13" eb="15">
      <t>ゲッカン</t>
    </rPh>
    <rPh sb="15" eb="17">
      <t>ヤスネ</t>
    </rPh>
    <phoneticPr fontId="2"/>
  </si>
  <si>
    <t>北の達人重複上場の為対象除外</t>
    <rPh sb="0" eb="1">
      <t>キタ</t>
    </rPh>
    <rPh sb="2" eb="4">
      <t>タツジン</t>
    </rPh>
    <rPh sb="4" eb="6">
      <t>チョウフク</t>
    </rPh>
    <rPh sb="6" eb="8">
      <t>ジョウジョウ</t>
    </rPh>
    <rPh sb="9" eb="10">
      <t>タメ</t>
    </rPh>
    <rPh sb="10" eb="12">
      <t>タイショウ</t>
    </rPh>
    <rPh sb="12" eb="14">
      <t>ジョガイ</t>
    </rPh>
    <phoneticPr fontId="2"/>
  </si>
  <si>
    <t>健康CP新株落</t>
    <rPh sb="0" eb="2">
      <t>ケンコウ</t>
    </rPh>
    <phoneticPr fontId="2"/>
  </si>
  <si>
    <t>新株落（株式分割）健康CP(2928)分割比率１対２</t>
    <rPh sb="9" eb="11">
      <t>ケンコウ</t>
    </rPh>
    <rPh sb="19" eb="21">
      <t>ブンカツ</t>
    </rPh>
    <rPh sb="21" eb="23">
      <t>ヒリツ</t>
    </rPh>
    <rPh sb="24" eb="25">
      <t>タイ</t>
    </rPh>
    <phoneticPr fontId="2"/>
  </si>
  <si>
    <t>エコノス上場</t>
    <rPh sb="4" eb="6">
      <t>ジョウジョウ</t>
    </rPh>
    <phoneticPr fontId="2"/>
  </si>
  <si>
    <t>※過誤訂正含む</t>
    <rPh sb="1" eb="3">
      <t>カゴ</t>
    </rPh>
    <rPh sb="3" eb="5">
      <t>テイセイ</t>
    </rPh>
    <phoneticPr fontId="2"/>
  </si>
  <si>
    <t>※フュージョン上場</t>
    <rPh sb="7" eb="9">
      <t>ジョウジョウ</t>
    </rPh>
    <phoneticPr fontId="2"/>
  </si>
  <si>
    <t>※フュージョン初値決定</t>
    <rPh sb="7" eb="8">
      <t>ハツ</t>
    </rPh>
    <rPh sb="8" eb="9">
      <t>アタイ</t>
    </rPh>
    <rPh sb="9" eb="11">
      <t>ケッテイ</t>
    </rPh>
    <phoneticPr fontId="2"/>
  </si>
  <si>
    <t>地場
売買代金日別</t>
    <rPh sb="0" eb="2">
      <t>ジバ</t>
    </rPh>
    <phoneticPr fontId="2"/>
  </si>
  <si>
    <t>他
売買代金日別</t>
    <rPh sb="0" eb="1">
      <t>ホカ</t>
    </rPh>
    <phoneticPr fontId="2"/>
  </si>
  <si>
    <t>売買代金日別総合計</t>
    <rPh sb="6" eb="7">
      <t>ソウ</t>
    </rPh>
    <rPh sb="7" eb="9">
      <t>ゴウケイ</t>
    </rPh>
    <phoneticPr fontId="2"/>
  </si>
  <si>
    <t>※過誤訂正含む</t>
    <rPh sb="1" eb="3">
      <t>カゴ</t>
    </rPh>
    <rPh sb="3" eb="5">
      <t>テイセイ</t>
    </rPh>
    <rPh sb="5" eb="6">
      <t>フク</t>
    </rPh>
    <phoneticPr fontId="2"/>
  </si>
  <si>
    <t>※ｱﾝﾋﾞｼｬｽに重複のｴｺﾓｯﾄ含む</t>
    <rPh sb="9" eb="11">
      <t>チョウフク</t>
    </rPh>
    <rPh sb="17" eb="18">
      <t>フク</t>
    </rPh>
    <phoneticPr fontId="2"/>
  </si>
  <si>
    <t>※立会外自己株式取得含む</t>
    <rPh sb="1" eb="3">
      <t>タチアイ</t>
    </rPh>
    <rPh sb="3" eb="4">
      <t>ガイ</t>
    </rPh>
    <rPh sb="4" eb="8">
      <t>ジコカブシキ</t>
    </rPh>
    <rPh sb="8" eb="11">
      <t>シュトクフク</t>
    </rPh>
    <phoneticPr fontId="2"/>
  </si>
  <si>
    <t>※立会外含む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</si>
</sst>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&quot;+&quot;0.00_ ;&quot;-&quot;0.00_ ;0.00_ ;@"/>
    <numFmt numFmtId="178" formatCode="#,##0.00_ "/>
    <numFmt numFmtId="179" formatCode="yyyy/m/d;@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103">
    <xf numFmtId="0" fontId="0" fillId="0" borderId="0" xfId="0"/>
    <xf numFmtId="0" fontId="3" fillId="2" borderId="1" xfId="0" applyFont="1" applyFill="1" applyBorder="1" applyAlignment="1">
      <alignment vertical="top"/>
    </xf>
    <xf numFmtId="3" fontId="3" fillId="2" borderId="1" xfId="0" applyNumberFormat="1" applyFont="1" applyFill="1" applyBorder="1" applyAlignment="1">
      <alignment vertical="top" wrapText="1"/>
    </xf>
    <xf numFmtId="177" fontId="3" fillId="2" borderId="1" xfId="0" applyNumberFormat="1" applyFont="1" applyFill="1" applyBorder="1" applyAlignment="1">
      <alignment vertical="top" wrapText="1"/>
    </xf>
    <xf numFmtId="3" fontId="3" fillId="2" borderId="2" xfId="0" applyNumberFormat="1" applyFont="1" applyFill="1" applyBorder="1" applyAlignment="1">
      <alignment vertical="top" wrapText="1"/>
    </xf>
    <xf numFmtId="38" fontId="3" fillId="2" borderId="3" xfId="1" applyFont="1" applyFill="1" applyBorder="1" applyAlignment="1">
      <alignment vertical="top" wrapText="1"/>
    </xf>
    <xf numFmtId="38" fontId="3" fillId="2" borderId="1" xfId="1" applyFont="1" applyFill="1" applyBorder="1" applyAlignment="1">
      <alignment vertical="top" wrapText="1"/>
    </xf>
    <xf numFmtId="38" fontId="3" fillId="2" borderId="4" xfId="1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0" xfId="0" applyFont="1"/>
    <xf numFmtId="38" fontId="3" fillId="0" borderId="0" xfId="1" applyFont="1"/>
    <xf numFmtId="38" fontId="3" fillId="0" borderId="6" xfId="1" applyFont="1" applyBorder="1"/>
    <xf numFmtId="38" fontId="3" fillId="0" borderId="7" xfId="1" applyFont="1" applyBorder="1"/>
    <xf numFmtId="0" fontId="3" fillId="0" borderId="8" xfId="0" applyFont="1" applyBorder="1"/>
    <xf numFmtId="0" fontId="3" fillId="0" borderId="9" xfId="0" applyFont="1" applyBorder="1"/>
    <xf numFmtId="38" fontId="3" fillId="0" borderId="9" xfId="1" applyFont="1" applyBorder="1"/>
    <xf numFmtId="38" fontId="3" fillId="0" borderId="10" xfId="1" applyFont="1" applyBorder="1"/>
    <xf numFmtId="38" fontId="3" fillId="0" borderId="11" xfId="1" applyFont="1" applyBorder="1"/>
    <xf numFmtId="0" fontId="3" fillId="0" borderId="12" xfId="0" applyFont="1" applyBorder="1"/>
    <xf numFmtId="0" fontId="3" fillId="0" borderId="1" xfId="0" applyFont="1" applyBorder="1"/>
    <xf numFmtId="38" fontId="3" fillId="0" borderId="1" xfId="1" applyFont="1" applyBorder="1"/>
    <xf numFmtId="38" fontId="3" fillId="0" borderId="3" xfId="1" applyFont="1" applyBorder="1"/>
    <xf numFmtId="38" fontId="3" fillId="0" borderId="4" xfId="1" applyFont="1" applyBorder="1"/>
    <xf numFmtId="38" fontId="3" fillId="0" borderId="5" xfId="0" applyNumberFormat="1" applyFont="1" applyBorder="1"/>
    <xf numFmtId="38" fontId="3" fillId="0" borderId="1" xfId="0" applyNumberFormat="1" applyFont="1" applyBorder="1"/>
    <xf numFmtId="0" fontId="3" fillId="0" borderId="5" xfId="0" applyFont="1" applyBorder="1"/>
    <xf numFmtId="38" fontId="3" fillId="3" borderId="0" xfId="1" applyFont="1" applyFill="1"/>
    <xf numFmtId="38" fontId="3" fillId="3" borderId="6" xfId="1" applyFont="1" applyFill="1" applyBorder="1"/>
    <xf numFmtId="38" fontId="3" fillId="3" borderId="3" xfId="1" applyFont="1" applyFill="1" applyBorder="1"/>
    <xf numFmtId="38" fontId="3" fillId="3" borderId="1" xfId="1" applyFont="1" applyFill="1" applyBorder="1"/>
    <xf numFmtId="0" fontId="3" fillId="2" borderId="13" xfId="0" applyFont="1" applyFill="1" applyBorder="1" applyAlignment="1">
      <alignment horizontal="justify" vertical="top" shrinkToFit="1"/>
    </xf>
    <xf numFmtId="0" fontId="3" fillId="0" borderId="14" xfId="0" applyFont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5" xfId="0" applyFont="1" applyBorder="1" applyAlignment="1">
      <alignment shrinkToFit="1"/>
    </xf>
    <xf numFmtId="178" fontId="3" fillId="2" borderId="1" xfId="0" applyNumberFormat="1" applyFont="1" applyFill="1" applyBorder="1" applyAlignment="1">
      <alignment vertical="top" wrapText="1"/>
    </xf>
    <xf numFmtId="178" fontId="3" fillId="0" borderId="0" xfId="0" applyNumberFormat="1" applyFont="1"/>
    <xf numFmtId="178" fontId="3" fillId="0" borderId="1" xfId="0" applyNumberFormat="1" applyFont="1" applyBorder="1"/>
    <xf numFmtId="178" fontId="3" fillId="3" borderId="0" xfId="0" applyNumberFormat="1" applyFont="1" applyFill="1"/>
    <xf numFmtId="178" fontId="3" fillId="0" borderId="9" xfId="0" applyNumberFormat="1" applyFont="1" applyBorder="1"/>
    <xf numFmtId="178" fontId="3" fillId="2" borderId="5" xfId="0" applyNumberFormat="1" applyFont="1" applyFill="1" applyBorder="1" applyAlignment="1">
      <alignment vertical="top" wrapText="1"/>
    </xf>
    <xf numFmtId="178" fontId="3" fillId="2" borderId="16" xfId="0" applyNumberFormat="1" applyFont="1" applyFill="1" applyBorder="1" applyAlignment="1">
      <alignment vertical="top" wrapText="1"/>
    </xf>
    <xf numFmtId="178" fontId="3" fillId="0" borderId="8" xfId="0" applyNumberFormat="1" applyFont="1" applyBorder="1"/>
    <xf numFmtId="178" fontId="3" fillId="0" borderId="17" xfId="0" applyNumberFormat="1" applyFont="1" applyBorder="1"/>
    <xf numFmtId="178" fontId="3" fillId="0" borderId="5" xfId="0" applyNumberFormat="1" applyFont="1" applyBorder="1"/>
    <xf numFmtId="178" fontId="3" fillId="0" borderId="16" xfId="0" applyNumberFormat="1" applyFont="1" applyBorder="1"/>
    <xf numFmtId="178" fontId="3" fillId="0" borderId="12" xfId="0" applyNumberFormat="1" applyFont="1" applyBorder="1"/>
    <xf numFmtId="178" fontId="3" fillId="0" borderId="18" xfId="0" applyNumberFormat="1" applyFont="1" applyBorder="1"/>
    <xf numFmtId="178" fontId="3" fillId="2" borderId="3" xfId="0" applyNumberFormat="1" applyFont="1" applyFill="1" applyBorder="1" applyAlignment="1">
      <alignment vertical="top" wrapText="1"/>
    </xf>
    <xf numFmtId="178" fontId="3" fillId="2" borderId="19" xfId="0" applyNumberFormat="1" applyFont="1" applyFill="1" applyBorder="1" applyAlignment="1">
      <alignment vertical="top" wrapText="1"/>
    </xf>
    <xf numFmtId="178" fontId="3" fillId="0" borderId="6" xfId="0" applyNumberFormat="1" applyFont="1" applyBorder="1"/>
    <xf numFmtId="178" fontId="3" fillId="0" borderId="20" xfId="0" applyNumberFormat="1" applyFont="1" applyBorder="1"/>
    <xf numFmtId="178" fontId="3" fillId="0" borderId="3" xfId="0" applyNumberFormat="1" applyFont="1" applyBorder="1"/>
    <xf numFmtId="178" fontId="3" fillId="0" borderId="19" xfId="0" applyNumberFormat="1" applyFont="1" applyBorder="1"/>
    <xf numFmtId="178" fontId="3" fillId="0" borderId="10" xfId="0" applyNumberFormat="1" applyFont="1" applyBorder="1"/>
    <xf numFmtId="178" fontId="3" fillId="0" borderId="21" xfId="0" applyNumberFormat="1" applyFont="1" applyBorder="1"/>
    <xf numFmtId="38" fontId="3" fillId="4" borderId="0" xfId="1" applyFont="1" applyFill="1"/>
    <xf numFmtId="178" fontId="3" fillId="4" borderId="0" xfId="0" applyNumberFormat="1" applyFont="1" applyFill="1"/>
    <xf numFmtId="38" fontId="3" fillId="4" borderId="0" xfId="1" applyFont="1" applyFill="1"/>
    <xf numFmtId="38" fontId="3" fillId="4" borderId="6" xfId="1" applyFont="1" applyFill="1" applyBorder="1"/>
    <xf numFmtId="38" fontId="3" fillId="4" borderId="1" xfId="1" applyFont="1" applyFill="1" applyBorder="1"/>
    <xf numFmtId="38" fontId="5" fillId="4" borderId="6" xfId="1" applyFont="1" applyFill="1" applyBorder="1"/>
    <xf numFmtId="38" fontId="3" fillId="0" borderId="0" xfId="2" applyFont="1"/>
    <xf numFmtId="38" fontId="3" fillId="4" borderId="0" xfId="2" applyFont="1" applyFill="1"/>
    <xf numFmtId="179" fontId="3" fillId="2" borderId="1" xfId="0" applyNumberFormat="1" applyFont="1" applyFill="1" applyBorder="1" applyAlignment="1">
      <alignment vertical="top"/>
    </xf>
    <xf numFmtId="179" fontId="3" fillId="0" borderId="0" xfId="0" applyNumberFormat="1" applyFont="1"/>
    <xf numFmtId="179" fontId="3" fillId="0" borderId="1" xfId="0" applyNumberFormat="1" applyFont="1" applyBorder="1"/>
    <xf numFmtId="179" fontId="3" fillId="0" borderId="9" xfId="0" applyNumberFormat="1" applyFont="1" applyBorder="1"/>
    <xf numFmtId="176" fontId="3" fillId="2" borderId="0" xfId="0" applyNumberFormat="1" applyFont="1" applyFill="1"/>
    <xf numFmtId="38" fontId="3" fillId="2" borderId="22" xfId="1" applyFont="1" applyFill="1" applyBorder="1"/>
    <xf numFmtId="176" fontId="3" fillId="2" borderId="1" xfId="0" applyNumberFormat="1" applyFont="1" applyFill="1" applyBorder="1"/>
    <xf numFmtId="38" fontId="3" fillId="2" borderId="2" xfId="1" applyFont="1" applyFill="1" applyBorder="1"/>
    <xf numFmtId="176" fontId="3" fillId="2" borderId="9" xfId="0" applyNumberFormat="1" applyFont="1" applyFill="1" applyBorder="1"/>
    <xf numFmtId="38" fontId="3" fillId="2" borderId="23" xfId="1" applyFont="1" applyFill="1" applyBorder="1"/>
    <xf numFmtId="38" fontId="3" fillId="2" borderId="0" xfId="1" applyFont="1" applyFill="1"/>
    <xf numFmtId="38" fontId="3" fillId="2" borderId="1" xfId="1" applyFont="1" applyFill="1" applyBorder="1"/>
    <xf numFmtId="38" fontId="3" fillId="2" borderId="9" xfId="1" applyFont="1" applyFill="1" applyBorder="1"/>
    <xf numFmtId="38" fontId="3" fillId="2" borderId="0" xfId="2" applyFont="1" applyFill="1"/>
    <xf numFmtId="38" fontId="3" fillId="2" borderId="22" xfId="2" applyFont="1" applyFill="1" applyBorder="1"/>
    <xf numFmtId="38" fontId="3" fillId="4" borderId="6" xfId="2" applyFont="1" applyFill="1" applyBorder="1"/>
    <xf numFmtId="38" fontId="3" fillId="0" borderId="7" xfId="2" applyFont="1" applyBorder="1"/>
    <xf numFmtId="38" fontId="3" fillId="0" borderId="6" xfId="2" applyFont="1" applyBorder="1"/>
    <xf numFmtId="38" fontId="3" fillId="2" borderId="1" xfId="2" applyFont="1" applyFill="1" applyBorder="1"/>
    <xf numFmtId="38" fontId="3" fillId="2" borderId="2" xfId="2" applyFont="1" applyFill="1" applyBorder="1"/>
    <xf numFmtId="38" fontId="3" fillId="0" borderId="1" xfId="2" applyFont="1" applyBorder="1"/>
    <xf numFmtId="38" fontId="3" fillId="0" borderId="3" xfId="2" applyFont="1" applyBorder="1"/>
    <xf numFmtId="38" fontId="3" fillId="0" borderId="4" xfId="2" applyFont="1" applyBorder="1"/>
    <xf numFmtId="38" fontId="3" fillId="4" borderId="1" xfId="2" applyFont="1" applyFill="1" applyBorder="1"/>
    <xf numFmtId="38" fontId="3" fillId="5" borderId="0" xfId="1" applyFont="1" applyFill="1"/>
    <xf numFmtId="38" fontId="3" fillId="5" borderId="0" xfId="2" applyFont="1" applyFill="1"/>
    <xf numFmtId="38" fontId="3" fillId="0" borderId="18" xfId="1" applyFont="1" applyBorder="1"/>
    <xf numFmtId="38" fontId="3" fillId="0" borderId="17" xfId="1" applyFont="1" applyBorder="1"/>
    <xf numFmtId="38" fontId="3" fillId="0" borderId="10" xfId="2" applyFont="1" applyBorder="1"/>
    <xf numFmtId="38" fontId="3" fillId="0" borderId="24" xfId="2" applyFont="1" applyBorder="1"/>
    <xf numFmtId="38" fontId="3" fillId="0" borderId="25" xfId="1" applyFont="1" applyBorder="1"/>
    <xf numFmtId="38" fontId="3" fillId="0" borderId="0" xfId="1" applyFont="1" applyFill="1"/>
    <xf numFmtId="38" fontId="3" fillId="0" borderId="1" xfId="1" applyFont="1" applyFill="1" applyBorder="1"/>
    <xf numFmtId="38" fontId="3" fillId="0" borderId="0" xfId="2" applyFont="1" applyFill="1"/>
    <xf numFmtId="38" fontId="3" fillId="2" borderId="0" xfId="1" applyFont="1" applyFill="1" applyBorder="1"/>
    <xf numFmtId="176" fontId="3" fillId="2" borderId="18" xfId="0" applyNumberFormat="1" applyFont="1" applyFill="1" applyBorder="1"/>
    <xf numFmtId="176" fontId="3" fillId="2" borderId="17" xfId="0" applyNumberFormat="1" applyFont="1" applyFill="1" applyBorder="1"/>
    <xf numFmtId="176" fontId="3" fillId="2" borderId="16" xfId="0" applyNumberFormat="1" applyFont="1" applyFill="1" applyBorder="1"/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199"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単独上場会社 １株当たり単純株価平均・売買代金</a:t>
            </a:r>
          </a:p>
        </c:rich>
      </c:tx>
      <c:layout>
        <c:manualLayout>
          <c:xMode val="edge"/>
          <c:yMode val="edge"/>
          <c:x val="0.33302225148257958"/>
          <c:y val="1.9801863753863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426833232066003E-2"/>
          <c:y val="7.1464972551597117E-2"/>
          <c:w val="0.88712686567164178"/>
          <c:h val="0.6396673030909741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データベース!$C$1</c:f>
              <c:strCache>
                <c:ptCount val="1"/>
                <c:pt idx="0">
                  <c:v>単独上場銘柄
売買代金合計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データベース!$B$2:$B$3662</c:f>
              <c:numCache>
                <c:formatCode>yyyy/m/d;@</c:formatCode>
                <c:ptCount val="1454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41750</c:v>
                </c:pt>
                <c:pt idx="15">
                  <c:v>41751</c:v>
                </c:pt>
                <c:pt idx="16">
                  <c:v>41752</c:v>
                </c:pt>
                <c:pt idx="17">
                  <c:v>41753</c:v>
                </c:pt>
                <c:pt idx="18">
                  <c:v>41754</c:v>
                </c:pt>
                <c:pt idx="19">
                  <c:v>41757</c:v>
                </c:pt>
                <c:pt idx="20">
                  <c:v>41759</c:v>
                </c:pt>
                <c:pt idx="21">
                  <c:v>41760</c:v>
                </c:pt>
                <c:pt idx="22">
                  <c:v>41761</c:v>
                </c:pt>
                <c:pt idx="23">
                  <c:v>41766</c:v>
                </c:pt>
                <c:pt idx="24">
                  <c:v>41767</c:v>
                </c:pt>
                <c:pt idx="25">
                  <c:v>41768</c:v>
                </c:pt>
                <c:pt idx="26">
                  <c:v>41771</c:v>
                </c:pt>
                <c:pt idx="27">
                  <c:v>41772</c:v>
                </c:pt>
                <c:pt idx="28">
                  <c:v>41773</c:v>
                </c:pt>
                <c:pt idx="29">
                  <c:v>41774</c:v>
                </c:pt>
                <c:pt idx="30">
                  <c:v>41775</c:v>
                </c:pt>
                <c:pt idx="31">
                  <c:v>41778</c:v>
                </c:pt>
                <c:pt idx="32">
                  <c:v>41779</c:v>
                </c:pt>
                <c:pt idx="33">
                  <c:v>41780</c:v>
                </c:pt>
                <c:pt idx="34">
                  <c:v>41781</c:v>
                </c:pt>
                <c:pt idx="35">
                  <c:v>41782</c:v>
                </c:pt>
                <c:pt idx="36">
                  <c:v>41785</c:v>
                </c:pt>
                <c:pt idx="37">
                  <c:v>41786</c:v>
                </c:pt>
                <c:pt idx="38">
                  <c:v>41787</c:v>
                </c:pt>
                <c:pt idx="39">
                  <c:v>41788</c:v>
                </c:pt>
                <c:pt idx="40">
                  <c:v>41789</c:v>
                </c:pt>
                <c:pt idx="41">
                  <c:v>41792</c:v>
                </c:pt>
                <c:pt idx="42">
                  <c:v>41793</c:v>
                </c:pt>
                <c:pt idx="43">
                  <c:v>41794</c:v>
                </c:pt>
                <c:pt idx="44">
                  <c:v>41795</c:v>
                </c:pt>
                <c:pt idx="45">
                  <c:v>41796</c:v>
                </c:pt>
                <c:pt idx="46">
                  <c:v>41799</c:v>
                </c:pt>
                <c:pt idx="47">
                  <c:v>41800</c:v>
                </c:pt>
                <c:pt idx="48">
                  <c:v>41801</c:v>
                </c:pt>
                <c:pt idx="49">
                  <c:v>41802</c:v>
                </c:pt>
                <c:pt idx="50">
                  <c:v>41803</c:v>
                </c:pt>
                <c:pt idx="51">
                  <c:v>41806</c:v>
                </c:pt>
                <c:pt idx="52">
                  <c:v>41807</c:v>
                </c:pt>
                <c:pt idx="53">
                  <c:v>41808</c:v>
                </c:pt>
                <c:pt idx="54">
                  <c:v>41809</c:v>
                </c:pt>
                <c:pt idx="55">
                  <c:v>41810</c:v>
                </c:pt>
                <c:pt idx="56">
                  <c:v>41813</c:v>
                </c:pt>
                <c:pt idx="57">
                  <c:v>41814</c:v>
                </c:pt>
                <c:pt idx="58">
                  <c:v>41815</c:v>
                </c:pt>
                <c:pt idx="59">
                  <c:v>41816</c:v>
                </c:pt>
                <c:pt idx="60">
                  <c:v>41817</c:v>
                </c:pt>
                <c:pt idx="61">
                  <c:v>41820</c:v>
                </c:pt>
                <c:pt idx="62">
                  <c:v>41821</c:v>
                </c:pt>
                <c:pt idx="63">
                  <c:v>41822</c:v>
                </c:pt>
                <c:pt idx="64">
                  <c:v>41823</c:v>
                </c:pt>
                <c:pt idx="65">
                  <c:v>41824</c:v>
                </c:pt>
                <c:pt idx="66">
                  <c:v>41827</c:v>
                </c:pt>
                <c:pt idx="67">
                  <c:v>41828</c:v>
                </c:pt>
                <c:pt idx="68">
                  <c:v>41829</c:v>
                </c:pt>
                <c:pt idx="69">
                  <c:v>41830</c:v>
                </c:pt>
                <c:pt idx="70">
                  <c:v>41831</c:v>
                </c:pt>
                <c:pt idx="71">
                  <c:v>41834</c:v>
                </c:pt>
                <c:pt idx="72">
                  <c:v>41835</c:v>
                </c:pt>
                <c:pt idx="73">
                  <c:v>41836</c:v>
                </c:pt>
                <c:pt idx="74">
                  <c:v>41837</c:v>
                </c:pt>
                <c:pt idx="75">
                  <c:v>41838</c:v>
                </c:pt>
                <c:pt idx="76">
                  <c:v>41842</c:v>
                </c:pt>
                <c:pt idx="77">
                  <c:v>41843</c:v>
                </c:pt>
                <c:pt idx="78">
                  <c:v>41844</c:v>
                </c:pt>
                <c:pt idx="79">
                  <c:v>41845</c:v>
                </c:pt>
                <c:pt idx="80">
                  <c:v>41848</c:v>
                </c:pt>
                <c:pt idx="81">
                  <c:v>41849</c:v>
                </c:pt>
                <c:pt idx="82">
                  <c:v>41850</c:v>
                </c:pt>
                <c:pt idx="83">
                  <c:v>41851</c:v>
                </c:pt>
                <c:pt idx="84">
                  <c:v>41852</c:v>
                </c:pt>
                <c:pt idx="85">
                  <c:v>41855</c:v>
                </c:pt>
                <c:pt idx="86">
                  <c:v>41856</c:v>
                </c:pt>
                <c:pt idx="87">
                  <c:v>41857</c:v>
                </c:pt>
                <c:pt idx="88">
                  <c:v>41858</c:v>
                </c:pt>
                <c:pt idx="89">
                  <c:v>41859</c:v>
                </c:pt>
                <c:pt idx="90">
                  <c:v>41862</c:v>
                </c:pt>
                <c:pt idx="91">
                  <c:v>41863</c:v>
                </c:pt>
                <c:pt idx="92">
                  <c:v>41864</c:v>
                </c:pt>
                <c:pt idx="93">
                  <c:v>41865</c:v>
                </c:pt>
                <c:pt idx="94">
                  <c:v>41866</c:v>
                </c:pt>
                <c:pt idx="95">
                  <c:v>41869</c:v>
                </c:pt>
                <c:pt idx="96">
                  <c:v>41870</c:v>
                </c:pt>
                <c:pt idx="97">
                  <c:v>41871</c:v>
                </c:pt>
                <c:pt idx="98">
                  <c:v>41872</c:v>
                </c:pt>
                <c:pt idx="99">
                  <c:v>41873</c:v>
                </c:pt>
                <c:pt idx="100">
                  <c:v>41876</c:v>
                </c:pt>
                <c:pt idx="101">
                  <c:v>41877</c:v>
                </c:pt>
                <c:pt idx="102">
                  <c:v>41878</c:v>
                </c:pt>
                <c:pt idx="103">
                  <c:v>41879</c:v>
                </c:pt>
                <c:pt idx="104">
                  <c:v>41880</c:v>
                </c:pt>
                <c:pt idx="105">
                  <c:v>41883</c:v>
                </c:pt>
                <c:pt idx="106">
                  <c:v>41884</c:v>
                </c:pt>
                <c:pt idx="107">
                  <c:v>41885</c:v>
                </c:pt>
                <c:pt idx="108">
                  <c:v>41886</c:v>
                </c:pt>
                <c:pt idx="109">
                  <c:v>41887</c:v>
                </c:pt>
                <c:pt idx="110">
                  <c:v>41890</c:v>
                </c:pt>
                <c:pt idx="111">
                  <c:v>41891</c:v>
                </c:pt>
                <c:pt idx="112">
                  <c:v>41892</c:v>
                </c:pt>
                <c:pt idx="113">
                  <c:v>41893</c:v>
                </c:pt>
                <c:pt idx="114">
                  <c:v>41894</c:v>
                </c:pt>
                <c:pt idx="115">
                  <c:v>41898</c:v>
                </c:pt>
                <c:pt idx="116">
                  <c:v>41899</c:v>
                </c:pt>
                <c:pt idx="117">
                  <c:v>41900</c:v>
                </c:pt>
                <c:pt idx="118">
                  <c:v>41901</c:v>
                </c:pt>
                <c:pt idx="119">
                  <c:v>41904</c:v>
                </c:pt>
                <c:pt idx="120">
                  <c:v>41906</c:v>
                </c:pt>
                <c:pt idx="121">
                  <c:v>41907</c:v>
                </c:pt>
                <c:pt idx="122">
                  <c:v>41908</c:v>
                </c:pt>
                <c:pt idx="123">
                  <c:v>41911</c:v>
                </c:pt>
                <c:pt idx="124">
                  <c:v>41912</c:v>
                </c:pt>
                <c:pt idx="125">
                  <c:v>41913</c:v>
                </c:pt>
                <c:pt idx="126">
                  <c:v>41914</c:v>
                </c:pt>
                <c:pt idx="127">
                  <c:v>41915</c:v>
                </c:pt>
                <c:pt idx="128">
                  <c:v>41918</c:v>
                </c:pt>
                <c:pt idx="129">
                  <c:v>41919</c:v>
                </c:pt>
                <c:pt idx="130">
                  <c:v>41920</c:v>
                </c:pt>
                <c:pt idx="131">
                  <c:v>41921</c:v>
                </c:pt>
                <c:pt idx="132">
                  <c:v>41922</c:v>
                </c:pt>
                <c:pt idx="133">
                  <c:v>41926</c:v>
                </c:pt>
                <c:pt idx="134">
                  <c:v>41927</c:v>
                </c:pt>
                <c:pt idx="135">
                  <c:v>41928</c:v>
                </c:pt>
                <c:pt idx="136">
                  <c:v>41929</c:v>
                </c:pt>
                <c:pt idx="137">
                  <c:v>41932</c:v>
                </c:pt>
                <c:pt idx="138">
                  <c:v>41933</c:v>
                </c:pt>
                <c:pt idx="139">
                  <c:v>41934</c:v>
                </c:pt>
                <c:pt idx="140">
                  <c:v>41935</c:v>
                </c:pt>
                <c:pt idx="141">
                  <c:v>41936</c:v>
                </c:pt>
                <c:pt idx="142">
                  <c:v>41939</c:v>
                </c:pt>
                <c:pt idx="143">
                  <c:v>41940</c:v>
                </c:pt>
                <c:pt idx="144">
                  <c:v>41941</c:v>
                </c:pt>
                <c:pt idx="145">
                  <c:v>41942</c:v>
                </c:pt>
                <c:pt idx="146">
                  <c:v>41943</c:v>
                </c:pt>
                <c:pt idx="147">
                  <c:v>41947</c:v>
                </c:pt>
                <c:pt idx="148">
                  <c:v>41948</c:v>
                </c:pt>
                <c:pt idx="149">
                  <c:v>41949</c:v>
                </c:pt>
                <c:pt idx="150">
                  <c:v>41950</c:v>
                </c:pt>
                <c:pt idx="151">
                  <c:v>41953</c:v>
                </c:pt>
                <c:pt idx="152">
                  <c:v>41954</c:v>
                </c:pt>
                <c:pt idx="153">
                  <c:v>41955</c:v>
                </c:pt>
                <c:pt idx="154">
                  <c:v>41956</c:v>
                </c:pt>
                <c:pt idx="155">
                  <c:v>41957</c:v>
                </c:pt>
                <c:pt idx="156">
                  <c:v>41960</c:v>
                </c:pt>
                <c:pt idx="157">
                  <c:v>41961</c:v>
                </c:pt>
                <c:pt idx="158">
                  <c:v>41962</c:v>
                </c:pt>
                <c:pt idx="159">
                  <c:v>41963</c:v>
                </c:pt>
                <c:pt idx="160">
                  <c:v>41964</c:v>
                </c:pt>
                <c:pt idx="161">
                  <c:v>41968</c:v>
                </c:pt>
                <c:pt idx="162">
                  <c:v>41969</c:v>
                </c:pt>
                <c:pt idx="163">
                  <c:v>41970</c:v>
                </c:pt>
                <c:pt idx="164">
                  <c:v>41971</c:v>
                </c:pt>
                <c:pt idx="165">
                  <c:v>41974</c:v>
                </c:pt>
                <c:pt idx="166">
                  <c:v>41975</c:v>
                </c:pt>
                <c:pt idx="167">
                  <c:v>41976</c:v>
                </c:pt>
                <c:pt idx="168">
                  <c:v>41977</c:v>
                </c:pt>
                <c:pt idx="169">
                  <c:v>41978</c:v>
                </c:pt>
                <c:pt idx="170">
                  <c:v>41981</c:v>
                </c:pt>
                <c:pt idx="171">
                  <c:v>41982</c:v>
                </c:pt>
                <c:pt idx="172">
                  <c:v>41983</c:v>
                </c:pt>
                <c:pt idx="173">
                  <c:v>41984</c:v>
                </c:pt>
                <c:pt idx="174">
                  <c:v>41985</c:v>
                </c:pt>
                <c:pt idx="175">
                  <c:v>41988</c:v>
                </c:pt>
                <c:pt idx="176">
                  <c:v>41989</c:v>
                </c:pt>
                <c:pt idx="177">
                  <c:v>41990</c:v>
                </c:pt>
                <c:pt idx="178">
                  <c:v>41991</c:v>
                </c:pt>
                <c:pt idx="179">
                  <c:v>41992</c:v>
                </c:pt>
                <c:pt idx="180">
                  <c:v>41995</c:v>
                </c:pt>
                <c:pt idx="181">
                  <c:v>41997</c:v>
                </c:pt>
                <c:pt idx="182">
                  <c:v>41998</c:v>
                </c:pt>
                <c:pt idx="183">
                  <c:v>41999</c:v>
                </c:pt>
                <c:pt idx="184">
                  <c:v>42002</c:v>
                </c:pt>
                <c:pt idx="185">
                  <c:v>42003</c:v>
                </c:pt>
                <c:pt idx="186">
                  <c:v>42009</c:v>
                </c:pt>
                <c:pt idx="187">
                  <c:v>42010</c:v>
                </c:pt>
                <c:pt idx="188">
                  <c:v>42011</c:v>
                </c:pt>
                <c:pt idx="189">
                  <c:v>42012</c:v>
                </c:pt>
                <c:pt idx="190">
                  <c:v>42013</c:v>
                </c:pt>
                <c:pt idx="191">
                  <c:v>42017</c:v>
                </c:pt>
                <c:pt idx="192">
                  <c:v>42018</c:v>
                </c:pt>
                <c:pt idx="193">
                  <c:v>42019</c:v>
                </c:pt>
                <c:pt idx="194">
                  <c:v>42020</c:v>
                </c:pt>
                <c:pt idx="195">
                  <c:v>42023</c:v>
                </c:pt>
                <c:pt idx="196">
                  <c:v>42024</c:v>
                </c:pt>
                <c:pt idx="197">
                  <c:v>42025</c:v>
                </c:pt>
                <c:pt idx="198">
                  <c:v>42026</c:v>
                </c:pt>
                <c:pt idx="199">
                  <c:v>42027</c:v>
                </c:pt>
                <c:pt idx="200">
                  <c:v>42030</c:v>
                </c:pt>
                <c:pt idx="201">
                  <c:v>42031</c:v>
                </c:pt>
                <c:pt idx="202">
                  <c:v>42032</c:v>
                </c:pt>
                <c:pt idx="203">
                  <c:v>42033</c:v>
                </c:pt>
                <c:pt idx="204">
                  <c:v>42034</c:v>
                </c:pt>
                <c:pt idx="205">
                  <c:v>42037</c:v>
                </c:pt>
                <c:pt idx="206">
                  <c:v>42038</c:v>
                </c:pt>
                <c:pt idx="207">
                  <c:v>42039</c:v>
                </c:pt>
                <c:pt idx="208">
                  <c:v>42040</c:v>
                </c:pt>
                <c:pt idx="209">
                  <c:v>42041</c:v>
                </c:pt>
                <c:pt idx="210">
                  <c:v>42044</c:v>
                </c:pt>
                <c:pt idx="211">
                  <c:v>42045</c:v>
                </c:pt>
                <c:pt idx="212">
                  <c:v>42047</c:v>
                </c:pt>
                <c:pt idx="213">
                  <c:v>42048</c:v>
                </c:pt>
                <c:pt idx="214">
                  <c:v>42051</c:v>
                </c:pt>
                <c:pt idx="215">
                  <c:v>42052</c:v>
                </c:pt>
                <c:pt idx="216">
                  <c:v>42053</c:v>
                </c:pt>
                <c:pt idx="217">
                  <c:v>42054</c:v>
                </c:pt>
                <c:pt idx="218">
                  <c:v>42055</c:v>
                </c:pt>
                <c:pt idx="219">
                  <c:v>42058</c:v>
                </c:pt>
                <c:pt idx="220">
                  <c:v>42059</c:v>
                </c:pt>
                <c:pt idx="221">
                  <c:v>42060</c:v>
                </c:pt>
                <c:pt idx="222">
                  <c:v>42061</c:v>
                </c:pt>
                <c:pt idx="223">
                  <c:v>42062</c:v>
                </c:pt>
                <c:pt idx="224">
                  <c:v>42065</c:v>
                </c:pt>
                <c:pt idx="225">
                  <c:v>42066</c:v>
                </c:pt>
                <c:pt idx="226">
                  <c:v>42067</c:v>
                </c:pt>
                <c:pt idx="227">
                  <c:v>42068</c:v>
                </c:pt>
                <c:pt idx="228">
                  <c:v>42069</c:v>
                </c:pt>
                <c:pt idx="229">
                  <c:v>42072</c:v>
                </c:pt>
                <c:pt idx="230">
                  <c:v>42073</c:v>
                </c:pt>
                <c:pt idx="231">
                  <c:v>42074</c:v>
                </c:pt>
                <c:pt idx="232">
                  <c:v>42075</c:v>
                </c:pt>
                <c:pt idx="233">
                  <c:v>42076</c:v>
                </c:pt>
                <c:pt idx="234">
                  <c:v>42079</c:v>
                </c:pt>
                <c:pt idx="235">
                  <c:v>42080</c:v>
                </c:pt>
                <c:pt idx="236">
                  <c:v>42081</c:v>
                </c:pt>
                <c:pt idx="237">
                  <c:v>42082</c:v>
                </c:pt>
                <c:pt idx="238">
                  <c:v>42083</c:v>
                </c:pt>
                <c:pt idx="239">
                  <c:v>42086</c:v>
                </c:pt>
                <c:pt idx="240">
                  <c:v>42087</c:v>
                </c:pt>
                <c:pt idx="241">
                  <c:v>42088</c:v>
                </c:pt>
                <c:pt idx="242">
                  <c:v>42089</c:v>
                </c:pt>
                <c:pt idx="243">
                  <c:v>42090</c:v>
                </c:pt>
                <c:pt idx="244">
                  <c:v>42093</c:v>
                </c:pt>
                <c:pt idx="245">
                  <c:v>42094</c:v>
                </c:pt>
                <c:pt idx="246">
                  <c:v>42095</c:v>
                </c:pt>
                <c:pt idx="247">
                  <c:v>42096</c:v>
                </c:pt>
                <c:pt idx="248">
                  <c:v>42097</c:v>
                </c:pt>
                <c:pt idx="249">
                  <c:v>42100</c:v>
                </c:pt>
                <c:pt idx="250">
                  <c:v>42101</c:v>
                </c:pt>
                <c:pt idx="251">
                  <c:v>42102</c:v>
                </c:pt>
                <c:pt idx="252">
                  <c:v>42103</c:v>
                </c:pt>
                <c:pt idx="253">
                  <c:v>42104</c:v>
                </c:pt>
                <c:pt idx="254">
                  <c:v>42107</c:v>
                </c:pt>
                <c:pt idx="255">
                  <c:v>42108</c:v>
                </c:pt>
                <c:pt idx="256">
                  <c:v>42109</c:v>
                </c:pt>
                <c:pt idx="257">
                  <c:v>42110</c:v>
                </c:pt>
                <c:pt idx="258">
                  <c:v>42111</c:v>
                </c:pt>
                <c:pt idx="259">
                  <c:v>42114</c:v>
                </c:pt>
                <c:pt idx="260">
                  <c:v>42115</c:v>
                </c:pt>
                <c:pt idx="261">
                  <c:v>42116</c:v>
                </c:pt>
                <c:pt idx="262">
                  <c:v>42117</c:v>
                </c:pt>
                <c:pt idx="263">
                  <c:v>42118</c:v>
                </c:pt>
                <c:pt idx="264">
                  <c:v>42121</c:v>
                </c:pt>
                <c:pt idx="265">
                  <c:v>42122</c:v>
                </c:pt>
                <c:pt idx="266">
                  <c:v>42124</c:v>
                </c:pt>
                <c:pt idx="267">
                  <c:v>42125</c:v>
                </c:pt>
                <c:pt idx="268">
                  <c:v>42131</c:v>
                </c:pt>
                <c:pt idx="269">
                  <c:v>42132</c:v>
                </c:pt>
                <c:pt idx="270">
                  <c:v>42135</c:v>
                </c:pt>
                <c:pt idx="271">
                  <c:v>42136</c:v>
                </c:pt>
                <c:pt idx="272">
                  <c:v>42137</c:v>
                </c:pt>
                <c:pt idx="273">
                  <c:v>42138</c:v>
                </c:pt>
                <c:pt idx="274">
                  <c:v>42139</c:v>
                </c:pt>
                <c:pt idx="275">
                  <c:v>42142</c:v>
                </c:pt>
                <c:pt idx="276">
                  <c:v>42143</c:v>
                </c:pt>
                <c:pt idx="277">
                  <c:v>42144</c:v>
                </c:pt>
                <c:pt idx="278">
                  <c:v>42145</c:v>
                </c:pt>
                <c:pt idx="279">
                  <c:v>42146</c:v>
                </c:pt>
                <c:pt idx="280">
                  <c:v>42149</c:v>
                </c:pt>
                <c:pt idx="281">
                  <c:v>42150</c:v>
                </c:pt>
                <c:pt idx="282">
                  <c:v>42151</c:v>
                </c:pt>
                <c:pt idx="283">
                  <c:v>42152</c:v>
                </c:pt>
                <c:pt idx="284">
                  <c:v>42153</c:v>
                </c:pt>
                <c:pt idx="285">
                  <c:v>42156</c:v>
                </c:pt>
                <c:pt idx="286">
                  <c:v>42157</c:v>
                </c:pt>
                <c:pt idx="287">
                  <c:v>42158</c:v>
                </c:pt>
                <c:pt idx="288">
                  <c:v>42159</c:v>
                </c:pt>
                <c:pt idx="289">
                  <c:v>42160</c:v>
                </c:pt>
                <c:pt idx="290">
                  <c:v>42163</c:v>
                </c:pt>
                <c:pt idx="291">
                  <c:v>42164</c:v>
                </c:pt>
                <c:pt idx="292">
                  <c:v>42165</c:v>
                </c:pt>
                <c:pt idx="293">
                  <c:v>42166</c:v>
                </c:pt>
                <c:pt idx="294">
                  <c:v>42167</c:v>
                </c:pt>
                <c:pt idx="295">
                  <c:v>42170</c:v>
                </c:pt>
                <c:pt idx="296">
                  <c:v>42171</c:v>
                </c:pt>
                <c:pt idx="297">
                  <c:v>42172</c:v>
                </c:pt>
                <c:pt idx="298">
                  <c:v>42173</c:v>
                </c:pt>
                <c:pt idx="299">
                  <c:v>42174</c:v>
                </c:pt>
                <c:pt idx="300">
                  <c:v>42177</c:v>
                </c:pt>
                <c:pt idx="301">
                  <c:v>42178</c:v>
                </c:pt>
                <c:pt idx="302">
                  <c:v>42179</c:v>
                </c:pt>
                <c:pt idx="303">
                  <c:v>42180</c:v>
                </c:pt>
                <c:pt idx="304">
                  <c:v>42181</c:v>
                </c:pt>
                <c:pt idx="305">
                  <c:v>42184</c:v>
                </c:pt>
                <c:pt idx="306">
                  <c:v>42185</c:v>
                </c:pt>
                <c:pt idx="307">
                  <c:v>42186</c:v>
                </c:pt>
                <c:pt idx="308">
                  <c:v>42187</c:v>
                </c:pt>
                <c:pt idx="309">
                  <c:v>42188</c:v>
                </c:pt>
                <c:pt idx="310">
                  <c:v>42191</c:v>
                </c:pt>
                <c:pt idx="311">
                  <c:v>42192</c:v>
                </c:pt>
                <c:pt idx="312">
                  <c:v>42193</c:v>
                </c:pt>
                <c:pt idx="313">
                  <c:v>42194</c:v>
                </c:pt>
                <c:pt idx="314">
                  <c:v>42195</c:v>
                </c:pt>
                <c:pt idx="315">
                  <c:v>42198</c:v>
                </c:pt>
                <c:pt idx="316">
                  <c:v>42199</c:v>
                </c:pt>
                <c:pt idx="317">
                  <c:v>42200</c:v>
                </c:pt>
                <c:pt idx="318">
                  <c:v>42201</c:v>
                </c:pt>
                <c:pt idx="319">
                  <c:v>42202</c:v>
                </c:pt>
                <c:pt idx="320">
                  <c:v>42206</c:v>
                </c:pt>
                <c:pt idx="321">
                  <c:v>42207</c:v>
                </c:pt>
                <c:pt idx="322">
                  <c:v>42208</c:v>
                </c:pt>
                <c:pt idx="323">
                  <c:v>42209</c:v>
                </c:pt>
                <c:pt idx="324">
                  <c:v>42212</c:v>
                </c:pt>
                <c:pt idx="325">
                  <c:v>42213</c:v>
                </c:pt>
                <c:pt idx="326">
                  <c:v>42214</c:v>
                </c:pt>
                <c:pt idx="327">
                  <c:v>42215</c:v>
                </c:pt>
                <c:pt idx="328">
                  <c:v>42216</c:v>
                </c:pt>
                <c:pt idx="329">
                  <c:v>42219</c:v>
                </c:pt>
                <c:pt idx="330">
                  <c:v>42220</c:v>
                </c:pt>
                <c:pt idx="331">
                  <c:v>42221</c:v>
                </c:pt>
                <c:pt idx="332">
                  <c:v>42222</c:v>
                </c:pt>
                <c:pt idx="333">
                  <c:v>42223</c:v>
                </c:pt>
                <c:pt idx="334">
                  <c:v>42226</c:v>
                </c:pt>
                <c:pt idx="335">
                  <c:v>42227</c:v>
                </c:pt>
                <c:pt idx="336">
                  <c:v>42228</c:v>
                </c:pt>
                <c:pt idx="337">
                  <c:v>42229</c:v>
                </c:pt>
                <c:pt idx="338">
                  <c:v>42230</c:v>
                </c:pt>
                <c:pt idx="339">
                  <c:v>42233</c:v>
                </c:pt>
                <c:pt idx="340">
                  <c:v>42234</c:v>
                </c:pt>
                <c:pt idx="341">
                  <c:v>42235</c:v>
                </c:pt>
                <c:pt idx="342">
                  <c:v>42236</c:v>
                </c:pt>
                <c:pt idx="343">
                  <c:v>42237</c:v>
                </c:pt>
                <c:pt idx="344">
                  <c:v>42240</c:v>
                </c:pt>
                <c:pt idx="345">
                  <c:v>42241</c:v>
                </c:pt>
                <c:pt idx="346">
                  <c:v>42242</c:v>
                </c:pt>
                <c:pt idx="347">
                  <c:v>42243</c:v>
                </c:pt>
                <c:pt idx="348">
                  <c:v>42244</c:v>
                </c:pt>
                <c:pt idx="349">
                  <c:v>42247</c:v>
                </c:pt>
                <c:pt idx="350">
                  <c:v>42248</c:v>
                </c:pt>
                <c:pt idx="351">
                  <c:v>42249</c:v>
                </c:pt>
                <c:pt idx="352">
                  <c:v>42250</c:v>
                </c:pt>
                <c:pt idx="353">
                  <c:v>42251</c:v>
                </c:pt>
                <c:pt idx="354">
                  <c:v>42254</c:v>
                </c:pt>
                <c:pt idx="355">
                  <c:v>42255</c:v>
                </c:pt>
                <c:pt idx="356">
                  <c:v>42256</c:v>
                </c:pt>
                <c:pt idx="357">
                  <c:v>42257</c:v>
                </c:pt>
                <c:pt idx="358">
                  <c:v>42258</c:v>
                </c:pt>
                <c:pt idx="359">
                  <c:v>42261</c:v>
                </c:pt>
                <c:pt idx="360">
                  <c:v>42262</c:v>
                </c:pt>
                <c:pt idx="361">
                  <c:v>42263</c:v>
                </c:pt>
                <c:pt idx="362">
                  <c:v>42264</c:v>
                </c:pt>
                <c:pt idx="363">
                  <c:v>42265</c:v>
                </c:pt>
                <c:pt idx="364">
                  <c:v>42271</c:v>
                </c:pt>
                <c:pt idx="365">
                  <c:v>42272</c:v>
                </c:pt>
                <c:pt idx="366">
                  <c:v>42275</c:v>
                </c:pt>
                <c:pt idx="367">
                  <c:v>42276</c:v>
                </c:pt>
                <c:pt idx="368">
                  <c:v>42277</c:v>
                </c:pt>
                <c:pt idx="369">
                  <c:v>42278</c:v>
                </c:pt>
                <c:pt idx="370">
                  <c:v>42279</c:v>
                </c:pt>
                <c:pt idx="371">
                  <c:v>42282</c:v>
                </c:pt>
                <c:pt idx="372">
                  <c:v>42283</c:v>
                </c:pt>
                <c:pt idx="373">
                  <c:v>42284</c:v>
                </c:pt>
                <c:pt idx="374">
                  <c:v>42285</c:v>
                </c:pt>
                <c:pt idx="375">
                  <c:v>42286</c:v>
                </c:pt>
                <c:pt idx="376">
                  <c:v>42290</c:v>
                </c:pt>
                <c:pt idx="377">
                  <c:v>42291</c:v>
                </c:pt>
                <c:pt idx="378">
                  <c:v>42292</c:v>
                </c:pt>
                <c:pt idx="379">
                  <c:v>42293</c:v>
                </c:pt>
                <c:pt idx="380">
                  <c:v>42296</c:v>
                </c:pt>
                <c:pt idx="381">
                  <c:v>42297</c:v>
                </c:pt>
                <c:pt idx="382">
                  <c:v>42298</c:v>
                </c:pt>
                <c:pt idx="383">
                  <c:v>42299</c:v>
                </c:pt>
                <c:pt idx="384">
                  <c:v>42300</c:v>
                </c:pt>
                <c:pt idx="385">
                  <c:v>42303</c:v>
                </c:pt>
                <c:pt idx="386">
                  <c:v>42304</c:v>
                </c:pt>
                <c:pt idx="387">
                  <c:v>42305</c:v>
                </c:pt>
                <c:pt idx="388">
                  <c:v>42306</c:v>
                </c:pt>
                <c:pt idx="389">
                  <c:v>42307</c:v>
                </c:pt>
                <c:pt idx="390">
                  <c:v>42310</c:v>
                </c:pt>
                <c:pt idx="391">
                  <c:v>42312</c:v>
                </c:pt>
                <c:pt idx="392">
                  <c:v>42313</c:v>
                </c:pt>
                <c:pt idx="393">
                  <c:v>42314</c:v>
                </c:pt>
                <c:pt idx="394">
                  <c:v>42317</c:v>
                </c:pt>
                <c:pt idx="395">
                  <c:v>42318</c:v>
                </c:pt>
                <c:pt idx="396">
                  <c:v>42319</c:v>
                </c:pt>
                <c:pt idx="397">
                  <c:v>42320</c:v>
                </c:pt>
                <c:pt idx="398">
                  <c:v>42321</c:v>
                </c:pt>
                <c:pt idx="399">
                  <c:v>42324</c:v>
                </c:pt>
                <c:pt idx="400">
                  <c:v>42325</c:v>
                </c:pt>
                <c:pt idx="401">
                  <c:v>42326</c:v>
                </c:pt>
                <c:pt idx="402">
                  <c:v>42327</c:v>
                </c:pt>
                <c:pt idx="403">
                  <c:v>42328</c:v>
                </c:pt>
                <c:pt idx="404">
                  <c:v>42332</c:v>
                </c:pt>
                <c:pt idx="405">
                  <c:v>42333</c:v>
                </c:pt>
                <c:pt idx="406">
                  <c:v>42334</c:v>
                </c:pt>
                <c:pt idx="407">
                  <c:v>42335</c:v>
                </c:pt>
                <c:pt idx="408">
                  <c:v>42338</c:v>
                </c:pt>
                <c:pt idx="409">
                  <c:v>42339</c:v>
                </c:pt>
                <c:pt idx="410">
                  <c:v>42340</c:v>
                </c:pt>
                <c:pt idx="411">
                  <c:v>42341</c:v>
                </c:pt>
                <c:pt idx="412">
                  <c:v>42342</c:v>
                </c:pt>
                <c:pt idx="413">
                  <c:v>42345</c:v>
                </c:pt>
                <c:pt idx="414">
                  <c:v>42346</c:v>
                </c:pt>
                <c:pt idx="415">
                  <c:v>42347</c:v>
                </c:pt>
                <c:pt idx="416">
                  <c:v>42348</c:v>
                </c:pt>
                <c:pt idx="417">
                  <c:v>42349</c:v>
                </c:pt>
                <c:pt idx="418">
                  <c:v>42352</c:v>
                </c:pt>
                <c:pt idx="419">
                  <c:v>42353</c:v>
                </c:pt>
                <c:pt idx="420">
                  <c:v>42354</c:v>
                </c:pt>
                <c:pt idx="421">
                  <c:v>42355</c:v>
                </c:pt>
                <c:pt idx="422">
                  <c:v>42356</c:v>
                </c:pt>
                <c:pt idx="423">
                  <c:v>42359</c:v>
                </c:pt>
                <c:pt idx="424">
                  <c:v>42360</c:v>
                </c:pt>
                <c:pt idx="425">
                  <c:v>42362</c:v>
                </c:pt>
                <c:pt idx="426">
                  <c:v>42363</c:v>
                </c:pt>
                <c:pt idx="427">
                  <c:v>42366</c:v>
                </c:pt>
                <c:pt idx="428">
                  <c:v>42367</c:v>
                </c:pt>
                <c:pt idx="429">
                  <c:v>42368</c:v>
                </c:pt>
                <c:pt idx="430">
                  <c:v>42373</c:v>
                </c:pt>
                <c:pt idx="431">
                  <c:v>42374</c:v>
                </c:pt>
                <c:pt idx="432">
                  <c:v>42375</c:v>
                </c:pt>
                <c:pt idx="433">
                  <c:v>42376</c:v>
                </c:pt>
                <c:pt idx="434">
                  <c:v>42377</c:v>
                </c:pt>
                <c:pt idx="435">
                  <c:v>42381</c:v>
                </c:pt>
                <c:pt idx="436">
                  <c:v>42382</c:v>
                </c:pt>
                <c:pt idx="437">
                  <c:v>42383</c:v>
                </c:pt>
                <c:pt idx="438">
                  <c:v>42384</c:v>
                </c:pt>
                <c:pt idx="439">
                  <c:v>42387</c:v>
                </c:pt>
                <c:pt idx="440">
                  <c:v>42388</c:v>
                </c:pt>
                <c:pt idx="441">
                  <c:v>42389</c:v>
                </c:pt>
                <c:pt idx="442">
                  <c:v>42390</c:v>
                </c:pt>
                <c:pt idx="443">
                  <c:v>42391</c:v>
                </c:pt>
                <c:pt idx="444">
                  <c:v>42394</c:v>
                </c:pt>
                <c:pt idx="445">
                  <c:v>42395</c:v>
                </c:pt>
                <c:pt idx="446">
                  <c:v>42396</c:v>
                </c:pt>
                <c:pt idx="447">
                  <c:v>42397</c:v>
                </c:pt>
                <c:pt idx="448">
                  <c:v>42398</c:v>
                </c:pt>
                <c:pt idx="449">
                  <c:v>42401</c:v>
                </c:pt>
                <c:pt idx="450">
                  <c:v>42402</c:v>
                </c:pt>
                <c:pt idx="451">
                  <c:v>42403</c:v>
                </c:pt>
                <c:pt idx="452">
                  <c:v>42404</c:v>
                </c:pt>
                <c:pt idx="453">
                  <c:v>42405</c:v>
                </c:pt>
                <c:pt idx="454">
                  <c:v>42408</c:v>
                </c:pt>
                <c:pt idx="455">
                  <c:v>42409</c:v>
                </c:pt>
                <c:pt idx="456">
                  <c:v>42410</c:v>
                </c:pt>
                <c:pt idx="457">
                  <c:v>42412</c:v>
                </c:pt>
                <c:pt idx="458">
                  <c:v>42415</c:v>
                </c:pt>
                <c:pt idx="459">
                  <c:v>42416</c:v>
                </c:pt>
                <c:pt idx="460">
                  <c:v>42417</c:v>
                </c:pt>
                <c:pt idx="461">
                  <c:v>42418</c:v>
                </c:pt>
                <c:pt idx="462">
                  <c:v>42419</c:v>
                </c:pt>
                <c:pt idx="463">
                  <c:v>42422</c:v>
                </c:pt>
                <c:pt idx="464">
                  <c:v>42423</c:v>
                </c:pt>
                <c:pt idx="465">
                  <c:v>42424</c:v>
                </c:pt>
                <c:pt idx="466">
                  <c:v>42425</c:v>
                </c:pt>
                <c:pt idx="467">
                  <c:v>42426</c:v>
                </c:pt>
                <c:pt idx="468">
                  <c:v>42429</c:v>
                </c:pt>
                <c:pt idx="469">
                  <c:v>42430</c:v>
                </c:pt>
                <c:pt idx="470">
                  <c:v>42431</c:v>
                </c:pt>
                <c:pt idx="471">
                  <c:v>42432</c:v>
                </c:pt>
                <c:pt idx="472">
                  <c:v>42433</c:v>
                </c:pt>
                <c:pt idx="473">
                  <c:v>42436</c:v>
                </c:pt>
                <c:pt idx="474">
                  <c:v>42437</c:v>
                </c:pt>
                <c:pt idx="475">
                  <c:v>42438</c:v>
                </c:pt>
                <c:pt idx="476">
                  <c:v>42439</c:v>
                </c:pt>
                <c:pt idx="477">
                  <c:v>42440</c:v>
                </c:pt>
                <c:pt idx="478">
                  <c:v>42443</c:v>
                </c:pt>
                <c:pt idx="479">
                  <c:v>42444</c:v>
                </c:pt>
                <c:pt idx="480">
                  <c:v>42445</c:v>
                </c:pt>
                <c:pt idx="481">
                  <c:v>42446</c:v>
                </c:pt>
                <c:pt idx="482">
                  <c:v>42447</c:v>
                </c:pt>
                <c:pt idx="483">
                  <c:v>42451</c:v>
                </c:pt>
                <c:pt idx="484">
                  <c:v>42452</c:v>
                </c:pt>
                <c:pt idx="485">
                  <c:v>42453</c:v>
                </c:pt>
                <c:pt idx="486">
                  <c:v>42454</c:v>
                </c:pt>
                <c:pt idx="487">
                  <c:v>42457</c:v>
                </c:pt>
                <c:pt idx="488">
                  <c:v>42458</c:v>
                </c:pt>
                <c:pt idx="489">
                  <c:v>42459</c:v>
                </c:pt>
                <c:pt idx="490">
                  <c:v>42460</c:v>
                </c:pt>
                <c:pt idx="491">
                  <c:v>42461</c:v>
                </c:pt>
                <c:pt idx="492">
                  <c:v>42464</c:v>
                </c:pt>
                <c:pt idx="493">
                  <c:v>42465</c:v>
                </c:pt>
                <c:pt idx="494">
                  <c:v>42466</c:v>
                </c:pt>
                <c:pt idx="495">
                  <c:v>42467</c:v>
                </c:pt>
                <c:pt idx="496">
                  <c:v>42468</c:v>
                </c:pt>
                <c:pt idx="497">
                  <c:v>42471</c:v>
                </c:pt>
                <c:pt idx="498">
                  <c:v>42472</c:v>
                </c:pt>
                <c:pt idx="499">
                  <c:v>42473</c:v>
                </c:pt>
                <c:pt idx="500">
                  <c:v>42474</c:v>
                </c:pt>
                <c:pt idx="501">
                  <c:v>42475</c:v>
                </c:pt>
                <c:pt idx="502">
                  <c:v>42478</c:v>
                </c:pt>
                <c:pt idx="503">
                  <c:v>42479</c:v>
                </c:pt>
                <c:pt idx="504">
                  <c:v>42480</c:v>
                </c:pt>
                <c:pt idx="505">
                  <c:v>42481</c:v>
                </c:pt>
                <c:pt idx="506">
                  <c:v>42482</c:v>
                </c:pt>
                <c:pt idx="507">
                  <c:v>42485</c:v>
                </c:pt>
                <c:pt idx="508">
                  <c:v>42486</c:v>
                </c:pt>
                <c:pt idx="509">
                  <c:v>42487</c:v>
                </c:pt>
                <c:pt idx="510">
                  <c:v>42488</c:v>
                </c:pt>
                <c:pt idx="511">
                  <c:v>42492</c:v>
                </c:pt>
                <c:pt idx="512">
                  <c:v>42496</c:v>
                </c:pt>
                <c:pt idx="513">
                  <c:v>42499</c:v>
                </c:pt>
                <c:pt idx="514">
                  <c:v>42500</c:v>
                </c:pt>
                <c:pt idx="515">
                  <c:v>42501</c:v>
                </c:pt>
                <c:pt idx="516">
                  <c:v>42502</c:v>
                </c:pt>
                <c:pt idx="517">
                  <c:v>42503</c:v>
                </c:pt>
                <c:pt idx="518">
                  <c:v>42506</c:v>
                </c:pt>
                <c:pt idx="519">
                  <c:v>42507</c:v>
                </c:pt>
                <c:pt idx="520">
                  <c:v>42508</c:v>
                </c:pt>
                <c:pt idx="521">
                  <c:v>42509</c:v>
                </c:pt>
                <c:pt idx="522">
                  <c:v>42510</c:v>
                </c:pt>
                <c:pt idx="523">
                  <c:v>42513</c:v>
                </c:pt>
                <c:pt idx="524">
                  <c:v>42514</c:v>
                </c:pt>
                <c:pt idx="525">
                  <c:v>42515</c:v>
                </c:pt>
                <c:pt idx="526">
                  <c:v>42516</c:v>
                </c:pt>
                <c:pt idx="527">
                  <c:v>42517</c:v>
                </c:pt>
                <c:pt idx="528">
                  <c:v>42520</c:v>
                </c:pt>
                <c:pt idx="529">
                  <c:v>42521</c:v>
                </c:pt>
                <c:pt idx="530">
                  <c:v>42522</c:v>
                </c:pt>
                <c:pt idx="531">
                  <c:v>42523</c:v>
                </c:pt>
                <c:pt idx="532">
                  <c:v>42524</c:v>
                </c:pt>
                <c:pt idx="533">
                  <c:v>42527</c:v>
                </c:pt>
                <c:pt idx="534">
                  <c:v>42528</c:v>
                </c:pt>
                <c:pt idx="535">
                  <c:v>42529</c:v>
                </c:pt>
                <c:pt idx="536">
                  <c:v>42530</c:v>
                </c:pt>
                <c:pt idx="537">
                  <c:v>42531</c:v>
                </c:pt>
                <c:pt idx="538">
                  <c:v>42534</c:v>
                </c:pt>
                <c:pt idx="539">
                  <c:v>42535</c:v>
                </c:pt>
                <c:pt idx="540">
                  <c:v>42536</c:v>
                </c:pt>
                <c:pt idx="541">
                  <c:v>42537</c:v>
                </c:pt>
                <c:pt idx="542">
                  <c:v>42538</c:v>
                </c:pt>
                <c:pt idx="543">
                  <c:v>42541</c:v>
                </c:pt>
                <c:pt idx="544">
                  <c:v>42542</c:v>
                </c:pt>
                <c:pt idx="545">
                  <c:v>42543</c:v>
                </c:pt>
                <c:pt idx="546">
                  <c:v>42544</c:v>
                </c:pt>
                <c:pt idx="547">
                  <c:v>42545</c:v>
                </c:pt>
                <c:pt idx="548">
                  <c:v>42548</c:v>
                </c:pt>
                <c:pt idx="549">
                  <c:v>42549</c:v>
                </c:pt>
                <c:pt idx="550">
                  <c:v>42550</c:v>
                </c:pt>
                <c:pt idx="551">
                  <c:v>42551</c:v>
                </c:pt>
                <c:pt idx="552">
                  <c:v>42552</c:v>
                </c:pt>
                <c:pt idx="553">
                  <c:v>42555</c:v>
                </c:pt>
                <c:pt idx="554">
                  <c:v>42556</c:v>
                </c:pt>
                <c:pt idx="555">
                  <c:v>42557</c:v>
                </c:pt>
                <c:pt idx="556">
                  <c:v>42558</c:v>
                </c:pt>
                <c:pt idx="557">
                  <c:v>42559</c:v>
                </c:pt>
                <c:pt idx="558">
                  <c:v>42562</c:v>
                </c:pt>
                <c:pt idx="559">
                  <c:v>42563</c:v>
                </c:pt>
                <c:pt idx="560">
                  <c:v>42564</c:v>
                </c:pt>
                <c:pt idx="561">
                  <c:v>42565</c:v>
                </c:pt>
                <c:pt idx="562">
                  <c:v>42566</c:v>
                </c:pt>
                <c:pt idx="563">
                  <c:v>42570</c:v>
                </c:pt>
                <c:pt idx="564">
                  <c:v>42571</c:v>
                </c:pt>
                <c:pt idx="565">
                  <c:v>42572</c:v>
                </c:pt>
                <c:pt idx="566">
                  <c:v>42573</c:v>
                </c:pt>
                <c:pt idx="567">
                  <c:v>42576</c:v>
                </c:pt>
                <c:pt idx="568">
                  <c:v>42577</c:v>
                </c:pt>
                <c:pt idx="569">
                  <c:v>42578</c:v>
                </c:pt>
                <c:pt idx="570">
                  <c:v>42579</c:v>
                </c:pt>
                <c:pt idx="571">
                  <c:v>42580</c:v>
                </c:pt>
                <c:pt idx="572">
                  <c:v>42583</c:v>
                </c:pt>
                <c:pt idx="573">
                  <c:v>42584</c:v>
                </c:pt>
                <c:pt idx="574">
                  <c:v>42585</c:v>
                </c:pt>
                <c:pt idx="575">
                  <c:v>42586</c:v>
                </c:pt>
                <c:pt idx="576">
                  <c:v>42587</c:v>
                </c:pt>
                <c:pt idx="577">
                  <c:v>42590</c:v>
                </c:pt>
                <c:pt idx="578">
                  <c:v>42591</c:v>
                </c:pt>
                <c:pt idx="579">
                  <c:v>42592</c:v>
                </c:pt>
                <c:pt idx="580">
                  <c:v>42594</c:v>
                </c:pt>
                <c:pt idx="581">
                  <c:v>42597</c:v>
                </c:pt>
                <c:pt idx="582">
                  <c:v>42598</c:v>
                </c:pt>
                <c:pt idx="583">
                  <c:v>42599</c:v>
                </c:pt>
                <c:pt idx="584">
                  <c:v>42600</c:v>
                </c:pt>
                <c:pt idx="585">
                  <c:v>42601</c:v>
                </c:pt>
                <c:pt idx="586">
                  <c:v>42604</c:v>
                </c:pt>
                <c:pt idx="587">
                  <c:v>42605</c:v>
                </c:pt>
                <c:pt idx="588">
                  <c:v>42606</c:v>
                </c:pt>
                <c:pt idx="589">
                  <c:v>42607</c:v>
                </c:pt>
                <c:pt idx="590">
                  <c:v>42608</c:v>
                </c:pt>
                <c:pt idx="591">
                  <c:v>42611</c:v>
                </c:pt>
                <c:pt idx="592">
                  <c:v>42612</c:v>
                </c:pt>
                <c:pt idx="593">
                  <c:v>42613</c:v>
                </c:pt>
                <c:pt idx="594">
                  <c:v>42614</c:v>
                </c:pt>
                <c:pt idx="595">
                  <c:v>42615</c:v>
                </c:pt>
                <c:pt idx="596">
                  <c:v>42618</c:v>
                </c:pt>
                <c:pt idx="597">
                  <c:v>42619</c:v>
                </c:pt>
                <c:pt idx="598">
                  <c:v>42620</c:v>
                </c:pt>
                <c:pt idx="599">
                  <c:v>42621</c:v>
                </c:pt>
                <c:pt idx="600">
                  <c:v>42622</c:v>
                </c:pt>
                <c:pt idx="601">
                  <c:v>42625</c:v>
                </c:pt>
                <c:pt idx="602">
                  <c:v>42626</c:v>
                </c:pt>
                <c:pt idx="603">
                  <c:v>42627</c:v>
                </c:pt>
                <c:pt idx="604">
                  <c:v>42628</c:v>
                </c:pt>
                <c:pt idx="605">
                  <c:v>42629</c:v>
                </c:pt>
                <c:pt idx="606">
                  <c:v>42633</c:v>
                </c:pt>
                <c:pt idx="607">
                  <c:v>42634</c:v>
                </c:pt>
                <c:pt idx="608">
                  <c:v>42636</c:v>
                </c:pt>
                <c:pt idx="609">
                  <c:v>42639</c:v>
                </c:pt>
                <c:pt idx="610">
                  <c:v>42640</c:v>
                </c:pt>
                <c:pt idx="611">
                  <c:v>42641</c:v>
                </c:pt>
                <c:pt idx="612">
                  <c:v>42642</c:v>
                </c:pt>
                <c:pt idx="613">
                  <c:v>42643</c:v>
                </c:pt>
                <c:pt idx="614">
                  <c:v>42646</c:v>
                </c:pt>
                <c:pt idx="615">
                  <c:v>42647</c:v>
                </c:pt>
                <c:pt idx="616">
                  <c:v>42648</c:v>
                </c:pt>
                <c:pt idx="617">
                  <c:v>42649</c:v>
                </c:pt>
                <c:pt idx="618">
                  <c:v>42650</c:v>
                </c:pt>
                <c:pt idx="619">
                  <c:v>42654</c:v>
                </c:pt>
                <c:pt idx="620">
                  <c:v>42655</c:v>
                </c:pt>
                <c:pt idx="621">
                  <c:v>42656</c:v>
                </c:pt>
                <c:pt idx="622">
                  <c:v>42657</c:v>
                </c:pt>
                <c:pt idx="623">
                  <c:v>42660</c:v>
                </c:pt>
                <c:pt idx="624">
                  <c:v>42661</c:v>
                </c:pt>
                <c:pt idx="625">
                  <c:v>42662</c:v>
                </c:pt>
                <c:pt idx="626">
                  <c:v>42663</c:v>
                </c:pt>
                <c:pt idx="627">
                  <c:v>42664</c:v>
                </c:pt>
                <c:pt idx="628">
                  <c:v>42667</c:v>
                </c:pt>
                <c:pt idx="629">
                  <c:v>42668</c:v>
                </c:pt>
                <c:pt idx="630">
                  <c:v>42669</c:v>
                </c:pt>
                <c:pt idx="631">
                  <c:v>42670</c:v>
                </c:pt>
                <c:pt idx="632">
                  <c:v>42671</c:v>
                </c:pt>
                <c:pt idx="633">
                  <c:v>42674</c:v>
                </c:pt>
                <c:pt idx="634">
                  <c:v>42675</c:v>
                </c:pt>
                <c:pt idx="635">
                  <c:v>42676</c:v>
                </c:pt>
                <c:pt idx="636">
                  <c:v>42678</c:v>
                </c:pt>
                <c:pt idx="637">
                  <c:v>42681</c:v>
                </c:pt>
                <c:pt idx="638">
                  <c:v>42682</c:v>
                </c:pt>
                <c:pt idx="639">
                  <c:v>42683</c:v>
                </c:pt>
                <c:pt idx="640">
                  <c:v>42684</c:v>
                </c:pt>
                <c:pt idx="641">
                  <c:v>42685</c:v>
                </c:pt>
                <c:pt idx="642">
                  <c:v>42688</c:v>
                </c:pt>
                <c:pt idx="643">
                  <c:v>42689</c:v>
                </c:pt>
                <c:pt idx="644">
                  <c:v>42690</c:v>
                </c:pt>
                <c:pt idx="645">
                  <c:v>42691</c:v>
                </c:pt>
                <c:pt idx="646">
                  <c:v>42692</c:v>
                </c:pt>
                <c:pt idx="647">
                  <c:v>42695</c:v>
                </c:pt>
                <c:pt idx="648">
                  <c:v>42696</c:v>
                </c:pt>
                <c:pt idx="649">
                  <c:v>42698</c:v>
                </c:pt>
                <c:pt idx="650">
                  <c:v>42699</c:v>
                </c:pt>
                <c:pt idx="651">
                  <c:v>42702</c:v>
                </c:pt>
                <c:pt idx="652">
                  <c:v>42703</c:v>
                </c:pt>
                <c:pt idx="653">
                  <c:v>42704</c:v>
                </c:pt>
                <c:pt idx="654">
                  <c:v>42705</c:v>
                </c:pt>
                <c:pt idx="655">
                  <c:v>42706</c:v>
                </c:pt>
                <c:pt idx="656">
                  <c:v>42709</c:v>
                </c:pt>
                <c:pt idx="657">
                  <c:v>42710</c:v>
                </c:pt>
                <c:pt idx="658">
                  <c:v>42711</c:v>
                </c:pt>
                <c:pt idx="659">
                  <c:v>42712</c:v>
                </c:pt>
                <c:pt idx="660">
                  <c:v>42713</c:v>
                </c:pt>
                <c:pt idx="661">
                  <c:v>42716</c:v>
                </c:pt>
                <c:pt idx="662">
                  <c:v>42717</c:v>
                </c:pt>
                <c:pt idx="663">
                  <c:v>42718</c:v>
                </c:pt>
                <c:pt idx="664">
                  <c:v>42719</c:v>
                </c:pt>
                <c:pt idx="665">
                  <c:v>42720</c:v>
                </c:pt>
                <c:pt idx="666">
                  <c:v>42723</c:v>
                </c:pt>
                <c:pt idx="667">
                  <c:v>42724</c:v>
                </c:pt>
                <c:pt idx="668">
                  <c:v>42725</c:v>
                </c:pt>
                <c:pt idx="669">
                  <c:v>42726</c:v>
                </c:pt>
                <c:pt idx="670">
                  <c:v>42730</c:v>
                </c:pt>
                <c:pt idx="671">
                  <c:v>42731</c:v>
                </c:pt>
                <c:pt idx="672">
                  <c:v>42732</c:v>
                </c:pt>
                <c:pt idx="673">
                  <c:v>42733</c:v>
                </c:pt>
                <c:pt idx="674">
                  <c:v>42734</c:v>
                </c:pt>
                <c:pt idx="675">
                  <c:v>42739</c:v>
                </c:pt>
                <c:pt idx="676">
                  <c:v>42740</c:v>
                </c:pt>
                <c:pt idx="677">
                  <c:v>42741</c:v>
                </c:pt>
                <c:pt idx="678">
                  <c:v>42745</c:v>
                </c:pt>
                <c:pt idx="679">
                  <c:v>42746</c:v>
                </c:pt>
                <c:pt idx="680">
                  <c:v>42747</c:v>
                </c:pt>
                <c:pt idx="681">
                  <c:v>42748</c:v>
                </c:pt>
                <c:pt idx="682">
                  <c:v>42751</c:v>
                </c:pt>
                <c:pt idx="683">
                  <c:v>42752</c:v>
                </c:pt>
                <c:pt idx="684">
                  <c:v>42753</c:v>
                </c:pt>
                <c:pt idx="685">
                  <c:v>42754</c:v>
                </c:pt>
                <c:pt idx="686">
                  <c:v>42755</c:v>
                </c:pt>
                <c:pt idx="687">
                  <c:v>42758</c:v>
                </c:pt>
                <c:pt idx="688">
                  <c:v>42759</c:v>
                </c:pt>
                <c:pt idx="689">
                  <c:v>42760</c:v>
                </c:pt>
                <c:pt idx="690">
                  <c:v>42761</c:v>
                </c:pt>
                <c:pt idx="691">
                  <c:v>42762</c:v>
                </c:pt>
                <c:pt idx="692">
                  <c:v>42765</c:v>
                </c:pt>
                <c:pt idx="693">
                  <c:v>42766</c:v>
                </c:pt>
                <c:pt idx="694">
                  <c:v>42767</c:v>
                </c:pt>
                <c:pt idx="695">
                  <c:v>42768</c:v>
                </c:pt>
                <c:pt idx="696">
                  <c:v>42769</c:v>
                </c:pt>
                <c:pt idx="697">
                  <c:v>42772</c:v>
                </c:pt>
                <c:pt idx="698">
                  <c:v>42773</c:v>
                </c:pt>
                <c:pt idx="699">
                  <c:v>42774</c:v>
                </c:pt>
                <c:pt idx="700">
                  <c:v>42775</c:v>
                </c:pt>
                <c:pt idx="701">
                  <c:v>42776</c:v>
                </c:pt>
                <c:pt idx="702">
                  <c:v>42779</c:v>
                </c:pt>
                <c:pt idx="703">
                  <c:v>42780</c:v>
                </c:pt>
                <c:pt idx="704">
                  <c:v>42781</c:v>
                </c:pt>
                <c:pt idx="705">
                  <c:v>42782</c:v>
                </c:pt>
                <c:pt idx="706">
                  <c:v>42783</c:v>
                </c:pt>
                <c:pt idx="707">
                  <c:v>42786</c:v>
                </c:pt>
                <c:pt idx="708">
                  <c:v>42787</c:v>
                </c:pt>
                <c:pt idx="709">
                  <c:v>42788</c:v>
                </c:pt>
                <c:pt idx="710">
                  <c:v>42789</c:v>
                </c:pt>
                <c:pt idx="711">
                  <c:v>42790</c:v>
                </c:pt>
                <c:pt idx="712">
                  <c:v>42793</c:v>
                </c:pt>
                <c:pt idx="713">
                  <c:v>42794</c:v>
                </c:pt>
                <c:pt idx="714">
                  <c:v>42795</c:v>
                </c:pt>
                <c:pt idx="715">
                  <c:v>42796</c:v>
                </c:pt>
                <c:pt idx="716">
                  <c:v>42797</c:v>
                </c:pt>
                <c:pt idx="717">
                  <c:v>42800</c:v>
                </c:pt>
                <c:pt idx="718">
                  <c:v>42801</c:v>
                </c:pt>
                <c:pt idx="719">
                  <c:v>42802</c:v>
                </c:pt>
                <c:pt idx="720">
                  <c:v>42803</c:v>
                </c:pt>
                <c:pt idx="721">
                  <c:v>42804</c:v>
                </c:pt>
                <c:pt idx="722">
                  <c:v>42807</c:v>
                </c:pt>
                <c:pt idx="723">
                  <c:v>42808</c:v>
                </c:pt>
                <c:pt idx="724">
                  <c:v>42809</c:v>
                </c:pt>
                <c:pt idx="725">
                  <c:v>42810</c:v>
                </c:pt>
                <c:pt idx="726">
                  <c:v>42811</c:v>
                </c:pt>
                <c:pt idx="727">
                  <c:v>42815</c:v>
                </c:pt>
                <c:pt idx="728">
                  <c:v>42816</c:v>
                </c:pt>
                <c:pt idx="729">
                  <c:v>42817</c:v>
                </c:pt>
                <c:pt idx="730">
                  <c:v>42818</c:v>
                </c:pt>
                <c:pt idx="731">
                  <c:v>42821</c:v>
                </c:pt>
                <c:pt idx="732">
                  <c:v>42822</c:v>
                </c:pt>
                <c:pt idx="733">
                  <c:v>42823</c:v>
                </c:pt>
                <c:pt idx="734">
                  <c:v>42824</c:v>
                </c:pt>
                <c:pt idx="735">
                  <c:v>42825</c:v>
                </c:pt>
                <c:pt idx="736">
                  <c:v>42828</c:v>
                </c:pt>
                <c:pt idx="737">
                  <c:v>42829</c:v>
                </c:pt>
                <c:pt idx="738">
                  <c:v>42830</c:v>
                </c:pt>
                <c:pt idx="739">
                  <c:v>42831</c:v>
                </c:pt>
                <c:pt idx="740">
                  <c:v>42832</c:v>
                </c:pt>
                <c:pt idx="741">
                  <c:v>42835</c:v>
                </c:pt>
                <c:pt idx="742">
                  <c:v>42836</c:v>
                </c:pt>
                <c:pt idx="743">
                  <c:v>42837</c:v>
                </c:pt>
                <c:pt idx="744">
                  <c:v>42838</c:v>
                </c:pt>
                <c:pt idx="745">
                  <c:v>42839</c:v>
                </c:pt>
                <c:pt idx="746">
                  <c:v>42842</c:v>
                </c:pt>
                <c:pt idx="747">
                  <c:v>42843</c:v>
                </c:pt>
                <c:pt idx="748">
                  <c:v>42844</c:v>
                </c:pt>
                <c:pt idx="749">
                  <c:v>42845</c:v>
                </c:pt>
                <c:pt idx="750">
                  <c:v>42846</c:v>
                </c:pt>
                <c:pt idx="751">
                  <c:v>42849</c:v>
                </c:pt>
                <c:pt idx="752">
                  <c:v>42850</c:v>
                </c:pt>
                <c:pt idx="753">
                  <c:v>42851</c:v>
                </c:pt>
                <c:pt idx="754">
                  <c:v>42852</c:v>
                </c:pt>
                <c:pt idx="755">
                  <c:v>42853</c:v>
                </c:pt>
                <c:pt idx="756">
                  <c:v>42856</c:v>
                </c:pt>
                <c:pt idx="757">
                  <c:v>42857</c:v>
                </c:pt>
                <c:pt idx="758">
                  <c:v>42863</c:v>
                </c:pt>
                <c:pt idx="759">
                  <c:v>42864</c:v>
                </c:pt>
                <c:pt idx="760">
                  <c:v>42865</c:v>
                </c:pt>
                <c:pt idx="761">
                  <c:v>42866</c:v>
                </c:pt>
                <c:pt idx="762">
                  <c:v>42867</c:v>
                </c:pt>
                <c:pt idx="763">
                  <c:v>42870</c:v>
                </c:pt>
                <c:pt idx="764">
                  <c:v>42871</c:v>
                </c:pt>
                <c:pt idx="765">
                  <c:v>42872</c:v>
                </c:pt>
                <c:pt idx="766">
                  <c:v>42873</c:v>
                </c:pt>
                <c:pt idx="767">
                  <c:v>42874</c:v>
                </c:pt>
                <c:pt idx="768">
                  <c:v>42877</c:v>
                </c:pt>
                <c:pt idx="769">
                  <c:v>42878</c:v>
                </c:pt>
                <c:pt idx="770">
                  <c:v>42879</c:v>
                </c:pt>
                <c:pt idx="771">
                  <c:v>42880</c:v>
                </c:pt>
                <c:pt idx="772">
                  <c:v>42881</c:v>
                </c:pt>
                <c:pt idx="773">
                  <c:v>42884</c:v>
                </c:pt>
                <c:pt idx="774">
                  <c:v>42885</c:v>
                </c:pt>
                <c:pt idx="775">
                  <c:v>42886</c:v>
                </c:pt>
                <c:pt idx="776">
                  <c:v>42887</c:v>
                </c:pt>
                <c:pt idx="777">
                  <c:v>42888</c:v>
                </c:pt>
                <c:pt idx="778">
                  <c:v>42891</c:v>
                </c:pt>
                <c:pt idx="779">
                  <c:v>42892</c:v>
                </c:pt>
                <c:pt idx="780">
                  <c:v>42893</c:v>
                </c:pt>
                <c:pt idx="781">
                  <c:v>42894</c:v>
                </c:pt>
                <c:pt idx="782">
                  <c:v>42895</c:v>
                </c:pt>
                <c:pt idx="783">
                  <c:v>42898</c:v>
                </c:pt>
                <c:pt idx="784">
                  <c:v>42899</c:v>
                </c:pt>
                <c:pt idx="785">
                  <c:v>42900</c:v>
                </c:pt>
                <c:pt idx="786">
                  <c:v>42901</c:v>
                </c:pt>
                <c:pt idx="787">
                  <c:v>42902</c:v>
                </c:pt>
                <c:pt idx="788">
                  <c:v>42905</c:v>
                </c:pt>
                <c:pt idx="789">
                  <c:v>42906</c:v>
                </c:pt>
                <c:pt idx="790">
                  <c:v>42907</c:v>
                </c:pt>
                <c:pt idx="791">
                  <c:v>42908</c:v>
                </c:pt>
                <c:pt idx="792">
                  <c:v>42909</c:v>
                </c:pt>
                <c:pt idx="793">
                  <c:v>42912</c:v>
                </c:pt>
                <c:pt idx="794">
                  <c:v>42913</c:v>
                </c:pt>
                <c:pt idx="795">
                  <c:v>42914</c:v>
                </c:pt>
                <c:pt idx="796">
                  <c:v>42915</c:v>
                </c:pt>
                <c:pt idx="797">
                  <c:v>42916</c:v>
                </c:pt>
                <c:pt idx="798">
                  <c:v>42919</c:v>
                </c:pt>
                <c:pt idx="799">
                  <c:v>42920</c:v>
                </c:pt>
                <c:pt idx="800">
                  <c:v>42921</c:v>
                </c:pt>
                <c:pt idx="801">
                  <c:v>42922</c:v>
                </c:pt>
                <c:pt idx="802">
                  <c:v>42923</c:v>
                </c:pt>
                <c:pt idx="803">
                  <c:v>42926</c:v>
                </c:pt>
                <c:pt idx="804">
                  <c:v>42927</c:v>
                </c:pt>
                <c:pt idx="805">
                  <c:v>42928</c:v>
                </c:pt>
                <c:pt idx="806">
                  <c:v>42929</c:v>
                </c:pt>
                <c:pt idx="807">
                  <c:v>42930</c:v>
                </c:pt>
                <c:pt idx="808">
                  <c:v>42934</c:v>
                </c:pt>
                <c:pt idx="809">
                  <c:v>42935</c:v>
                </c:pt>
                <c:pt idx="810">
                  <c:v>42936</c:v>
                </c:pt>
                <c:pt idx="811">
                  <c:v>42937</c:v>
                </c:pt>
                <c:pt idx="812">
                  <c:v>42940</c:v>
                </c:pt>
                <c:pt idx="813">
                  <c:v>42941</c:v>
                </c:pt>
                <c:pt idx="814">
                  <c:v>42942</c:v>
                </c:pt>
                <c:pt idx="815">
                  <c:v>42943</c:v>
                </c:pt>
                <c:pt idx="816">
                  <c:v>42944</c:v>
                </c:pt>
                <c:pt idx="817">
                  <c:v>42947</c:v>
                </c:pt>
                <c:pt idx="818">
                  <c:v>42948</c:v>
                </c:pt>
                <c:pt idx="819">
                  <c:v>42949</c:v>
                </c:pt>
                <c:pt idx="820">
                  <c:v>42950</c:v>
                </c:pt>
                <c:pt idx="821">
                  <c:v>42951</c:v>
                </c:pt>
                <c:pt idx="822">
                  <c:v>42954</c:v>
                </c:pt>
                <c:pt idx="823">
                  <c:v>42955</c:v>
                </c:pt>
                <c:pt idx="824">
                  <c:v>42956</c:v>
                </c:pt>
                <c:pt idx="825">
                  <c:v>42957</c:v>
                </c:pt>
                <c:pt idx="826">
                  <c:v>42961</c:v>
                </c:pt>
                <c:pt idx="827">
                  <c:v>42962</c:v>
                </c:pt>
                <c:pt idx="828">
                  <c:v>42963</c:v>
                </c:pt>
                <c:pt idx="829">
                  <c:v>42964</c:v>
                </c:pt>
                <c:pt idx="830">
                  <c:v>42965</c:v>
                </c:pt>
                <c:pt idx="831">
                  <c:v>42968</c:v>
                </c:pt>
                <c:pt idx="832">
                  <c:v>42969</c:v>
                </c:pt>
                <c:pt idx="833">
                  <c:v>42970</c:v>
                </c:pt>
                <c:pt idx="834">
                  <c:v>42971</c:v>
                </c:pt>
                <c:pt idx="835">
                  <c:v>42972</c:v>
                </c:pt>
                <c:pt idx="836">
                  <c:v>42975</c:v>
                </c:pt>
                <c:pt idx="837">
                  <c:v>42976</c:v>
                </c:pt>
                <c:pt idx="838">
                  <c:v>42977</c:v>
                </c:pt>
                <c:pt idx="839">
                  <c:v>42978</c:v>
                </c:pt>
                <c:pt idx="840">
                  <c:v>42979</c:v>
                </c:pt>
                <c:pt idx="841">
                  <c:v>42982</c:v>
                </c:pt>
                <c:pt idx="842">
                  <c:v>42983</c:v>
                </c:pt>
                <c:pt idx="843">
                  <c:v>42984</c:v>
                </c:pt>
                <c:pt idx="844">
                  <c:v>42985</c:v>
                </c:pt>
                <c:pt idx="845">
                  <c:v>42986</c:v>
                </c:pt>
                <c:pt idx="846">
                  <c:v>42989</c:v>
                </c:pt>
                <c:pt idx="847">
                  <c:v>42990</c:v>
                </c:pt>
                <c:pt idx="848">
                  <c:v>42991</c:v>
                </c:pt>
                <c:pt idx="849">
                  <c:v>42992</c:v>
                </c:pt>
                <c:pt idx="850">
                  <c:v>42993</c:v>
                </c:pt>
                <c:pt idx="851">
                  <c:v>42997</c:v>
                </c:pt>
                <c:pt idx="852">
                  <c:v>42998</c:v>
                </c:pt>
                <c:pt idx="853">
                  <c:v>42999</c:v>
                </c:pt>
                <c:pt idx="854">
                  <c:v>43000</c:v>
                </c:pt>
                <c:pt idx="855">
                  <c:v>43003</c:v>
                </c:pt>
                <c:pt idx="856">
                  <c:v>43004</c:v>
                </c:pt>
                <c:pt idx="857">
                  <c:v>43005</c:v>
                </c:pt>
                <c:pt idx="858">
                  <c:v>43006</c:v>
                </c:pt>
                <c:pt idx="859">
                  <c:v>43007</c:v>
                </c:pt>
                <c:pt idx="860">
                  <c:v>43010</c:v>
                </c:pt>
                <c:pt idx="861">
                  <c:v>43011</c:v>
                </c:pt>
                <c:pt idx="862">
                  <c:v>43012</c:v>
                </c:pt>
                <c:pt idx="863">
                  <c:v>43013</c:v>
                </c:pt>
                <c:pt idx="864">
                  <c:v>43014</c:v>
                </c:pt>
                <c:pt idx="865">
                  <c:v>43018</c:v>
                </c:pt>
                <c:pt idx="866">
                  <c:v>43019</c:v>
                </c:pt>
                <c:pt idx="867">
                  <c:v>43020</c:v>
                </c:pt>
                <c:pt idx="868">
                  <c:v>43021</c:v>
                </c:pt>
                <c:pt idx="869">
                  <c:v>43024</c:v>
                </c:pt>
                <c:pt idx="870">
                  <c:v>43025</c:v>
                </c:pt>
                <c:pt idx="871">
                  <c:v>43026</c:v>
                </c:pt>
                <c:pt idx="872">
                  <c:v>43027</c:v>
                </c:pt>
                <c:pt idx="873">
                  <c:v>43028</c:v>
                </c:pt>
                <c:pt idx="874">
                  <c:v>43031</c:v>
                </c:pt>
                <c:pt idx="875">
                  <c:v>43032</c:v>
                </c:pt>
                <c:pt idx="876">
                  <c:v>43033</c:v>
                </c:pt>
                <c:pt idx="877">
                  <c:v>43034</c:v>
                </c:pt>
                <c:pt idx="878">
                  <c:v>43035</c:v>
                </c:pt>
                <c:pt idx="879">
                  <c:v>43038</c:v>
                </c:pt>
                <c:pt idx="880">
                  <c:v>43039</c:v>
                </c:pt>
                <c:pt idx="881">
                  <c:v>43040</c:v>
                </c:pt>
                <c:pt idx="882">
                  <c:v>43041</c:v>
                </c:pt>
                <c:pt idx="883">
                  <c:v>43045</c:v>
                </c:pt>
                <c:pt idx="884">
                  <c:v>43046</c:v>
                </c:pt>
                <c:pt idx="885">
                  <c:v>43047</c:v>
                </c:pt>
                <c:pt idx="886">
                  <c:v>43048</c:v>
                </c:pt>
                <c:pt idx="887">
                  <c:v>43049</c:v>
                </c:pt>
                <c:pt idx="888">
                  <c:v>43052</c:v>
                </c:pt>
                <c:pt idx="889">
                  <c:v>43053</c:v>
                </c:pt>
                <c:pt idx="890">
                  <c:v>43054</c:v>
                </c:pt>
                <c:pt idx="891">
                  <c:v>43055</c:v>
                </c:pt>
                <c:pt idx="892">
                  <c:v>43056</c:v>
                </c:pt>
                <c:pt idx="893">
                  <c:v>43059</c:v>
                </c:pt>
                <c:pt idx="894">
                  <c:v>43060</c:v>
                </c:pt>
                <c:pt idx="895">
                  <c:v>43061</c:v>
                </c:pt>
                <c:pt idx="896">
                  <c:v>43063</c:v>
                </c:pt>
                <c:pt idx="897">
                  <c:v>43066</c:v>
                </c:pt>
                <c:pt idx="898">
                  <c:v>43067</c:v>
                </c:pt>
                <c:pt idx="899">
                  <c:v>43068</c:v>
                </c:pt>
                <c:pt idx="900">
                  <c:v>43069</c:v>
                </c:pt>
                <c:pt idx="901">
                  <c:v>43070</c:v>
                </c:pt>
                <c:pt idx="902">
                  <c:v>43073</c:v>
                </c:pt>
                <c:pt idx="903">
                  <c:v>43074</c:v>
                </c:pt>
                <c:pt idx="904">
                  <c:v>43075</c:v>
                </c:pt>
                <c:pt idx="905">
                  <c:v>43076</c:v>
                </c:pt>
                <c:pt idx="906">
                  <c:v>43077</c:v>
                </c:pt>
                <c:pt idx="907">
                  <c:v>43080</c:v>
                </c:pt>
                <c:pt idx="908">
                  <c:v>43081</c:v>
                </c:pt>
                <c:pt idx="909">
                  <c:v>43082</c:v>
                </c:pt>
                <c:pt idx="910">
                  <c:v>43083</c:v>
                </c:pt>
                <c:pt idx="911">
                  <c:v>43084</c:v>
                </c:pt>
                <c:pt idx="912">
                  <c:v>43087</c:v>
                </c:pt>
                <c:pt idx="913">
                  <c:v>43088</c:v>
                </c:pt>
                <c:pt idx="914">
                  <c:v>43089</c:v>
                </c:pt>
                <c:pt idx="915">
                  <c:v>43090</c:v>
                </c:pt>
                <c:pt idx="916">
                  <c:v>43091</c:v>
                </c:pt>
                <c:pt idx="917">
                  <c:v>43094</c:v>
                </c:pt>
                <c:pt idx="918">
                  <c:v>43095</c:v>
                </c:pt>
                <c:pt idx="919">
                  <c:v>43096</c:v>
                </c:pt>
                <c:pt idx="920">
                  <c:v>43097</c:v>
                </c:pt>
                <c:pt idx="921">
                  <c:v>43098</c:v>
                </c:pt>
                <c:pt idx="922">
                  <c:v>43104</c:v>
                </c:pt>
                <c:pt idx="923">
                  <c:v>43105</c:v>
                </c:pt>
                <c:pt idx="924">
                  <c:v>43109</c:v>
                </c:pt>
                <c:pt idx="925">
                  <c:v>43110</c:v>
                </c:pt>
                <c:pt idx="926">
                  <c:v>43111</c:v>
                </c:pt>
                <c:pt idx="927">
                  <c:v>43112</c:v>
                </c:pt>
                <c:pt idx="928">
                  <c:v>43115</c:v>
                </c:pt>
                <c:pt idx="929">
                  <c:v>43116</c:v>
                </c:pt>
                <c:pt idx="930">
                  <c:v>43117</c:v>
                </c:pt>
                <c:pt idx="931">
                  <c:v>43118</c:v>
                </c:pt>
                <c:pt idx="932">
                  <c:v>43119</c:v>
                </c:pt>
                <c:pt idx="933">
                  <c:v>43122</c:v>
                </c:pt>
                <c:pt idx="934">
                  <c:v>43123</c:v>
                </c:pt>
                <c:pt idx="935">
                  <c:v>43124</c:v>
                </c:pt>
                <c:pt idx="936">
                  <c:v>43125</c:v>
                </c:pt>
                <c:pt idx="937">
                  <c:v>43126</c:v>
                </c:pt>
                <c:pt idx="938">
                  <c:v>43129</c:v>
                </c:pt>
                <c:pt idx="939">
                  <c:v>43130</c:v>
                </c:pt>
                <c:pt idx="940">
                  <c:v>43131</c:v>
                </c:pt>
                <c:pt idx="941">
                  <c:v>43132</c:v>
                </c:pt>
                <c:pt idx="942">
                  <c:v>43133</c:v>
                </c:pt>
                <c:pt idx="943">
                  <c:v>43136</c:v>
                </c:pt>
                <c:pt idx="944">
                  <c:v>43137</c:v>
                </c:pt>
                <c:pt idx="945">
                  <c:v>43138</c:v>
                </c:pt>
                <c:pt idx="946">
                  <c:v>43139</c:v>
                </c:pt>
                <c:pt idx="947">
                  <c:v>43140</c:v>
                </c:pt>
                <c:pt idx="948">
                  <c:v>43144</c:v>
                </c:pt>
                <c:pt idx="949">
                  <c:v>43145</c:v>
                </c:pt>
                <c:pt idx="950">
                  <c:v>43146</c:v>
                </c:pt>
                <c:pt idx="951">
                  <c:v>43147</c:v>
                </c:pt>
                <c:pt idx="952">
                  <c:v>43150</c:v>
                </c:pt>
                <c:pt idx="953">
                  <c:v>43151</c:v>
                </c:pt>
                <c:pt idx="954">
                  <c:v>43152</c:v>
                </c:pt>
                <c:pt idx="955">
                  <c:v>43153</c:v>
                </c:pt>
                <c:pt idx="956">
                  <c:v>43154</c:v>
                </c:pt>
                <c:pt idx="957">
                  <c:v>43157</c:v>
                </c:pt>
                <c:pt idx="958">
                  <c:v>43158</c:v>
                </c:pt>
                <c:pt idx="959">
                  <c:v>43159</c:v>
                </c:pt>
                <c:pt idx="960">
                  <c:v>43160</c:v>
                </c:pt>
                <c:pt idx="961">
                  <c:v>43161</c:v>
                </c:pt>
                <c:pt idx="962">
                  <c:v>43164</c:v>
                </c:pt>
                <c:pt idx="963">
                  <c:v>43165</c:v>
                </c:pt>
                <c:pt idx="964">
                  <c:v>43166</c:v>
                </c:pt>
                <c:pt idx="965">
                  <c:v>43167</c:v>
                </c:pt>
                <c:pt idx="966">
                  <c:v>43168</c:v>
                </c:pt>
                <c:pt idx="967">
                  <c:v>43171</c:v>
                </c:pt>
                <c:pt idx="968">
                  <c:v>43172</c:v>
                </c:pt>
                <c:pt idx="969">
                  <c:v>43173</c:v>
                </c:pt>
                <c:pt idx="970">
                  <c:v>43174</c:v>
                </c:pt>
                <c:pt idx="971">
                  <c:v>43175</c:v>
                </c:pt>
                <c:pt idx="972">
                  <c:v>43178</c:v>
                </c:pt>
                <c:pt idx="973">
                  <c:v>43179</c:v>
                </c:pt>
                <c:pt idx="974">
                  <c:v>43181</c:v>
                </c:pt>
                <c:pt idx="975">
                  <c:v>43182</c:v>
                </c:pt>
                <c:pt idx="976">
                  <c:v>43185</c:v>
                </c:pt>
                <c:pt idx="977">
                  <c:v>43186</c:v>
                </c:pt>
                <c:pt idx="978">
                  <c:v>43187</c:v>
                </c:pt>
                <c:pt idx="979">
                  <c:v>43188</c:v>
                </c:pt>
                <c:pt idx="980">
                  <c:v>43189</c:v>
                </c:pt>
                <c:pt idx="981">
                  <c:v>43192</c:v>
                </c:pt>
                <c:pt idx="982">
                  <c:v>43193</c:v>
                </c:pt>
                <c:pt idx="983">
                  <c:v>43194</c:v>
                </c:pt>
                <c:pt idx="984">
                  <c:v>43195</c:v>
                </c:pt>
                <c:pt idx="985">
                  <c:v>43196</c:v>
                </c:pt>
                <c:pt idx="986">
                  <c:v>43199</c:v>
                </c:pt>
                <c:pt idx="987">
                  <c:v>43200</c:v>
                </c:pt>
                <c:pt idx="988">
                  <c:v>43201</c:v>
                </c:pt>
                <c:pt idx="989">
                  <c:v>43202</c:v>
                </c:pt>
                <c:pt idx="990">
                  <c:v>43203</c:v>
                </c:pt>
                <c:pt idx="991">
                  <c:v>43206</c:v>
                </c:pt>
                <c:pt idx="992">
                  <c:v>43207</c:v>
                </c:pt>
                <c:pt idx="993">
                  <c:v>43208</c:v>
                </c:pt>
                <c:pt idx="994">
                  <c:v>43209</c:v>
                </c:pt>
                <c:pt idx="995">
                  <c:v>43210</c:v>
                </c:pt>
                <c:pt idx="996">
                  <c:v>43213</c:v>
                </c:pt>
                <c:pt idx="997">
                  <c:v>43214</c:v>
                </c:pt>
                <c:pt idx="998">
                  <c:v>43215</c:v>
                </c:pt>
                <c:pt idx="999">
                  <c:v>43216</c:v>
                </c:pt>
                <c:pt idx="1000">
                  <c:v>43217</c:v>
                </c:pt>
                <c:pt idx="1001">
                  <c:v>43221</c:v>
                </c:pt>
                <c:pt idx="1002">
                  <c:v>43222</c:v>
                </c:pt>
                <c:pt idx="1003">
                  <c:v>43227</c:v>
                </c:pt>
                <c:pt idx="1004">
                  <c:v>43228</c:v>
                </c:pt>
                <c:pt idx="1005">
                  <c:v>43229</c:v>
                </c:pt>
                <c:pt idx="1006">
                  <c:v>43230</c:v>
                </c:pt>
                <c:pt idx="1007">
                  <c:v>43231</c:v>
                </c:pt>
                <c:pt idx="1008">
                  <c:v>43234</c:v>
                </c:pt>
                <c:pt idx="1009">
                  <c:v>43235</c:v>
                </c:pt>
                <c:pt idx="1010">
                  <c:v>43236</c:v>
                </c:pt>
                <c:pt idx="1011">
                  <c:v>43237</c:v>
                </c:pt>
                <c:pt idx="1012">
                  <c:v>43238</c:v>
                </c:pt>
                <c:pt idx="1013">
                  <c:v>43241</c:v>
                </c:pt>
                <c:pt idx="1014">
                  <c:v>43242</c:v>
                </c:pt>
                <c:pt idx="1015">
                  <c:v>43243</c:v>
                </c:pt>
                <c:pt idx="1016">
                  <c:v>43244</c:v>
                </c:pt>
                <c:pt idx="1017">
                  <c:v>43245</c:v>
                </c:pt>
                <c:pt idx="1018">
                  <c:v>43248</c:v>
                </c:pt>
                <c:pt idx="1019">
                  <c:v>43249</c:v>
                </c:pt>
                <c:pt idx="1020">
                  <c:v>43250</c:v>
                </c:pt>
                <c:pt idx="1021">
                  <c:v>43251</c:v>
                </c:pt>
                <c:pt idx="1022">
                  <c:v>43252</c:v>
                </c:pt>
                <c:pt idx="1023">
                  <c:v>43255</c:v>
                </c:pt>
                <c:pt idx="1024">
                  <c:v>43256</c:v>
                </c:pt>
                <c:pt idx="1025">
                  <c:v>43257</c:v>
                </c:pt>
                <c:pt idx="1026">
                  <c:v>43258</c:v>
                </c:pt>
                <c:pt idx="1027">
                  <c:v>43259</c:v>
                </c:pt>
                <c:pt idx="1028">
                  <c:v>43262</c:v>
                </c:pt>
                <c:pt idx="1029">
                  <c:v>43263</c:v>
                </c:pt>
                <c:pt idx="1030">
                  <c:v>43264</c:v>
                </c:pt>
                <c:pt idx="1031">
                  <c:v>43265</c:v>
                </c:pt>
                <c:pt idx="1032">
                  <c:v>43266</c:v>
                </c:pt>
                <c:pt idx="1033">
                  <c:v>43269</c:v>
                </c:pt>
                <c:pt idx="1034">
                  <c:v>43270</c:v>
                </c:pt>
                <c:pt idx="1035">
                  <c:v>43271</c:v>
                </c:pt>
                <c:pt idx="1036">
                  <c:v>43272</c:v>
                </c:pt>
                <c:pt idx="1037">
                  <c:v>43273</c:v>
                </c:pt>
                <c:pt idx="1038">
                  <c:v>43276</c:v>
                </c:pt>
                <c:pt idx="1039">
                  <c:v>43277</c:v>
                </c:pt>
                <c:pt idx="1040">
                  <c:v>43278</c:v>
                </c:pt>
                <c:pt idx="1041">
                  <c:v>43279</c:v>
                </c:pt>
                <c:pt idx="1042">
                  <c:v>43280</c:v>
                </c:pt>
                <c:pt idx="1043">
                  <c:v>43283</c:v>
                </c:pt>
                <c:pt idx="1044">
                  <c:v>43284</c:v>
                </c:pt>
                <c:pt idx="1045">
                  <c:v>43285</c:v>
                </c:pt>
                <c:pt idx="1046">
                  <c:v>43286</c:v>
                </c:pt>
                <c:pt idx="1047">
                  <c:v>43287</c:v>
                </c:pt>
                <c:pt idx="1048">
                  <c:v>43290</c:v>
                </c:pt>
                <c:pt idx="1049">
                  <c:v>43291</c:v>
                </c:pt>
                <c:pt idx="1050">
                  <c:v>43292</c:v>
                </c:pt>
                <c:pt idx="1051">
                  <c:v>43293</c:v>
                </c:pt>
                <c:pt idx="1052">
                  <c:v>43294</c:v>
                </c:pt>
                <c:pt idx="1053">
                  <c:v>43298</c:v>
                </c:pt>
                <c:pt idx="1054">
                  <c:v>43299</c:v>
                </c:pt>
                <c:pt idx="1055">
                  <c:v>43300</c:v>
                </c:pt>
                <c:pt idx="1056">
                  <c:v>43301</c:v>
                </c:pt>
                <c:pt idx="1057">
                  <c:v>43304</c:v>
                </c:pt>
                <c:pt idx="1058">
                  <c:v>43305</c:v>
                </c:pt>
                <c:pt idx="1059">
                  <c:v>43306</c:v>
                </c:pt>
                <c:pt idx="1060">
                  <c:v>43307</c:v>
                </c:pt>
                <c:pt idx="1061">
                  <c:v>43308</c:v>
                </c:pt>
                <c:pt idx="1062">
                  <c:v>43311</c:v>
                </c:pt>
                <c:pt idx="1063">
                  <c:v>43312</c:v>
                </c:pt>
                <c:pt idx="1064">
                  <c:v>43313</c:v>
                </c:pt>
                <c:pt idx="1065">
                  <c:v>43314</c:v>
                </c:pt>
                <c:pt idx="1066">
                  <c:v>43315</c:v>
                </c:pt>
                <c:pt idx="1067">
                  <c:v>43318</c:v>
                </c:pt>
                <c:pt idx="1068">
                  <c:v>43319</c:v>
                </c:pt>
                <c:pt idx="1069">
                  <c:v>43320</c:v>
                </c:pt>
                <c:pt idx="1070">
                  <c:v>43321</c:v>
                </c:pt>
                <c:pt idx="1071">
                  <c:v>43322</c:v>
                </c:pt>
                <c:pt idx="1072">
                  <c:v>43325</c:v>
                </c:pt>
                <c:pt idx="1073">
                  <c:v>43326</c:v>
                </c:pt>
                <c:pt idx="1074">
                  <c:v>43327</c:v>
                </c:pt>
                <c:pt idx="1075">
                  <c:v>43328</c:v>
                </c:pt>
                <c:pt idx="1076">
                  <c:v>43329</c:v>
                </c:pt>
                <c:pt idx="1077">
                  <c:v>43332</c:v>
                </c:pt>
                <c:pt idx="1078">
                  <c:v>43333</c:v>
                </c:pt>
                <c:pt idx="1079">
                  <c:v>43334</c:v>
                </c:pt>
                <c:pt idx="1080">
                  <c:v>43335</c:v>
                </c:pt>
                <c:pt idx="1081">
                  <c:v>43336</c:v>
                </c:pt>
                <c:pt idx="1082">
                  <c:v>43339</c:v>
                </c:pt>
                <c:pt idx="1083">
                  <c:v>43340</c:v>
                </c:pt>
                <c:pt idx="1084">
                  <c:v>43341</c:v>
                </c:pt>
                <c:pt idx="1085">
                  <c:v>43342</c:v>
                </c:pt>
                <c:pt idx="1086">
                  <c:v>43343</c:v>
                </c:pt>
                <c:pt idx="1087">
                  <c:v>43346</c:v>
                </c:pt>
                <c:pt idx="1088">
                  <c:v>43347</c:v>
                </c:pt>
                <c:pt idx="1089">
                  <c:v>43348</c:v>
                </c:pt>
                <c:pt idx="1090">
                  <c:v>43350</c:v>
                </c:pt>
                <c:pt idx="1091">
                  <c:v>43353</c:v>
                </c:pt>
                <c:pt idx="1092">
                  <c:v>43354</c:v>
                </c:pt>
                <c:pt idx="1093">
                  <c:v>43355</c:v>
                </c:pt>
                <c:pt idx="1094">
                  <c:v>43356</c:v>
                </c:pt>
                <c:pt idx="1095">
                  <c:v>43357</c:v>
                </c:pt>
                <c:pt idx="1096">
                  <c:v>43361</c:v>
                </c:pt>
                <c:pt idx="1097">
                  <c:v>43362</c:v>
                </c:pt>
                <c:pt idx="1098">
                  <c:v>43363</c:v>
                </c:pt>
                <c:pt idx="1099">
                  <c:v>43364</c:v>
                </c:pt>
                <c:pt idx="1100">
                  <c:v>43368</c:v>
                </c:pt>
                <c:pt idx="1101">
                  <c:v>43369</c:v>
                </c:pt>
                <c:pt idx="1102">
                  <c:v>43370</c:v>
                </c:pt>
                <c:pt idx="1103">
                  <c:v>43371</c:v>
                </c:pt>
                <c:pt idx="1104">
                  <c:v>43374</c:v>
                </c:pt>
                <c:pt idx="1105">
                  <c:v>43375</c:v>
                </c:pt>
                <c:pt idx="1106">
                  <c:v>43376</c:v>
                </c:pt>
                <c:pt idx="1107">
                  <c:v>43377</c:v>
                </c:pt>
                <c:pt idx="1108">
                  <c:v>43378</c:v>
                </c:pt>
                <c:pt idx="1109">
                  <c:v>43382</c:v>
                </c:pt>
                <c:pt idx="1110">
                  <c:v>43383</c:v>
                </c:pt>
                <c:pt idx="1111">
                  <c:v>43384</c:v>
                </c:pt>
                <c:pt idx="1112">
                  <c:v>43385</c:v>
                </c:pt>
                <c:pt idx="1113">
                  <c:v>43388</c:v>
                </c:pt>
                <c:pt idx="1114">
                  <c:v>43389</c:v>
                </c:pt>
                <c:pt idx="1115">
                  <c:v>43390</c:v>
                </c:pt>
                <c:pt idx="1116">
                  <c:v>43391</c:v>
                </c:pt>
                <c:pt idx="1117">
                  <c:v>43392</c:v>
                </c:pt>
                <c:pt idx="1118">
                  <c:v>43395</c:v>
                </c:pt>
                <c:pt idx="1119">
                  <c:v>43396</c:v>
                </c:pt>
                <c:pt idx="1120">
                  <c:v>43397</c:v>
                </c:pt>
                <c:pt idx="1121">
                  <c:v>43398</c:v>
                </c:pt>
                <c:pt idx="1122">
                  <c:v>43399</c:v>
                </c:pt>
                <c:pt idx="1123">
                  <c:v>43402</c:v>
                </c:pt>
                <c:pt idx="1124">
                  <c:v>43403</c:v>
                </c:pt>
                <c:pt idx="1125">
                  <c:v>43404</c:v>
                </c:pt>
                <c:pt idx="1126">
                  <c:v>43405</c:v>
                </c:pt>
                <c:pt idx="1127">
                  <c:v>43406</c:v>
                </c:pt>
                <c:pt idx="1128">
                  <c:v>43409</c:v>
                </c:pt>
                <c:pt idx="1129">
                  <c:v>43410</c:v>
                </c:pt>
                <c:pt idx="1130">
                  <c:v>43411</c:v>
                </c:pt>
                <c:pt idx="1131">
                  <c:v>43412</c:v>
                </c:pt>
                <c:pt idx="1132">
                  <c:v>43413</c:v>
                </c:pt>
                <c:pt idx="1133">
                  <c:v>43416</c:v>
                </c:pt>
                <c:pt idx="1134">
                  <c:v>43417</c:v>
                </c:pt>
                <c:pt idx="1135">
                  <c:v>43418</c:v>
                </c:pt>
                <c:pt idx="1136">
                  <c:v>43419</c:v>
                </c:pt>
                <c:pt idx="1137">
                  <c:v>43420</c:v>
                </c:pt>
                <c:pt idx="1138">
                  <c:v>43423</c:v>
                </c:pt>
                <c:pt idx="1139">
                  <c:v>43424</c:v>
                </c:pt>
                <c:pt idx="1140">
                  <c:v>43425</c:v>
                </c:pt>
                <c:pt idx="1141">
                  <c:v>43426</c:v>
                </c:pt>
                <c:pt idx="1142">
                  <c:v>43430</c:v>
                </c:pt>
                <c:pt idx="1143">
                  <c:v>43431</c:v>
                </c:pt>
                <c:pt idx="1144">
                  <c:v>43432</c:v>
                </c:pt>
                <c:pt idx="1145">
                  <c:v>43433</c:v>
                </c:pt>
                <c:pt idx="1146">
                  <c:v>43434</c:v>
                </c:pt>
                <c:pt idx="1147">
                  <c:v>43437</c:v>
                </c:pt>
                <c:pt idx="1148">
                  <c:v>43438</c:v>
                </c:pt>
                <c:pt idx="1149">
                  <c:v>43439</c:v>
                </c:pt>
                <c:pt idx="1150">
                  <c:v>43440</c:v>
                </c:pt>
                <c:pt idx="1151">
                  <c:v>43441</c:v>
                </c:pt>
                <c:pt idx="1152">
                  <c:v>43444</c:v>
                </c:pt>
                <c:pt idx="1153">
                  <c:v>43445</c:v>
                </c:pt>
                <c:pt idx="1154">
                  <c:v>43446</c:v>
                </c:pt>
                <c:pt idx="1155">
                  <c:v>43447</c:v>
                </c:pt>
                <c:pt idx="1156">
                  <c:v>43448</c:v>
                </c:pt>
                <c:pt idx="1157">
                  <c:v>43451</c:v>
                </c:pt>
                <c:pt idx="1158">
                  <c:v>43452</c:v>
                </c:pt>
                <c:pt idx="1159">
                  <c:v>43453</c:v>
                </c:pt>
                <c:pt idx="1160">
                  <c:v>43454</c:v>
                </c:pt>
                <c:pt idx="1161">
                  <c:v>43455</c:v>
                </c:pt>
                <c:pt idx="1162">
                  <c:v>43459</c:v>
                </c:pt>
                <c:pt idx="1163">
                  <c:v>43460</c:v>
                </c:pt>
                <c:pt idx="1164">
                  <c:v>43461</c:v>
                </c:pt>
                <c:pt idx="1165">
                  <c:v>43462</c:v>
                </c:pt>
                <c:pt idx="1166">
                  <c:v>43469</c:v>
                </c:pt>
                <c:pt idx="1167">
                  <c:v>43472</c:v>
                </c:pt>
                <c:pt idx="1168">
                  <c:v>43473</c:v>
                </c:pt>
                <c:pt idx="1169">
                  <c:v>43474</c:v>
                </c:pt>
                <c:pt idx="1170">
                  <c:v>43475</c:v>
                </c:pt>
                <c:pt idx="1171">
                  <c:v>43476</c:v>
                </c:pt>
                <c:pt idx="1172">
                  <c:v>43480</c:v>
                </c:pt>
                <c:pt idx="1173">
                  <c:v>43481</c:v>
                </c:pt>
                <c:pt idx="1174">
                  <c:v>43482</c:v>
                </c:pt>
                <c:pt idx="1175">
                  <c:v>43483</c:v>
                </c:pt>
                <c:pt idx="1176">
                  <c:v>43486</c:v>
                </c:pt>
                <c:pt idx="1177">
                  <c:v>43487</c:v>
                </c:pt>
                <c:pt idx="1178">
                  <c:v>43488</c:v>
                </c:pt>
                <c:pt idx="1179">
                  <c:v>43489</c:v>
                </c:pt>
                <c:pt idx="1180">
                  <c:v>43490</c:v>
                </c:pt>
                <c:pt idx="1181">
                  <c:v>43493</c:v>
                </c:pt>
                <c:pt idx="1182">
                  <c:v>43494</c:v>
                </c:pt>
                <c:pt idx="1183">
                  <c:v>43495</c:v>
                </c:pt>
                <c:pt idx="1184">
                  <c:v>43496</c:v>
                </c:pt>
                <c:pt idx="1185">
                  <c:v>43497</c:v>
                </c:pt>
                <c:pt idx="1186">
                  <c:v>43500</c:v>
                </c:pt>
                <c:pt idx="1187">
                  <c:v>43501</c:v>
                </c:pt>
                <c:pt idx="1188">
                  <c:v>43502</c:v>
                </c:pt>
                <c:pt idx="1189">
                  <c:v>43503</c:v>
                </c:pt>
                <c:pt idx="1190">
                  <c:v>43504</c:v>
                </c:pt>
                <c:pt idx="1191">
                  <c:v>43508</c:v>
                </c:pt>
                <c:pt idx="1192">
                  <c:v>43509</c:v>
                </c:pt>
                <c:pt idx="1193">
                  <c:v>43510</c:v>
                </c:pt>
                <c:pt idx="1194">
                  <c:v>43511</c:v>
                </c:pt>
                <c:pt idx="1195">
                  <c:v>43514</c:v>
                </c:pt>
                <c:pt idx="1196">
                  <c:v>43515</c:v>
                </c:pt>
                <c:pt idx="1197">
                  <c:v>43516</c:v>
                </c:pt>
                <c:pt idx="1198">
                  <c:v>43517</c:v>
                </c:pt>
                <c:pt idx="1199">
                  <c:v>43518</c:v>
                </c:pt>
                <c:pt idx="1200">
                  <c:v>43521</c:v>
                </c:pt>
                <c:pt idx="1201">
                  <c:v>43522</c:v>
                </c:pt>
                <c:pt idx="1202">
                  <c:v>43523</c:v>
                </c:pt>
                <c:pt idx="1203">
                  <c:v>43524</c:v>
                </c:pt>
                <c:pt idx="1204">
                  <c:v>43525</c:v>
                </c:pt>
                <c:pt idx="1205">
                  <c:v>43528</c:v>
                </c:pt>
                <c:pt idx="1206">
                  <c:v>43529</c:v>
                </c:pt>
                <c:pt idx="1207">
                  <c:v>43530</c:v>
                </c:pt>
                <c:pt idx="1208">
                  <c:v>43531</c:v>
                </c:pt>
                <c:pt idx="1209">
                  <c:v>43532</c:v>
                </c:pt>
                <c:pt idx="1210">
                  <c:v>43535</c:v>
                </c:pt>
                <c:pt idx="1211">
                  <c:v>43536</c:v>
                </c:pt>
                <c:pt idx="1212">
                  <c:v>43537</c:v>
                </c:pt>
                <c:pt idx="1213">
                  <c:v>43538</c:v>
                </c:pt>
                <c:pt idx="1214">
                  <c:v>43539</c:v>
                </c:pt>
                <c:pt idx="1215">
                  <c:v>43542</c:v>
                </c:pt>
                <c:pt idx="1216">
                  <c:v>43543</c:v>
                </c:pt>
                <c:pt idx="1217">
                  <c:v>43544</c:v>
                </c:pt>
                <c:pt idx="1218">
                  <c:v>43546</c:v>
                </c:pt>
                <c:pt idx="1219">
                  <c:v>43549</c:v>
                </c:pt>
                <c:pt idx="1220">
                  <c:v>43550</c:v>
                </c:pt>
                <c:pt idx="1221">
                  <c:v>43551</c:v>
                </c:pt>
                <c:pt idx="1222">
                  <c:v>43552</c:v>
                </c:pt>
                <c:pt idx="1223">
                  <c:v>43553</c:v>
                </c:pt>
                <c:pt idx="1224">
                  <c:v>43556</c:v>
                </c:pt>
                <c:pt idx="1225">
                  <c:v>43557</c:v>
                </c:pt>
                <c:pt idx="1226">
                  <c:v>43558</c:v>
                </c:pt>
                <c:pt idx="1227">
                  <c:v>43559</c:v>
                </c:pt>
                <c:pt idx="1228">
                  <c:v>43560</c:v>
                </c:pt>
                <c:pt idx="1229">
                  <c:v>43563</c:v>
                </c:pt>
                <c:pt idx="1230">
                  <c:v>43564</c:v>
                </c:pt>
                <c:pt idx="1231">
                  <c:v>43565</c:v>
                </c:pt>
                <c:pt idx="1232">
                  <c:v>43566</c:v>
                </c:pt>
                <c:pt idx="1233">
                  <c:v>43567</c:v>
                </c:pt>
                <c:pt idx="1234">
                  <c:v>43570</c:v>
                </c:pt>
                <c:pt idx="1235">
                  <c:v>43571</c:v>
                </c:pt>
                <c:pt idx="1236">
                  <c:v>43572</c:v>
                </c:pt>
                <c:pt idx="1237">
                  <c:v>43573</c:v>
                </c:pt>
                <c:pt idx="1238">
                  <c:v>43574</c:v>
                </c:pt>
                <c:pt idx="1239">
                  <c:v>43577</c:v>
                </c:pt>
                <c:pt idx="1240">
                  <c:v>43578</c:v>
                </c:pt>
                <c:pt idx="1241">
                  <c:v>43579</c:v>
                </c:pt>
                <c:pt idx="1242">
                  <c:v>43580</c:v>
                </c:pt>
                <c:pt idx="1243">
                  <c:v>43581</c:v>
                </c:pt>
                <c:pt idx="1244">
                  <c:v>43592</c:v>
                </c:pt>
                <c:pt idx="1245">
                  <c:v>43593</c:v>
                </c:pt>
                <c:pt idx="1246">
                  <c:v>43594</c:v>
                </c:pt>
                <c:pt idx="1247">
                  <c:v>43595</c:v>
                </c:pt>
                <c:pt idx="1248">
                  <c:v>43598</c:v>
                </c:pt>
                <c:pt idx="1249">
                  <c:v>43599</c:v>
                </c:pt>
                <c:pt idx="1250">
                  <c:v>43600</c:v>
                </c:pt>
                <c:pt idx="1251">
                  <c:v>43601</c:v>
                </c:pt>
                <c:pt idx="1252">
                  <c:v>43602</c:v>
                </c:pt>
                <c:pt idx="1253">
                  <c:v>43605</c:v>
                </c:pt>
                <c:pt idx="1254">
                  <c:v>43606</c:v>
                </c:pt>
                <c:pt idx="1255">
                  <c:v>43607</c:v>
                </c:pt>
                <c:pt idx="1256">
                  <c:v>43608</c:v>
                </c:pt>
                <c:pt idx="1257">
                  <c:v>43609</c:v>
                </c:pt>
                <c:pt idx="1258">
                  <c:v>43612</c:v>
                </c:pt>
                <c:pt idx="1259">
                  <c:v>43613</c:v>
                </c:pt>
                <c:pt idx="1260">
                  <c:v>43614</c:v>
                </c:pt>
                <c:pt idx="1261">
                  <c:v>43615</c:v>
                </c:pt>
                <c:pt idx="1262">
                  <c:v>43616</c:v>
                </c:pt>
                <c:pt idx="1263">
                  <c:v>43619</c:v>
                </c:pt>
                <c:pt idx="1264">
                  <c:v>43620</c:v>
                </c:pt>
                <c:pt idx="1265">
                  <c:v>43621</c:v>
                </c:pt>
                <c:pt idx="1266">
                  <c:v>43622</c:v>
                </c:pt>
                <c:pt idx="1267">
                  <c:v>43623</c:v>
                </c:pt>
                <c:pt idx="1268">
                  <c:v>43626</c:v>
                </c:pt>
                <c:pt idx="1269">
                  <c:v>43627</c:v>
                </c:pt>
                <c:pt idx="1270">
                  <c:v>43628</c:v>
                </c:pt>
                <c:pt idx="1271">
                  <c:v>43629</c:v>
                </c:pt>
                <c:pt idx="1272">
                  <c:v>43630</c:v>
                </c:pt>
                <c:pt idx="1273">
                  <c:v>43633</c:v>
                </c:pt>
                <c:pt idx="1274">
                  <c:v>43634</c:v>
                </c:pt>
                <c:pt idx="1275">
                  <c:v>43635</c:v>
                </c:pt>
                <c:pt idx="1276">
                  <c:v>43636</c:v>
                </c:pt>
                <c:pt idx="1277">
                  <c:v>43637</c:v>
                </c:pt>
                <c:pt idx="1278">
                  <c:v>43640</c:v>
                </c:pt>
                <c:pt idx="1279">
                  <c:v>43641</c:v>
                </c:pt>
                <c:pt idx="1280">
                  <c:v>43642</c:v>
                </c:pt>
                <c:pt idx="1281">
                  <c:v>43643</c:v>
                </c:pt>
                <c:pt idx="1282">
                  <c:v>43644</c:v>
                </c:pt>
                <c:pt idx="1283">
                  <c:v>43647</c:v>
                </c:pt>
                <c:pt idx="1284">
                  <c:v>43648</c:v>
                </c:pt>
                <c:pt idx="1285">
                  <c:v>43649</c:v>
                </c:pt>
                <c:pt idx="1286">
                  <c:v>43650</c:v>
                </c:pt>
                <c:pt idx="1287">
                  <c:v>43651</c:v>
                </c:pt>
                <c:pt idx="1288">
                  <c:v>43654</c:v>
                </c:pt>
                <c:pt idx="1289">
                  <c:v>43655</c:v>
                </c:pt>
                <c:pt idx="1290">
                  <c:v>43656</c:v>
                </c:pt>
                <c:pt idx="1291">
                  <c:v>43657</c:v>
                </c:pt>
                <c:pt idx="1292">
                  <c:v>43658</c:v>
                </c:pt>
                <c:pt idx="1293">
                  <c:v>43662</c:v>
                </c:pt>
                <c:pt idx="1294">
                  <c:v>43663</c:v>
                </c:pt>
                <c:pt idx="1295">
                  <c:v>43664</c:v>
                </c:pt>
                <c:pt idx="1296">
                  <c:v>43665</c:v>
                </c:pt>
                <c:pt idx="1297">
                  <c:v>43668</c:v>
                </c:pt>
                <c:pt idx="1298">
                  <c:v>43669</c:v>
                </c:pt>
                <c:pt idx="1299">
                  <c:v>43670</c:v>
                </c:pt>
                <c:pt idx="1300">
                  <c:v>43671</c:v>
                </c:pt>
                <c:pt idx="1301">
                  <c:v>43672</c:v>
                </c:pt>
                <c:pt idx="1302">
                  <c:v>43675</c:v>
                </c:pt>
                <c:pt idx="1303">
                  <c:v>43676</c:v>
                </c:pt>
                <c:pt idx="1304">
                  <c:v>43677</c:v>
                </c:pt>
                <c:pt idx="1305">
                  <c:v>43678</c:v>
                </c:pt>
                <c:pt idx="1306">
                  <c:v>43679</c:v>
                </c:pt>
                <c:pt idx="1307">
                  <c:v>43682</c:v>
                </c:pt>
                <c:pt idx="1308">
                  <c:v>43683</c:v>
                </c:pt>
                <c:pt idx="1309">
                  <c:v>43684</c:v>
                </c:pt>
                <c:pt idx="1310">
                  <c:v>43685</c:v>
                </c:pt>
                <c:pt idx="1311">
                  <c:v>43686</c:v>
                </c:pt>
                <c:pt idx="1312">
                  <c:v>43690</c:v>
                </c:pt>
                <c:pt idx="1313">
                  <c:v>43691</c:v>
                </c:pt>
                <c:pt idx="1314">
                  <c:v>43692</c:v>
                </c:pt>
                <c:pt idx="1315">
                  <c:v>43693</c:v>
                </c:pt>
                <c:pt idx="1316">
                  <c:v>43696</c:v>
                </c:pt>
                <c:pt idx="1317">
                  <c:v>43697</c:v>
                </c:pt>
                <c:pt idx="1318">
                  <c:v>43698</c:v>
                </c:pt>
                <c:pt idx="1319">
                  <c:v>43699</c:v>
                </c:pt>
                <c:pt idx="1320">
                  <c:v>43700</c:v>
                </c:pt>
                <c:pt idx="1321">
                  <c:v>43703</c:v>
                </c:pt>
                <c:pt idx="1322">
                  <c:v>43704</c:v>
                </c:pt>
                <c:pt idx="1323">
                  <c:v>43705</c:v>
                </c:pt>
                <c:pt idx="1324">
                  <c:v>43706</c:v>
                </c:pt>
                <c:pt idx="1325">
                  <c:v>43707</c:v>
                </c:pt>
                <c:pt idx="1326">
                  <c:v>43710</c:v>
                </c:pt>
                <c:pt idx="1327">
                  <c:v>43711</c:v>
                </c:pt>
                <c:pt idx="1328">
                  <c:v>43712</c:v>
                </c:pt>
                <c:pt idx="1329">
                  <c:v>43713</c:v>
                </c:pt>
                <c:pt idx="1330">
                  <c:v>43714</c:v>
                </c:pt>
                <c:pt idx="1331">
                  <c:v>43717</c:v>
                </c:pt>
                <c:pt idx="1332">
                  <c:v>43718</c:v>
                </c:pt>
                <c:pt idx="1333">
                  <c:v>43719</c:v>
                </c:pt>
                <c:pt idx="1334">
                  <c:v>43720</c:v>
                </c:pt>
                <c:pt idx="1335">
                  <c:v>43721</c:v>
                </c:pt>
                <c:pt idx="1336">
                  <c:v>43725</c:v>
                </c:pt>
                <c:pt idx="1337">
                  <c:v>43726</c:v>
                </c:pt>
                <c:pt idx="1338">
                  <c:v>43727</c:v>
                </c:pt>
                <c:pt idx="1339">
                  <c:v>43728</c:v>
                </c:pt>
                <c:pt idx="1340">
                  <c:v>43732</c:v>
                </c:pt>
                <c:pt idx="1341">
                  <c:v>43733</c:v>
                </c:pt>
                <c:pt idx="1342">
                  <c:v>43734</c:v>
                </c:pt>
                <c:pt idx="1343">
                  <c:v>43735</c:v>
                </c:pt>
                <c:pt idx="1344">
                  <c:v>43738</c:v>
                </c:pt>
                <c:pt idx="1345">
                  <c:v>43739</c:v>
                </c:pt>
                <c:pt idx="1346">
                  <c:v>43740</c:v>
                </c:pt>
                <c:pt idx="1347">
                  <c:v>43741</c:v>
                </c:pt>
                <c:pt idx="1348">
                  <c:v>43742</c:v>
                </c:pt>
                <c:pt idx="1349">
                  <c:v>43745</c:v>
                </c:pt>
                <c:pt idx="1350">
                  <c:v>43746</c:v>
                </c:pt>
                <c:pt idx="1351">
                  <c:v>43747</c:v>
                </c:pt>
                <c:pt idx="1352">
                  <c:v>43748</c:v>
                </c:pt>
                <c:pt idx="1353">
                  <c:v>43749</c:v>
                </c:pt>
                <c:pt idx="1354">
                  <c:v>43753</c:v>
                </c:pt>
                <c:pt idx="1355">
                  <c:v>43754</c:v>
                </c:pt>
                <c:pt idx="1356">
                  <c:v>43755</c:v>
                </c:pt>
                <c:pt idx="1357">
                  <c:v>43756</c:v>
                </c:pt>
                <c:pt idx="1358">
                  <c:v>43759</c:v>
                </c:pt>
                <c:pt idx="1359">
                  <c:v>43761</c:v>
                </c:pt>
                <c:pt idx="1360">
                  <c:v>43762</c:v>
                </c:pt>
                <c:pt idx="1361">
                  <c:v>43763</c:v>
                </c:pt>
                <c:pt idx="1362">
                  <c:v>43766</c:v>
                </c:pt>
                <c:pt idx="1363">
                  <c:v>43767</c:v>
                </c:pt>
                <c:pt idx="1364">
                  <c:v>43768</c:v>
                </c:pt>
                <c:pt idx="1365">
                  <c:v>43769</c:v>
                </c:pt>
                <c:pt idx="1366">
                  <c:v>43770</c:v>
                </c:pt>
                <c:pt idx="1367">
                  <c:v>43774</c:v>
                </c:pt>
                <c:pt idx="1368">
                  <c:v>43775</c:v>
                </c:pt>
                <c:pt idx="1369">
                  <c:v>43776</c:v>
                </c:pt>
                <c:pt idx="1370">
                  <c:v>43777</c:v>
                </c:pt>
                <c:pt idx="1371">
                  <c:v>43780</c:v>
                </c:pt>
                <c:pt idx="1372">
                  <c:v>43781</c:v>
                </c:pt>
                <c:pt idx="1373">
                  <c:v>43782</c:v>
                </c:pt>
                <c:pt idx="1374">
                  <c:v>43783</c:v>
                </c:pt>
                <c:pt idx="1375">
                  <c:v>43784</c:v>
                </c:pt>
                <c:pt idx="1376">
                  <c:v>43787</c:v>
                </c:pt>
                <c:pt idx="1377">
                  <c:v>43788</c:v>
                </c:pt>
                <c:pt idx="1378">
                  <c:v>43789</c:v>
                </c:pt>
                <c:pt idx="1379">
                  <c:v>43790</c:v>
                </c:pt>
                <c:pt idx="1380">
                  <c:v>43791</c:v>
                </c:pt>
                <c:pt idx="1381">
                  <c:v>43794</c:v>
                </c:pt>
                <c:pt idx="1382">
                  <c:v>43795</c:v>
                </c:pt>
                <c:pt idx="1383">
                  <c:v>43796</c:v>
                </c:pt>
                <c:pt idx="1384">
                  <c:v>43797</c:v>
                </c:pt>
                <c:pt idx="1385">
                  <c:v>43798</c:v>
                </c:pt>
                <c:pt idx="1386">
                  <c:v>43801</c:v>
                </c:pt>
                <c:pt idx="1387">
                  <c:v>43802</c:v>
                </c:pt>
                <c:pt idx="1388">
                  <c:v>43803</c:v>
                </c:pt>
                <c:pt idx="1389">
                  <c:v>43804</c:v>
                </c:pt>
                <c:pt idx="1390">
                  <c:v>43805</c:v>
                </c:pt>
                <c:pt idx="1391">
                  <c:v>43808</c:v>
                </c:pt>
                <c:pt idx="1392">
                  <c:v>43809</c:v>
                </c:pt>
                <c:pt idx="1393">
                  <c:v>43810</c:v>
                </c:pt>
                <c:pt idx="1394">
                  <c:v>43811</c:v>
                </c:pt>
                <c:pt idx="1395">
                  <c:v>43812</c:v>
                </c:pt>
                <c:pt idx="1396">
                  <c:v>43815</c:v>
                </c:pt>
                <c:pt idx="1397">
                  <c:v>43816</c:v>
                </c:pt>
                <c:pt idx="1398">
                  <c:v>43817</c:v>
                </c:pt>
                <c:pt idx="1399">
                  <c:v>43818</c:v>
                </c:pt>
                <c:pt idx="1400">
                  <c:v>43819</c:v>
                </c:pt>
                <c:pt idx="1401">
                  <c:v>43822</c:v>
                </c:pt>
                <c:pt idx="1402">
                  <c:v>43823</c:v>
                </c:pt>
                <c:pt idx="1403">
                  <c:v>43824</c:v>
                </c:pt>
                <c:pt idx="1404">
                  <c:v>43825</c:v>
                </c:pt>
                <c:pt idx="1405">
                  <c:v>43826</c:v>
                </c:pt>
                <c:pt idx="1406">
                  <c:v>43829</c:v>
                </c:pt>
                <c:pt idx="1407">
                  <c:v>43836</c:v>
                </c:pt>
                <c:pt idx="1408">
                  <c:v>43837</c:v>
                </c:pt>
                <c:pt idx="1409">
                  <c:v>43838</c:v>
                </c:pt>
                <c:pt idx="1410">
                  <c:v>43839</c:v>
                </c:pt>
                <c:pt idx="1411">
                  <c:v>43840</c:v>
                </c:pt>
                <c:pt idx="1412">
                  <c:v>43844</c:v>
                </c:pt>
                <c:pt idx="1413">
                  <c:v>43845</c:v>
                </c:pt>
                <c:pt idx="1414">
                  <c:v>43846</c:v>
                </c:pt>
                <c:pt idx="1415">
                  <c:v>43847</c:v>
                </c:pt>
                <c:pt idx="1416">
                  <c:v>43850</c:v>
                </c:pt>
                <c:pt idx="1417">
                  <c:v>43851</c:v>
                </c:pt>
                <c:pt idx="1418">
                  <c:v>43852</c:v>
                </c:pt>
                <c:pt idx="1419">
                  <c:v>43853</c:v>
                </c:pt>
                <c:pt idx="1420">
                  <c:v>43854</c:v>
                </c:pt>
                <c:pt idx="1421">
                  <c:v>43857</c:v>
                </c:pt>
                <c:pt idx="1422">
                  <c:v>43858</c:v>
                </c:pt>
                <c:pt idx="1423">
                  <c:v>43859</c:v>
                </c:pt>
                <c:pt idx="1424">
                  <c:v>43860</c:v>
                </c:pt>
                <c:pt idx="1425">
                  <c:v>43861</c:v>
                </c:pt>
                <c:pt idx="1426">
                  <c:v>43864</c:v>
                </c:pt>
                <c:pt idx="1427">
                  <c:v>43865</c:v>
                </c:pt>
                <c:pt idx="1428">
                  <c:v>43866</c:v>
                </c:pt>
                <c:pt idx="1429">
                  <c:v>43867</c:v>
                </c:pt>
                <c:pt idx="1430">
                  <c:v>43868</c:v>
                </c:pt>
                <c:pt idx="1431">
                  <c:v>43871</c:v>
                </c:pt>
                <c:pt idx="1432">
                  <c:v>43873</c:v>
                </c:pt>
                <c:pt idx="1433">
                  <c:v>43874</c:v>
                </c:pt>
                <c:pt idx="1434">
                  <c:v>43875</c:v>
                </c:pt>
                <c:pt idx="1435">
                  <c:v>43878</c:v>
                </c:pt>
                <c:pt idx="1436">
                  <c:v>43879</c:v>
                </c:pt>
                <c:pt idx="1437">
                  <c:v>43880</c:v>
                </c:pt>
                <c:pt idx="1438">
                  <c:v>43881</c:v>
                </c:pt>
                <c:pt idx="1439">
                  <c:v>43882</c:v>
                </c:pt>
                <c:pt idx="1440">
                  <c:v>43886</c:v>
                </c:pt>
                <c:pt idx="1441">
                  <c:v>43887</c:v>
                </c:pt>
                <c:pt idx="1442">
                  <c:v>43888</c:v>
                </c:pt>
                <c:pt idx="1443">
                  <c:v>43889</c:v>
                </c:pt>
                <c:pt idx="1444">
                  <c:v>43892</c:v>
                </c:pt>
                <c:pt idx="1445">
                  <c:v>43893</c:v>
                </c:pt>
                <c:pt idx="1446">
                  <c:v>43894</c:v>
                </c:pt>
                <c:pt idx="1447">
                  <c:v>43895</c:v>
                </c:pt>
                <c:pt idx="1448">
                  <c:v>43896</c:v>
                </c:pt>
                <c:pt idx="1449">
                  <c:v>43899</c:v>
                </c:pt>
                <c:pt idx="1450">
                  <c:v>43900</c:v>
                </c:pt>
                <c:pt idx="1451">
                  <c:v>43901</c:v>
                </c:pt>
                <c:pt idx="1452">
                  <c:v>43902</c:v>
                </c:pt>
                <c:pt idx="1453">
                  <c:v>43903</c:v>
                </c:pt>
              </c:numCache>
            </c:numRef>
          </c:cat>
          <c:val>
            <c:numRef>
              <c:f>データベース!$C$2:$C$3662</c:f>
              <c:numCache>
                <c:formatCode>#,##0_);[Red]\(#,##0\)</c:formatCode>
                <c:ptCount val="1454"/>
                <c:pt idx="0">
                  <c:v>15508100</c:v>
                </c:pt>
                <c:pt idx="1">
                  <c:v>14408900</c:v>
                </c:pt>
                <c:pt idx="2">
                  <c:v>7171000</c:v>
                </c:pt>
                <c:pt idx="3">
                  <c:v>12954700</c:v>
                </c:pt>
                <c:pt idx="4">
                  <c:v>13421500</c:v>
                </c:pt>
                <c:pt idx="5">
                  <c:v>17267900</c:v>
                </c:pt>
                <c:pt idx="6">
                  <c:v>11059000</c:v>
                </c:pt>
                <c:pt idx="7">
                  <c:v>11871300</c:v>
                </c:pt>
                <c:pt idx="8">
                  <c:v>12459000</c:v>
                </c:pt>
                <c:pt idx="9">
                  <c:v>5387800</c:v>
                </c:pt>
                <c:pt idx="10">
                  <c:v>11775600</c:v>
                </c:pt>
                <c:pt idx="11">
                  <c:v>5625900</c:v>
                </c:pt>
                <c:pt idx="12">
                  <c:v>5880200</c:v>
                </c:pt>
                <c:pt idx="13">
                  <c:v>11544800</c:v>
                </c:pt>
                <c:pt idx="14">
                  <c:v>27398100</c:v>
                </c:pt>
                <c:pt idx="15">
                  <c:v>38902700</c:v>
                </c:pt>
                <c:pt idx="16">
                  <c:v>34960100</c:v>
                </c:pt>
                <c:pt idx="17">
                  <c:v>20621700</c:v>
                </c:pt>
                <c:pt idx="18">
                  <c:v>17397900</c:v>
                </c:pt>
                <c:pt idx="19">
                  <c:v>26466400</c:v>
                </c:pt>
                <c:pt idx="20">
                  <c:v>20772100</c:v>
                </c:pt>
                <c:pt idx="21">
                  <c:v>18744200</c:v>
                </c:pt>
                <c:pt idx="22">
                  <c:v>20982700</c:v>
                </c:pt>
                <c:pt idx="23">
                  <c:v>16398800</c:v>
                </c:pt>
                <c:pt idx="24">
                  <c:v>17129800</c:v>
                </c:pt>
                <c:pt idx="25">
                  <c:v>139507500</c:v>
                </c:pt>
                <c:pt idx="26">
                  <c:v>29690200</c:v>
                </c:pt>
                <c:pt idx="27">
                  <c:v>20663200</c:v>
                </c:pt>
                <c:pt idx="28">
                  <c:v>12753200</c:v>
                </c:pt>
                <c:pt idx="29">
                  <c:v>19810400</c:v>
                </c:pt>
                <c:pt idx="30">
                  <c:v>8901900</c:v>
                </c:pt>
                <c:pt idx="31">
                  <c:v>20711900</c:v>
                </c:pt>
                <c:pt idx="32">
                  <c:v>9856100</c:v>
                </c:pt>
                <c:pt idx="33">
                  <c:v>9539000</c:v>
                </c:pt>
                <c:pt idx="34">
                  <c:v>13020400</c:v>
                </c:pt>
                <c:pt idx="35">
                  <c:v>8703000</c:v>
                </c:pt>
                <c:pt idx="36">
                  <c:v>24884300</c:v>
                </c:pt>
                <c:pt idx="37">
                  <c:v>132671400</c:v>
                </c:pt>
                <c:pt idx="38">
                  <c:v>56919900</c:v>
                </c:pt>
                <c:pt idx="39">
                  <c:v>59698300</c:v>
                </c:pt>
                <c:pt idx="40">
                  <c:v>32118300</c:v>
                </c:pt>
                <c:pt idx="41">
                  <c:v>12831400</c:v>
                </c:pt>
                <c:pt idx="42">
                  <c:v>26201100</c:v>
                </c:pt>
                <c:pt idx="43">
                  <c:v>20003300</c:v>
                </c:pt>
                <c:pt idx="44">
                  <c:v>32501900</c:v>
                </c:pt>
                <c:pt idx="45">
                  <c:v>34957300</c:v>
                </c:pt>
                <c:pt idx="46">
                  <c:v>64667400</c:v>
                </c:pt>
                <c:pt idx="47">
                  <c:v>80317000</c:v>
                </c:pt>
                <c:pt idx="48">
                  <c:v>54535000</c:v>
                </c:pt>
                <c:pt idx="49">
                  <c:v>29442000</c:v>
                </c:pt>
                <c:pt idx="50">
                  <c:v>46447700</c:v>
                </c:pt>
                <c:pt idx="51">
                  <c:v>109845500</c:v>
                </c:pt>
                <c:pt idx="52">
                  <c:v>36213400</c:v>
                </c:pt>
                <c:pt idx="53">
                  <c:v>72267700</c:v>
                </c:pt>
                <c:pt idx="54">
                  <c:v>87173100</c:v>
                </c:pt>
                <c:pt idx="55">
                  <c:v>137296800</c:v>
                </c:pt>
                <c:pt idx="56">
                  <c:v>214734400</c:v>
                </c:pt>
                <c:pt idx="57">
                  <c:v>111189000</c:v>
                </c:pt>
                <c:pt idx="58">
                  <c:v>69781600</c:v>
                </c:pt>
                <c:pt idx="59">
                  <c:v>63468600</c:v>
                </c:pt>
                <c:pt idx="60">
                  <c:v>62506000</c:v>
                </c:pt>
                <c:pt idx="61">
                  <c:v>63285300</c:v>
                </c:pt>
                <c:pt idx="62">
                  <c:v>39219100</c:v>
                </c:pt>
                <c:pt idx="63">
                  <c:v>67116100</c:v>
                </c:pt>
                <c:pt idx="64">
                  <c:v>217511200</c:v>
                </c:pt>
                <c:pt idx="65">
                  <c:v>48107300</c:v>
                </c:pt>
                <c:pt idx="66">
                  <c:v>25983200</c:v>
                </c:pt>
                <c:pt idx="67">
                  <c:v>60379500</c:v>
                </c:pt>
                <c:pt idx="68">
                  <c:v>86196200</c:v>
                </c:pt>
                <c:pt idx="69">
                  <c:v>22703800</c:v>
                </c:pt>
                <c:pt idx="70">
                  <c:v>19441200</c:v>
                </c:pt>
                <c:pt idx="71">
                  <c:v>35165100</c:v>
                </c:pt>
                <c:pt idx="72">
                  <c:v>37020200</c:v>
                </c:pt>
                <c:pt idx="73">
                  <c:v>38074900</c:v>
                </c:pt>
                <c:pt idx="74">
                  <c:v>34757700</c:v>
                </c:pt>
                <c:pt idx="75">
                  <c:v>48060000</c:v>
                </c:pt>
                <c:pt idx="76">
                  <c:v>30825900</c:v>
                </c:pt>
                <c:pt idx="77">
                  <c:v>32470800</c:v>
                </c:pt>
                <c:pt idx="78">
                  <c:v>20845300</c:v>
                </c:pt>
                <c:pt idx="79">
                  <c:v>22281700</c:v>
                </c:pt>
                <c:pt idx="80">
                  <c:v>28314000</c:v>
                </c:pt>
                <c:pt idx="81">
                  <c:v>34894800</c:v>
                </c:pt>
                <c:pt idx="82">
                  <c:v>22731300</c:v>
                </c:pt>
                <c:pt idx="83">
                  <c:v>24837300</c:v>
                </c:pt>
                <c:pt idx="84">
                  <c:v>14327000</c:v>
                </c:pt>
                <c:pt idx="85">
                  <c:v>19038600</c:v>
                </c:pt>
                <c:pt idx="86">
                  <c:v>21958700</c:v>
                </c:pt>
                <c:pt idx="87">
                  <c:v>16132900</c:v>
                </c:pt>
                <c:pt idx="88">
                  <c:v>16439600</c:v>
                </c:pt>
                <c:pt idx="89">
                  <c:v>31909700</c:v>
                </c:pt>
                <c:pt idx="90">
                  <c:v>26439500</c:v>
                </c:pt>
                <c:pt idx="91">
                  <c:v>15138900</c:v>
                </c:pt>
                <c:pt idx="92">
                  <c:v>21979000</c:v>
                </c:pt>
                <c:pt idx="93">
                  <c:v>42040700</c:v>
                </c:pt>
                <c:pt idx="94">
                  <c:v>55086500</c:v>
                </c:pt>
                <c:pt idx="95">
                  <c:v>50404400</c:v>
                </c:pt>
                <c:pt idx="96">
                  <c:v>49561500</c:v>
                </c:pt>
                <c:pt idx="97">
                  <c:v>141077000</c:v>
                </c:pt>
                <c:pt idx="98">
                  <c:v>49660800</c:v>
                </c:pt>
                <c:pt idx="99">
                  <c:v>77901500</c:v>
                </c:pt>
                <c:pt idx="100">
                  <c:v>30637300</c:v>
                </c:pt>
                <c:pt idx="101">
                  <c:v>38197400</c:v>
                </c:pt>
                <c:pt idx="102">
                  <c:v>97043900</c:v>
                </c:pt>
                <c:pt idx="103">
                  <c:v>130228500</c:v>
                </c:pt>
                <c:pt idx="104">
                  <c:v>83510300</c:v>
                </c:pt>
                <c:pt idx="105">
                  <c:v>165744900</c:v>
                </c:pt>
                <c:pt idx="106">
                  <c:v>160979900</c:v>
                </c:pt>
                <c:pt idx="107">
                  <c:v>214469600</c:v>
                </c:pt>
                <c:pt idx="108">
                  <c:v>116007800</c:v>
                </c:pt>
                <c:pt idx="109">
                  <c:v>66965200</c:v>
                </c:pt>
                <c:pt idx="110">
                  <c:v>72374600</c:v>
                </c:pt>
                <c:pt idx="111">
                  <c:v>70908600</c:v>
                </c:pt>
                <c:pt idx="112">
                  <c:v>77199900</c:v>
                </c:pt>
                <c:pt idx="113">
                  <c:v>58684400</c:v>
                </c:pt>
                <c:pt idx="114">
                  <c:v>38472100</c:v>
                </c:pt>
                <c:pt idx="115">
                  <c:v>109125800</c:v>
                </c:pt>
                <c:pt idx="116">
                  <c:v>202467300</c:v>
                </c:pt>
                <c:pt idx="117">
                  <c:v>97262200</c:v>
                </c:pt>
                <c:pt idx="118">
                  <c:v>78003600</c:v>
                </c:pt>
                <c:pt idx="119">
                  <c:v>105758800</c:v>
                </c:pt>
                <c:pt idx="120">
                  <c:v>98062500</c:v>
                </c:pt>
                <c:pt idx="121">
                  <c:v>77953100</c:v>
                </c:pt>
                <c:pt idx="122">
                  <c:v>116439400</c:v>
                </c:pt>
                <c:pt idx="123">
                  <c:v>68557300</c:v>
                </c:pt>
                <c:pt idx="124">
                  <c:v>57398800</c:v>
                </c:pt>
                <c:pt idx="125">
                  <c:v>73944900</c:v>
                </c:pt>
                <c:pt idx="126">
                  <c:v>157753100</c:v>
                </c:pt>
                <c:pt idx="127">
                  <c:v>37293500</c:v>
                </c:pt>
                <c:pt idx="128">
                  <c:v>32046500</c:v>
                </c:pt>
                <c:pt idx="129">
                  <c:v>16866100</c:v>
                </c:pt>
                <c:pt idx="130">
                  <c:v>14539100</c:v>
                </c:pt>
                <c:pt idx="131">
                  <c:v>40289200</c:v>
                </c:pt>
                <c:pt idx="132">
                  <c:v>46625100</c:v>
                </c:pt>
                <c:pt idx="133">
                  <c:v>52881300</c:v>
                </c:pt>
                <c:pt idx="134">
                  <c:v>21794100</c:v>
                </c:pt>
                <c:pt idx="135">
                  <c:v>46115300</c:v>
                </c:pt>
                <c:pt idx="136">
                  <c:v>110076900</c:v>
                </c:pt>
                <c:pt idx="137">
                  <c:v>28537600</c:v>
                </c:pt>
                <c:pt idx="138">
                  <c:v>43942700</c:v>
                </c:pt>
                <c:pt idx="139">
                  <c:v>28839500</c:v>
                </c:pt>
                <c:pt idx="140">
                  <c:v>15527400</c:v>
                </c:pt>
                <c:pt idx="141">
                  <c:v>31226500</c:v>
                </c:pt>
                <c:pt idx="142">
                  <c:v>43911400</c:v>
                </c:pt>
                <c:pt idx="143">
                  <c:v>34476700</c:v>
                </c:pt>
                <c:pt idx="144">
                  <c:v>24171900</c:v>
                </c:pt>
                <c:pt idx="145">
                  <c:v>27881500</c:v>
                </c:pt>
                <c:pt idx="146">
                  <c:v>37890000</c:v>
                </c:pt>
                <c:pt idx="147">
                  <c:v>58455000</c:v>
                </c:pt>
                <c:pt idx="148">
                  <c:v>41653000</c:v>
                </c:pt>
                <c:pt idx="149">
                  <c:v>30315000</c:v>
                </c:pt>
                <c:pt idx="150">
                  <c:v>10769600</c:v>
                </c:pt>
                <c:pt idx="151">
                  <c:v>26584000</c:v>
                </c:pt>
                <c:pt idx="152">
                  <c:v>81227900</c:v>
                </c:pt>
                <c:pt idx="153">
                  <c:v>54380100</c:v>
                </c:pt>
                <c:pt idx="154">
                  <c:v>22346900</c:v>
                </c:pt>
                <c:pt idx="155">
                  <c:v>29709500</c:v>
                </c:pt>
                <c:pt idx="156">
                  <c:v>157028200</c:v>
                </c:pt>
                <c:pt idx="157">
                  <c:v>73886400</c:v>
                </c:pt>
                <c:pt idx="158">
                  <c:v>54273800</c:v>
                </c:pt>
                <c:pt idx="159">
                  <c:v>41692700</c:v>
                </c:pt>
                <c:pt idx="160">
                  <c:v>34314200</c:v>
                </c:pt>
                <c:pt idx="161">
                  <c:v>35948700</c:v>
                </c:pt>
                <c:pt idx="162">
                  <c:v>32407300</c:v>
                </c:pt>
                <c:pt idx="163">
                  <c:v>22803300</c:v>
                </c:pt>
                <c:pt idx="164">
                  <c:v>32320400</c:v>
                </c:pt>
                <c:pt idx="165">
                  <c:v>39341500</c:v>
                </c:pt>
                <c:pt idx="166">
                  <c:v>41318700</c:v>
                </c:pt>
                <c:pt idx="167">
                  <c:v>47716400</c:v>
                </c:pt>
                <c:pt idx="168">
                  <c:v>26961700</c:v>
                </c:pt>
                <c:pt idx="169">
                  <c:v>25820700</c:v>
                </c:pt>
                <c:pt idx="170">
                  <c:v>33507900</c:v>
                </c:pt>
                <c:pt idx="171">
                  <c:v>30095500</c:v>
                </c:pt>
                <c:pt idx="172">
                  <c:v>29974100</c:v>
                </c:pt>
                <c:pt idx="173">
                  <c:v>25725200</c:v>
                </c:pt>
                <c:pt idx="174">
                  <c:v>30450400</c:v>
                </c:pt>
                <c:pt idx="175">
                  <c:v>57098600</c:v>
                </c:pt>
                <c:pt idx="176">
                  <c:v>32958500</c:v>
                </c:pt>
                <c:pt idx="177">
                  <c:v>21884600</c:v>
                </c:pt>
                <c:pt idx="178">
                  <c:v>16837400</c:v>
                </c:pt>
                <c:pt idx="179">
                  <c:v>19053400</c:v>
                </c:pt>
                <c:pt idx="180">
                  <c:v>31119600</c:v>
                </c:pt>
                <c:pt idx="181">
                  <c:v>52154400</c:v>
                </c:pt>
                <c:pt idx="182">
                  <c:v>43731100</c:v>
                </c:pt>
                <c:pt idx="183">
                  <c:v>37957100</c:v>
                </c:pt>
                <c:pt idx="184">
                  <c:v>37659000</c:v>
                </c:pt>
                <c:pt idx="185">
                  <c:v>29440100</c:v>
                </c:pt>
                <c:pt idx="186">
                  <c:v>42016800</c:v>
                </c:pt>
                <c:pt idx="187">
                  <c:v>55317400</c:v>
                </c:pt>
                <c:pt idx="188">
                  <c:v>128362200</c:v>
                </c:pt>
                <c:pt idx="189">
                  <c:v>73704200</c:v>
                </c:pt>
                <c:pt idx="190">
                  <c:v>46423200</c:v>
                </c:pt>
                <c:pt idx="191">
                  <c:v>36909000</c:v>
                </c:pt>
                <c:pt idx="192">
                  <c:v>28347600</c:v>
                </c:pt>
                <c:pt idx="193">
                  <c:v>17746500</c:v>
                </c:pt>
                <c:pt idx="194">
                  <c:v>32173000</c:v>
                </c:pt>
                <c:pt idx="195">
                  <c:v>20325200</c:v>
                </c:pt>
                <c:pt idx="196">
                  <c:v>20703800</c:v>
                </c:pt>
                <c:pt idx="197">
                  <c:v>17478300</c:v>
                </c:pt>
                <c:pt idx="198">
                  <c:v>24419400</c:v>
                </c:pt>
                <c:pt idx="199">
                  <c:v>35125600</c:v>
                </c:pt>
                <c:pt idx="200">
                  <c:v>58042800</c:v>
                </c:pt>
                <c:pt idx="201">
                  <c:v>82488600</c:v>
                </c:pt>
                <c:pt idx="202">
                  <c:v>170649600</c:v>
                </c:pt>
                <c:pt idx="203">
                  <c:v>44349700</c:v>
                </c:pt>
                <c:pt idx="204">
                  <c:v>71398400</c:v>
                </c:pt>
                <c:pt idx="205">
                  <c:v>113324900</c:v>
                </c:pt>
                <c:pt idx="206">
                  <c:v>132417100</c:v>
                </c:pt>
                <c:pt idx="207">
                  <c:v>68248500</c:v>
                </c:pt>
                <c:pt idx="208">
                  <c:v>57966000</c:v>
                </c:pt>
                <c:pt idx="209">
                  <c:v>88422400</c:v>
                </c:pt>
                <c:pt idx="210">
                  <c:v>123926600</c:v>
                </c:pt>
                <c:pt idx="211">
                  <c:v>311643600</c:v>
                </c:pt>
                <c:pt idx="212">
                  <c:v>130296900</c:v>
                </c:pt>
                <c:pt idx="213">
                  <c:v>221655800</c:v>
                </c:pt>
                <c:pt idx="214">
                  <c:v>334804300</c:v>
                </c:pt>
                <c:pt idx="215">
                  <c:v>213958100</c:v>
                </c:pt>
                <c:pt idx="216">
                  <c:v>139200400</c:v>
                </c:pt>
                <c:pt idx="217">
                  <c:v>160412700</c:v>
                </c:pt>
                <c:pt idx="218">
                  <c:v>75749600</c:v>
                </c:pt>
                <c:pt idx="219">
                  <c:v>128469600</c:v>
                </c:pt>
                <c:pt idx="220">
                  <c:v>59198600</c:v>
                </c:pt>
                <c:pt idx="221">
                  <c:v>97071600</c:v>
                </c:pt>
                <c:pt idx="222">
                  <c:v>85870400</c:v>
                </c:pt>
                <c:pt idx="223">
                  <c:v>80143300</c:v>
                </c:pt>
                <c:pt idx="224">
                  <c:v>126059100</c:v>
                </c:pt>
                <c:pt idx="225">
                  <c:v>173036700</c:v>
                </c:pt>
                <c:pt idx="226">
                  <c:v>85605900</c:v>
                </c:pt>
                <c:pt idx="227">
                  <c:v>171115500</c:v>
                </c:pt>
                <c:pt idx="228">
                  <c:v>94913300</c:v>
                </c:pt>
                <c:pt idx="229">
                  <c:v>141368900</c:v>
                </c:pt>
                <c:pt idx="230">
                  <c:v>84130600</c:v>
                </c:pt>
                <c:pt idx="231">
                  <c:v>73668100</c:v>
                </c:pt>
                <c:pt idx="232">
                  <c:v>99239700</c:v>
                </c:pt>
                <c:pt idx="233">
                  <c:v>74226600</c:v>
                </c:pt>
                <c:pt idx="234">
                  <c:v>93634600</c:v>
                </c:pt>
                <c:pt idx="235">
                  <c:v>118581600</c:v>
                </c:pt>
                <c:pt idx="236">
                  <c:v>116075900</c:v>
                </c:pt>
                <c:pt idx="237">
                  <c:v>134850300</c:v>
                </c:pt>
                <c:pt idx="238">
                  <c:v>146062500</c:v>
                </c:pt>
                <c:pt idx="239">
                  <c:v>122342300</c:v>
                </c:pt>
                <c:pt idx="240">
                  <c:v>75028900</c:v>
                </c:pt>
                <c:pt idx="241">
                  <c:v>69100600</c:v>
                </c:pt>
                <c:pt idx="242">
                  <c:v>205825800</c:v>
                </c:pt>
                <c:pt idx="243">
                  <c:v>122084600</c:v>
                </c:pt>
                <c:pt idx="244">
                  <c:v>71282900</c:v>
                </c:pt>
                <c:pt idx="245">
                  <c:v>4447115100</c:v>
                </c:pt>
                <c:pt idx="246">
                  <c:v>247129600</c:v>
                </c:pt>
                <c:pt idx="247">
                  <c:v>127378100</c:v>
                </c:pt>
                <c:pt idx="248">
                  <c:v>92480100</c:v>
                </c:pt>
                <c:pt idx="249">
                  <c:v>117468100</c:v>
                </c:pt>
                <c:pt idx="250">
                  <c:v>74703500</c:v>
                </c:pt>
                <c:pt idx="251">
                  <c:v>65577400</c:v>
                </c:pt>
                <c:pt idx="252">
                  <c:v>96052600</c:v>
                </c:pt>
                <c:pt idx="253">
                  <c:v>98473700</c:v>
                </c:pt>
                <c:pt idx="254">
                  <c:v>71573700</c:v>
                </c:pt>
                <c:pt idx="255">
                  <c:v>82353500</c:v>
                </c:pt>
                <c:pt idx="256">
                  <c:v>139120500</c:v>
                </c:pt>
                <c:pt idx="257">
                  <c:v>703547400</c:v>
                </c:pt>
                <c:pt idx="258">
                  <c:v>345977300</c:v>
                </c:pt>
                <c:pt idx="259">
                  <c:v>663850300</c:v>
                </c:pt>
                <c:pt idx="260">
                  <c:v>607421000</c:v>
                </c:pt>
                <c:pt idx="261">
                  <c:v>419154300</c:v>
                </c:pt>
                <c:pt idx="262">
                  <c:v>283187700</c:v>
                </c:pt>
                <c:pt idx="263">
                  <c:v>316484800</c:v>
                </c:pt>
                <c:pt idx="264">
                  <c:v>296724100</c:v>
                </c:pt>
                <c:pt idx="265">
                  <c:v>160965200</c:v>
                </c:pt>
                <c:pt idx="266">
                  <c:v>212657200</c:v>
                </c:pt>
                <c:pt idx="267">
                  <c:v>205867600</c:v>
                </c:pt>
                <c:pt idx="268">
                  <c:v>197346900</c:v>
                </c:pt>
                <c:pt idx="269">
                  <c:v>173326200</c:v>
                </c:pt>
                <c:pt idx="270">
                  <c:v>225661800</c:v>
                </c:pt>
                <c:pt idx="271">
                  <c:v>194100700</c:v>
                </c:pt>
                <c:pt idx="272">
                  <c:v>402098300</c:v>
                </c:pt>
                <c:pt idx="273">
                  <c:v>161067600</c:v>
                </c:pt>
                <c:pt idx="274">
                  <c:v>139960600</c:v>
                </c:pt>
                <c:pt idx="275">
                  <c:v>303132000</c:v>
                </c:pt>
                <c:pt idx="276">
                  <c:v>329797300</c:v>
                </c:pt>
                <c:pt idx="277">
                  <c:v>308988300</c:v>
                </c:pt>
                <c:pt idx="278">
                  <c:v>214013200</c:v>
                </c:pt>
                <c:pt idx="279">
                  <c:v>647878500</c:v>
                </c:pt>
                <c:pt idx="280">
                  <c:v>1621101600</c:v>
                </c:pt>
                <c:pt idx="281">
                  <c:v>2149985200</c:v>
                </c:pt>
                <c:pt idx="282">
                  <c:v>1012108200</c:v>
                </c:pt>
                <c:pt idx="283">
                  <c:v>451138000</c:v>
                </c:pt>
                <c:pt idx="284">
                  <c:v>804420600</c:v>
                </c:pt>
                <c:pt idx="285">
                  <c:v>973766700</c:v>
                </c:pt>
                <c:pt idx="286">
                  <c:v>945504100</c:v>
                </c:pt>
                <c:pt idx="287">
                  <c:v>1402522100</c:v>
                </c:pt>
                <c:pt idx="288">
                  <c:v>7442155400</c:v>
                </c:pt>
                <c:pt idx="289">
                  <c:v>1403685300</c:v>
                </c:pt>
                <c:pt idx="290">
                  <c:v>572383300</c:v>
                </c:pt>
                <c:pt idx="291">
                  <c:v>696756200</c:v>
                </c:pt>
                <c:pt idx="292">
                  <c:v>340336500</c:v>
                </c:pt>
                <c:pt idx="293">
                  <c:v>1041391700</c:v>
                </c:pt>
                <c:pt idx="294">
                  <c:v>468086000</c:v>
                </c:pt>
                <c:pt idx="295">
                  <c:v>1075967800</c:v>
                </c:pt>
                <c:pt idx="296">
                  <c:v>513369200</c:v>
                </c:pt>
                <c:pt idx="297">
                  <c:v>731025500</c:v>
                </c:pt>
                <c:pt idx="298">
                  <c:v>1355649900</c:v>
                </c:pt>
                <c:pt idx="299">
                  <c:v>655392800</c:v>
                </c:pt>
                <c:pt idx="300">
                  <c:v>468915300</c:v>
                </c:pt>
                <c:pt idx="301">
                  <c:v>429816900</c:v>
                </c:pt>
                <c:pt idx="302">
                  <c:v>805064800</c:v>
                </c:pt>
                <c:pt idx="303">
                  <c:v>448971700</c:v>
                </c:pt>
                <c:pt idx="304">
                  <c:v>274987200</c:v>
                </c:pt>
                <c:pt idx="305">
                  <c:v>349777800</c:v>
                </c:pt>
                <c:pt idx="306">
                  <c:v>188361600</c:v>
                </c:pt>
                <c:pt idx="307">
                  <c:v>223282700</c:v>
                </c:pt>
                <c:pt idx="308">
                  <c:v>316862500</c:v>
                </c:pt>
                <c:pt idx="309">
                  <c:v>447841400</c:v>
                </c:pt>
                <c:pt idx="310">
                  <c:v>224307900</c:v>
                </c:pt>
                <c:pt idx="311">
                  <c:v>135604200</c:v>
                </c:pt>
                <c:pt idx="312">
                  <c:v>396057900</c:v>
                </c:pt>
                <c:pt idx="313">
                  <c:v>739144100</c:v>
                </c:pt>
                <c:pt idx="314">
                  <c:v>182179300</c:v>
                </c:pt>
                <c:pt idx="315">
                  <c:v>122085100</c:v>
                </c:pt>
                <c:pt idx="316">
                  <c:v>265262300</c:v>
                </c:pt>
                <c:pt idx="317">
                  <c:v>350234500</c:v>
                </c:pt>
                <c:pt idx="318">
                  <c:v>132682900</c:v>
                </c:pt>
                <c:pt idx="319">
                  <c:v>119565800</c:v>
                </c:pt>
                <c:pt idx="320">
                  <c:v>189311300</c:v>
                </c:pt>
                <c:pt idx="321">
                  <c:v>104888900</c:v>
                </c:pt>
                <c:pt idx="322">
                  <c:v>109592000</c:v>
                </c:pt>
                <c:pt idx="323">
                  <c:v>102127500</c:v>
                </c:pt>
                <c:pt idx="324">
                  <c:v>147345400</c:v>
                </c:pt>
                <c:pt idx="325">
                  <c:v>164332800</c:v>
                </c:pt>
                <c:pt idx="326">
                  <c:v>103386100</c:v>
                </c:pt>
                <c:pt idx="327">
                  <c:v>127893600</c:v>
                </c:pt>
                <c:pt idx="328">
                  <c:v>244007500</c:v>
                </c:pt>
                <c:pt idx="329">
                  <c:v>234486000</c:v>
                </c:pt>
                <c:pt idx="330">
                  <c:v>223324300</c:v>
                </c:pt>
                <c:pt idx="331">
                  <c:v>105285100</c:v>
                </c:pt>
                <c:pt idx="332">
                  <c:v>108842100</c:v>
                </c:pt>
                <c:pt idx="333">
                  <c:v>80082500</c:v>
                </c:pt>
                <c:pt idx="334">
                  <c:v>347381800</c:v>
                </c:pt>
                <c:pt idx="335">
                  <c:v>237818700</c:v>
                </c:pt>
                <c:pt idx="336">
                  <c:v>218055100</c:v>
                </c:pt>
                <c:pt idx="337">
                  <c:v>375595000</c:v>
                </c:pt>
                <c:pt idx="338">
                  <c:v>188445700</c:v>
                </c:pt>
                <c:pt idx="339">
                  <c:v>206771700</c:v>
                </c:pt>
                <c:pt idx="340">
                  <c:v>204087800</c:v>
                </c:pt>
                <c:pt idx="341">
                  <c:v>94676400</c:v>
                </c:pt>
                <c:pt idx="342">
                  <c:v>71728000</c:v>
                </c:pt>
                <c:pt idx="343">
                  <c:v>211012700</c:v>
                </c:pt>
                <c:pt idx="344">
                  <c:v>533799900</c:v>
                </c:pt>
                <c:pt idx="345">
                  <c:v>503276700</c:v>
                </c:pt>
                <c:pt idx="346">
                  <c:v>206974900</c:v>
                </c:pt>
                <c:pt idx="347">
                  <c:v>169441800</c:v>
                </c:pt>
                <c:pt idx="348">
                  <c:v>123793600</c:v>
                </c:pt>
                <c:pt idx="349">
                  <c:v>132946300</c:v>
                </c:pt>
                <c:pt idx="350">
                  <c:v>139997000</c:v>
                </c:pt>
                <c:pt idx="351">
                  <c:v>161722400</c:v>
                </c:pt>
                <c:pt idx="352">
                  <c:v>64877400</c:v>
                </c:pt>
                <c:pt idx="353">
                  <c:v>153524200</c:v>
                </c:pt>
                <c:pt idx="354">
                  <c:v>224457000</c:v>
                </c:pt>
                <c:pt idx="355">
                  <c:v>210534200</c:v>
                </c:pt>
                <c:pt idx="356">
                  <c:v>112821300</c:v>
                </c:pt>
                <c:pt idx="357">
                  <c:v>79795800</c:v>
                </c:pt>
                <c:pt idx="358">
                  <c:v>109139500</c:v>
                </c:pt>
                <c:pt idx="359">
                  <c:v>87304000</c:v>
                </c:pt>
                <c:pt idx="360">
                  <c:v>50337400</c:v>
                </c:pt>
                <c:pt idx="361">
                  <c:v>55145200</c:v>
                </c:pt>
                <c:pt idx="362">
                  <c:v>51659200</c:v>
                </c:pt>
                <c:pt idx="363">
                  <c:v>42572000</c:v>
                </c:pt>
                <c:pt idx="364">
                  <c:v>68356600</c:v>
                </c:pt>
                <c:pt idx="365">
                  <c:v>54086900</c:v>
                </c:pt>
                <c:pt idx="366">
                  <c:v>75824100</c:v>
                </c:pt>
                <c:pt idx="367">
                  <c:v>74284700</c:v>
                </c:pt>
                <c:pt idx="368">
                  <c:v>57743100</c:v>
                </c:pt>
                <c:pt idx="369">
                  <c:v>137435600</c:v>
                </c:pt>
                <c:pt idx="370">
                  <c:v>131450100</c:v>
                </c:pt>
                <c:pt idx="371">
                  <c:v>246850100</c:v>
                </c:pt>
                <c:pt idx="372">
                  <c:v>243176400</c:v>
                </c:pt>
                <c:pt idx="373">
                  <c:v>101502100</c:v>
                </c:pt>
                <c:pt idx="374">
                  <c:v>61410400</c:v>
                </c:pt>
                <c:pt idx="375">
                  <c:v>71098400</c:v>
                </c:pt>
                <c:pt idx="376">
                  <c:v>90260800</c:v>
                </c:pt>
                <c:pt idx="377">
                  <c:v>121421200</c:v>
                </c:pt>
                <c:pt idx="378">
                  <c:v>65843100</c:v>
                </c:pt>
                <c:pt idx="379">
                  <c:v>53815000</c:v>
                </c:pt>
                <c:pt idx="380">
                  <c:v>65340200</c:v>
                </c:pt>
                <c:pt idx="381">
                  <c:v>66115300</c:v>
                </c:pt>
                <c:pt idx="382">
                  <c:v>48208900</c:v>
                </c:pt>
                <c:pt idx="383">
                  <c:v>472567300</c:v>
                </c:pt>
                <c:pt idx="384">
                  <c:v>193644100</c:v>
                </c:pt>
                <c:pt idx="385">
                  <c:v>155309500</c:v>
                </c:pt>
                <c:pt idx="386">
                  <c:v>90210300</c:v>
                </c:pt>
                <c:pt idx="387">
                  <c:v>84555100</c:v>
                </c:pt>
                <c:pt idx="388">
                  <c:v>276092000</c:v>
                </c:pt>
                <c:pt idx="389">
                  <c:v>284177500</c:v>
                </c:pt>
                <c:pt idx="390">
                  <c:v>143585100</c:v>
                </c:pt>
                <c:pt idx="391">
                  <c:v>153285800</c:v>
                </c:pt>
                <c:pt idx="392">
                  <c:v>294496000</c:v>
                </c:pt>
                <c:pt idx="393">
                  <c:v>266127100</c:v>
                </c:pt>
                <c:pt idx="394">
                  <c:v>304282900</c:v>
                </c:pt>
                <c:pt idx="395">
                  <c:v>389336900</c:v>
                </c:pt>
                <c:pt idx="396">
                  <c:v>332336200</c:v>
                </c:pt>
                <c:pt idx="397">
                  <c:v>187556200</c:v>
                </c:pt>
                <c:pt idx="398">
                  <c:v>350309500</c:v>
                </c:pt>
                <c:pt idx="399">
                  <c:v>375836900</c:v>
                </c:pt>
                <c:pt idx="400">
                  <c:v>389307700</c:v>
                </c:pt>
                <c:pt idx="401">
                  <c:v>227140100</c:v>
                </c:pt>
                <c:pt idx="402">
                  <c:v>187824100</c:v>
                </c:pt>
                <c:pt idx="403">
                  <c:v>232828700</c:v>
                </c:pt>
                <c:pt idx="404">
                  <c:v>180812700</c:v>
                </c:pt>
                <c:pt idx="405">
                  <c:v>122438100</c:v>
                </c:pt>
                <c:pt idx="406">
                  <c:v>151528900</c:v>
                </c:pt>
                <c:pt idx="407">
                  <c:v>115799100</c:v>
                </c:pt>
                <c:pt idx="408">
                  <c:v>121087700</c:v>
                </c:pt>
                <c:pt idx="409">
                  <c:v>108578600</c:v>
                </c:pt>
                <c:pt idx="410">
                  <c:v>76994800</c:v>
                </c:pt>
                <c:pt idx="411">
                  <c:v>234971500</c:v>
                </c:pt>
                <c:pt idx="412">
                  <c:v>123816000</c:v>
                </c:pt>
                <c:pt idx="413">
                  <c:v>107079200</c:v>
                </c:pt>
                <c:pt idx="414">
                  <c:v>128544000</c:v>
                </c:pt>
                <c:pt idx="415">
                  <c:v>106529200</c:v>
                </c:pt>
                <c:pt idx="416">
                  <c:v>203987900</c:v>
                </c:pt>
                <c:pt idx="417">
                  <c:v>112894200</c:v>
                </c:pt>
                <c:pt idx="418">
                  <c:v>271899100</c:v>
                </c:pt>
                <c:pt idx="419">
                  <c:v>90317700</c:v>
                </c:pt>
                <c:pt idx="420">
                  <c:v>93025700</c:v>
                </c:pt>
                <c:pt idx="421">
                  <c:v>112244800</c:v>
                </c:pt>
                <c:pt idx="422">
                  <c:v>118599300</c:v>
                </c:pt>
                <c:pt idx="423">
                  <c:v>155608200</c:v>
                </c:pt>
                <c:pt idx="424">
                  <c:v>114653600</c:v>
                </c:pt>
                <c:pt idx="425">
                  <c:v>240386600</c:v>
                </c:pt>
                <c:pt idx="426">
                  <c:v>311792600</c:v>
                </c:pt>
                <c:pt idx="427">
                  <c:v>134560000</c:v>
                </c:pt>
                <c:pt idx="428">
                  <c:v>90584100</c:v>
                </c:pt>
                <c:pt idx="429">
                  <c:v>142237400</c:v>
                </c:pt>
                <c:pt idx="430">
                  <c:v>116490600</c:v>
                </c:pt>
                <c:pt idx="431">
                  <c:v>89356800</c:v>
                </c:pt>
                <c:pt idx="432">
                  <c:v>95477300</c:v>
                </c:pt>
                <c:pt idx="433">
                  <c:v>107856500</c:v>
                </c:pt>
                <c:pt idx="434">
                  <c:v>148439400</c:v>
                </c:pt>
                <c:pt idx="435">
                  <c:v>179997900</c:v>
                </c:pt>
                <c:pt idx="436">
                  <c:v>72903600</c:v>
                </c:pt>
                <c:pt idx="437">
                  <c:v>115420200</c:v>
                </c:pt>
                <c:pt idx="438">
                  <c:v>58697600</c:v>
                </c:pt>
                <c:pt idx="439">
                  <c:v>168108800</c:v>
                </c:pt>
                <c:pt idx="440">
                  <c:v>126527100</c:v>
                </c:pt>
                <c:pt idx="441">
                  <c:v>143430500</c:v>
                </c:pt>
                <c:pt idx="442">
                  <c:v>482213600</c:v>
                </c:pt>
                <c:pt idx="443">
                  <c:v>167306200</c:v>
                </c:pt>
                <c:pt idx="444">
                  <c:v>123135200</c:v>
                </c:pt>
                <c:pt idx="445">
                  <c:v>47668800</c:v>
                </c:pt>
                <c:pt idx="446">
                  <c:v>146104400</c:v>
                </c:pt>
                <c:pt idx="447">
                  <c:v>106825700</c:v>
                </c:pt>
                <c:pt idx="448">
                  <c:v>119997300</c:v>
                </c:pt>
                <c:pt idx="449">
                  <c:v>106806100</c:v>
                </c:pt>
                <c:pt idx="450">
                  <c:v>109843300</c:v>
                </c:pt>
                <c:pt idx="451">
                  <c:v>88533800</c:v>
                </c:pt>
                <c:pt idx="452">
                  <c:v>81919900</c:v>
                </c:pt>
                <c:pt idx="453">
                  <c:v>197598500</c:v>
                </c:pt>
                <c:pt idx="454">
                  <c:v>69894200</c:v>
                </c:pt>
                <c:pt idx="455">
                  <c:v>187478900</c:v>
                </c:pt>
                <c:pt idx="456">
                  <c:v>173529800</c:v>
                </c:pt>
                <c:pt idx="457">
                  <c:v>282135200</c:v>
                </c:pt>
                <c:pt idx="458">
                  <c:v>117744700</c:v>
                </c:pt>
                <c:pt idx="459">
                  <c:v>78925600</c:v>
                </c:pt>
                <c:pt idx="460">
                  <c:v>55536500</c:v>
                </c:pt>
                <c:pt idx="461">
                  <c:v>56082500</c:v>
                </c:pt>
                <c:pt idx="462">
                  <c:v>59080500</c:v>
                </c:pt>
                <c:pt idx="463">
                  <c:v>50987100</c:v>
                </c:pt>
                <c:pt idx="464">
                  <c:v>55158400</c:v>
                </c:pt>
                <c:pt idx="465">
                  <c:v>48850000</c:v>
                </c:pt>
                <c:pt idx="466">
                  <c:v>118521700</c:v>
                </c:pt>
                <c:pt idx="467">
                  <c:v>111921900</c:v>
                </c:pt>
                <c:pt idx="468">
                  <c:v>178982500</c:v>
                </c:pt>
                <c:pt idx="469">
                  <c:v>83147900</c:v>
                </c:pt>
                <c:pt idx="470">
                  <c:v>115377600</c:v>
                </c:pt>
                <c:pt idx="471">
                  <c:v>61801100</c:v>
                </c:pt>
                <c:pt idx="472">
                  <c:v>123477800</c:v>
                </c:pt>
                <c:pt idx="473">
                  <c:v>104951000</c:v>
                </c:pt>
                <c:pt idx="474">
                  <c:v>101650900</c:v>
                </c:pt>
                <c:pt idx="475">
                  <c:v>83430500</c:v>
                </c:pt>
                <c:pt idx="476">
                  <c:v>72561100</c:v>
                </c:pt>
                <c:pt idx="477">
                  <c:v>71889500</c:v>
                </c:pt>
                <c:pt idx="478">
                  <c:v>82234500</c:v>
                </c:pt>
                <c:pt idx="479">
                  <c:v>69843700</c:v>
                </c:pt>
                <c:pt idx="480">
                  <c:v>58180200</c:v>
                </c:pt>
                <c:pt idx="481">
                  <c:v>63993600</c:v>
                </c:pt>
                <c:pt idx="482">
                  <c:v>80203300</c:v>
                </c:pt>
                <c:pt idx="483">
                  <c:v>87581000</c:v>
                </c:pt>
                <c:pt idx="484">
                  <c:v>70352900</c:v>
                </c:pt>
                <c:pt idx="485">
                  <c:v>64957300</c:v>
                </c:pt>
                <c:pt idx="486">
                  <c:v>178583500</c:v>
                </c:pt>
                <c:pt idx="487">
                  <c:v>170226800</c:v>
                </c:pt>
                <c:pt idx="488">
                  <c:v>120265100</c:v>
                </c:pt>
                <c:pt idx="489">
                  <c:v>82735800</c:v>
                </c:pt>
                <c:pt idx="490">
                  <c:v>83791000</c:v>
                </c:pt>
                <c:pt idx="491">
                  <c:v>113984500</c:v>
                </c:pt>
                <c:pt idx="492">
                  <c:v>70853100</c:v>
                </c:pt>
                <c:pt idx="493">
                  <c:v>110484300</c:v>
                </c:pt>
                <c:pt idx="494">
                  <c:v>57195100</c:v>
                </c:pt>
                <c:pt idx="495">
                  <c:v>49109100</c:v>
                </c:pt>
                <c:pt idx="496">
                  <c:v>84594800</c:v>
                </c:pt>
                <c:pt idx="497">
                  <c:v>81981600</c:v>
                </c:pt>
                <c:pt idx="498">
                  <c:v>70931900</c:v>
                </c:pt>
                <c:pt idx="499">
                  <c:v>64817000</c:v>
                </c:pt>
                <c:pt idx="500">
                  <c:v>94467900</c:v>
                </c:pt>
                <c:pt idx="501">
                  <c:v>109097900</c:v>
                </c:pt>
                <c:pt idx="502">
                  <c:v>74717800</c:v>
                </c:pt>
                <c:pt idx="503">
                  <c:v>65664300</c:v>
                </c:pt>
                <c:pt idx="504">
                  <c:v>57179700</c:v>
                </c:pt>
                <c:pt idx="505">
                  <c:v>84375900</c:v>
                </c:pt>
                <c:pt idx="506">
                  <c:v>80666400</c:v>
                </c:pt>
                <c:pt idx="507">
                  <c:v>91000500</c:v>
                </c:pt>
                <c:pt idx="508">
                  <c:v>70237900</c:v>
                </c:pt>
                <c:pt idx="509">
                  <c:v>45412100</c:v>
                </c:pt>
                <c:pt idx="510">
                  <c:v>68924800</c:v>
                </c:pt>
                <c:pt idx="511">
                  <c:v>84790600</c:v>
                </c:pt>
                <c:pt idx="512">
                  <c:v>139108600</c:v>
                </c:pt>
                <c:pt idx="513">
                  <c:v>103249300</c:v>
                </c:pt>
                <c:pt idx="514">
                  <c:v>115213600</c:v>
                </c:pt>
                <c:pt idx="515">
                  <c:v>81018600</c:v>
                </c:pt>
                <c:pt idx="516">
                  <c:v>102777800</c:v>
                </c:pt>
                <c:pt idx="517">
                  <c:v>128805900</c:v>
                </c:pt>
                <c:pt idx="518">
                  <c:v>147416300</c:v>
                </c:pt>
                <c:pt idx="519">
                  <c:v>132957300</c:v>
                </c:pt>
                <c:pt idx="520">
                  <c:v>2803888800</c:v>
                </c:pt>
                <c:pt idx="521">
                  <c:v>602194300</c:v>
                </c:pt>
                <c:pt idx="522">
                  <c:v>801946500</c:v>
                </c:pt>
                <c:pt idx="523">
                  <c:v>574098000</c:v>
                </c:pt>
                <c:pt idx="524">
                  <c:v>464349900</c:v>
                </c:pt>
                <c:pt idx="525">
                  <c:v>606172900</c:v>
                </c:pt>
                <c:pt idx="526">
                  <c:v>297755200</c:v>
                </c:pt>
                <c:pt idx="527">
                  <c:v>346725100</c:v>
                </c:pt>
                <c:pt idx="528">
                  <c:v>480621800</c:v>
                </c:pt>
                <c:pt idx="529">
                  <c:v>328887600</c:v>
                </c:pt>
                <c:pt idx="530">
                  <c:v>467188000</c:v>
                </c:pt>
                <c:pt idx="531">
                  <c:v>304873900</c:v>
                </c:pt>
                <c:pt idx="532">
                  <c:v>156879800</c:v>
                </c:pt>
                <c:pt idx="533">
                  <c:v>171564900</c:v>
                </c:pt>
                <c:pt idx="534">
                  <c:v>309187800</c:v>
                </c:pt>
                <c:pt idx="535">
                  <c:v>496922500</c:v>
                </c:pt>
                <c:pt idx="536">
                  <c:v>402905000</c:v>
                </c:pt>
                <c:pt idx="537">
                  <c:v>356353700</c:v>
                </c:pt>
                <c:pt idx="538">
                  <c:v>425222900</c:v>
                </c:pt>
                <c:pt idx="539">
                  <c:v>427672200</c:v>
                </c:pt>
                <c:pt idx="540">
                  <c:v>391900600</c:v>
                </c:pt>
                <c:pt idx="541">
                  <c:v>357752300</c:v>
                </c:pt>
                <c:pt idx="542">
                  <c:v>225899500</c:v>
                </c:pt>
                <c:pt idx="543">
                  <c:v>280363900</c:v>
                </c:pt>
                <c:pt idx="544">
                  <c:v>235651700</c:v>
                </c:pt>
                <c:pt idx="545">
                  <c:v>231028300</c:v>
                </c:pt>
                <c:pt idx="546">
                  <c:v>268205100</c:v>
                </c:pt>
                <c:pt idx="547">
                  <c:v>916440400</c:v>
                </c:pt>
                <c:pt idx="548">
                  <c:v>357918700</c:v>
                </c:pt>
                <c:pt idx="549">
                  <c:v>269654600</c:v>
                </c:pt>
                <c:pt idx="550">
                  <c:v>295608300</c:v>
                </c:pt>
                <c:pt idx="551">
                  <c:v>382694400</c:v>
                </c:pt>
                <c:pt idx="552">
                  <c:v>696769800</c:v>
                </c:pt>
                <c:pt idx="553">
                  <c:v>880635900</c:v>
                </c:pt>
                <c:pt idx="554">
                  <c:v>725766000</c:v>
                </c:pt>
                <c:pt idx="555">
                  <c:v>450235300</c:v>
                </c:pt>
                <c:pt idx="556">
                  <c:v>432234500</c:v>
                </c:pt>
                <c:pt idx="557">
                  <c:v>723497300</c:v>
                </c:pt>
                <c:pt idx="558">
                  <c:v>402301700</c:v>
                </c:pt>
                <c:pt idx="559">
                  <c:v>532829900</c:v>
                </c:pt>
                <c:pt idx="560">
                  <c:v>436887600</c:v>
                </c:pt>
                <c:pt idx="561">
                  <c:v>297999300</c:v>
                </c:pt>
                <c:pt idx="562">
                  <c:v>313036000</c:v>
                </c:pt>
                <c:pt idx="563">
                  <c:v>268196200</c:v>
                </c:pt>
                <c:pt idx="564">
                  <c:v>256245600</c:v>
                </c:pt>
                <c:pt idx="565">
                  <c:v>336001600</c:v>
                </c:pt>
                <c:pt idx="566">
                  <c:v>394590200</c:v>
                </c:pt>
                <c:pt idx="567">
                  <c:v>336378000</c:v>
                </c:pt>
                <c:pt idx="568">
                  <c:v>137986500</c:v>
                </c:pt>
                <c:pt idx="569">
                  <c:v>107803900</c:v>
                </c:pt>
                <c:pt idx="570">
                  <c:v>261016600</c:v>
                </c:pt>
                <c:pt idx="571">
                  <c:v>381198300</c:v>
                </c:pt>
                <c:pt idx="572">
                  <c:v>207014600</c:v>
                </c:pt>
                <c:pt idx="573">
                  <c:v>118333400</c:v>
                </c:pt>
                <c:pt idx="574">
                  <c:v>109777200</c:v>
                </c:pt>
                <c:pt idx="575">
                  <c:v>87580100</c:v>
                </c:pt>
                <c:pt idx="576">
                  <c:v>115327200</c:v>
                </c:pt>
                <c:pt idx="577">
                  <c:v>76325100</c:v>
                </c:pt>
                <c:pt idx="578">
                  <c:v>80989900</c:v>
                </c:pt>
                <c:pt idx="579">
                  <c:v>116710500</c:v>
                </c:pt>
                <c:pt idx="580">
                  <c:v>158523700</c:v>
                </c:pt>
                <c:pt idx="581">
                  <c:v>249748900</c:v>
                </c:pt>
                <c:pt idx="582">
                  <c:v>1097289100</c:v>
                </c:pt>
                <c:pt idx="583">
                  <c:v>390147800</c:v>
                </c:pt>
                <c:pt idx="584">
                  <c:v>402761400</c:v>
                </c:pt>
                <c:pt idx="585">
                  <c:v>87753800</c:v>
                </c:pt>
                <c:pt idx="586">
                  <c:v>67349400</c:v>
                </c:pt>
                <c:pt idx="587">
                  <c:v>190777900</c:v>
                </c:pt>
                <c:pt idx="588">
                  <c:v>152331800</c:v>
                </c:pt>
                <c:pt idx="589">
                  <c:v>127789420</c:v>
                </c:pt>
                <c:pt idx="590">
                  <c:v>116166220</c:v>
                </c:pt>
                <c:pt idx="591">
                  <c:v>115462100</c:v>
                </c:pt>
                <c:pt idx="592">
                  <c:v>132625300</c:v>
                </c:pt>
                <c:pt idx="593">
                  <c:v>103451000</c:v>
                </c:pt>
                <c:pt idx="594">
                  <c:v>101600600</c:v>
                </c:pt>
                <c:pt idx="595">
                  <c:v>69936300</c:v>
                </c:pt>
                <c:pt idx="596">
                  <c:v>117378810</c:v>
                </c:pt>
                <c:pt idx="597">
                  <c:v>191695100</c:v>
                </c:pt>
                <c:pt idx="598">
                  <c:v>149672100</c:v>
                </c:pt>
                <c:pt idx="599">
                  <c:v>64762300</c:v>
                </c:pt>
                <c:pt idx="600">
                  <c:v>102774500</c:v>
                </c:pt>
                <c:pt idx="601">
                  <c:v>136779100</c:v>
                </c:pt>
                <c:pt idx="602">
                  <c:v>200765700</c:v>
                </c:pt>
                <c:pt idx="603">
                  <c:v>289902600</c:v>
                </c:pt>
                <c:pt idx="604">
                  <c:v>216826600</c:v>
                </c:pt>
                <c:pt idx="605">
                  <c:v>85667000</c:v>
                </c:pt>
                <c:pt idx="606">
                  <c:v>201743200</c:v>
                </c:pt>
                <c:pt idx="607">
                  <c:v>181234900</c:v>
                </c:pt>
                <c:pt idx="608">
                  <c:v>130503000</c:v>
                </c:pt>
                <c:pt idx="609">
                  <c:v>96873500</c:v>
                </c:pt>
                <c:pt idx="610">
                  <c:v>121787695</c:v>
                </c:pt>
                <c:pt idx="611">
                  <c:v>219682500</c:v>
                </c:pt>
                <c:pt idx="612">
                  <c:v>280061300</c:v>
                </c:pt>
                <c:pt idx="613">
                  <c:v>113120600</c:v>
                </c:pt>
                <c:pt idx="614">
                  <c:v>80121400</c:v>
                </c:pt>
                <c:pt idx="615">
                  <c:v>179343500</c:v>
                </c:pt>
                <c:pt idx="616">
                  <c:v>170222875</c:v>
                </c:pt>
                <c:pt idx="617">
                  <c:v>111553200</c:v>
                </c:pt>
                <c:pt idx="618">
                  <c:v>48394400</c:v>
                </c:pt>
                <c:pt idx="619">
                  <c:v>66988100</c:v>
                </c:pt>
                <c:pt idx="620">
                  <c:v>47884300</c:v>
                </c:pt>
                <c:pt idx="621">
                  <c:v>89174700</c:v>
                </c:pt>
                <c:pt idx="622">
                  <c:v>183744400</c:v>
                </c:pt>
                <c:pt idx="623">
                  <c:v>212624300</c:v>
                </c:pt>
                <c:pt idx="624">
                  <c:v>105013500</c:v>
                </c:pt>
                <c:pt idx="625">
                  <c:v>151372200</c:v>
                </c:pt>
                <c:pt idx="626">
                  <c:v>457208500</c:v>
                </c:pt>
                <c:pt idx="627">
                  <c:v>153118800</c:v>
                </c:pt>
                <c:pt idx="628">
                  <c:v>154606600</c:v>
                </c:pt>
                <c:pt idx="629">
                  <c:v>166049500</c:v>
                </c:pt>
                <c:pt idx="630">
                  <c:v>152063400</c:v>
                </c:pt>
                <c:pt idx="631">
                  <c:v>412214400</c:v>
                </c:pt>
                <c:pt idx="632">
                  <c:v>87502400</c:v>
                </c:pt>
                <c:pt idx="633">
                  <c:v>80933100</c:v>
                </c:pt>
                <c:pt idx="634">
                  <c:v>70755500</c:v>
                </c:pt>
                <c:pt idx="635">
                  <c:v>177723500</c:v>
                </c:pt>
                <c:pt idx="636">
                  <c:v>158082900</c:v>
                </c:pt>
                <c:pt idx="637">
                  <c:v>82775500</c:v>
                </c:pt>
                <c:pt idx="638">
                  <c:v>56559900</c:v>
                </c:pt>
                <c:pt idx="639">
                  <c:v>458174800</c:v>
                </c:pt>
                <c:pt idx="640">
                  <c:v>152591000</c:v>
                </c:pt>
                <c:pt idx="641">
                  <c:v>175306200</c:v>
                </c:pt>
                <c:pt idx="642">
                  <c:v>200353300</c:v>
                </c:pt>
                <c:pt idx="643">
                  <c:v>612908400</c:v>
                </c:pt>
                <c:pt idx="644">
                  <c:v>219308400</c:v>
                </c:pt>
                <c:pt idx="645">
                  <c:v>279114900</c:v>
                </c:pt>
                <c:pt idx="646">
                  <c:v>113533000</c:v>
                </c:pt>
                <c:pt idx="647">
                  <c:v>134317500</c:v>
                </c:pt>
                <c:pt idx="648">
                  <c:v>136620000</c:v>
                </c:pt>
                <c:pt idx="649">
                  <c:v>120508900</c:v>
                </c:pt>
                <c:pt idx="650">
                  <c:v>142155600</c:v>
                </c:pt>
                <c:pt idx="651">
                  <c:v>142986700</c:v>
                </c:pt>
                <c:pt idx="652">
                  <c:v>156368100</c:v>
                </c:pt>
                <c:pt idx="653">
                  <c:v>111864700</c:v>
                </c:pt>
                <c:pt idx="654">
                  <c:v>174413800</c:v>
                </c:pt>
                <c:pt idx="655">
                  <c:v>175865500</c:v>
                </c:pt>
                <c:pt idx="656">
                  <c:v>120942000</c:v>
                </c:pt>
                <c:pt idx="657">
                  <c:v>142711500</c:v>
                </c:pt>
                <c:pt idx="658">
                  <c:v>82270000</c:v>
                </c:pt>
                <c:pt idx="659">
                  <c:v>149588400</c:v>
                </c:pt>
                <c:pt idx="660">
                  <c:v>163216000</c:v>
                </c:pt>
                <c:pt idx="661">
                  <c:v>222146700</c:v>
                </c:pt>
                <c:pt idx="662">
                  <c:v>295947400</c:v>
                </c:pt>
                <c:pt idx="663">
                  <c:v>170325300</c:v>
                </c:pt>
                <c:pt idx="664">
                  <c:v>117242000</c:v>
                </c:pt>
                <c:pt idx="665">
                  <c:v>179042300</c:v>
                </c:pt>
                <c:pt idx="666">
                  <c:v>181235700</c:v>
                </c:pt>
                <c:pt idx="667">
                  <c:v>425033200</c:v>
                </c:pt>
                <c:pt idx="668">
                  <c:v>220489500</c:v>
                </c:pt>
                <c:pt idx="669">
                  <c:v>161179100</c:v>
                </c:pt>
                <c:pt idx="670">
                  <c:v>212487900</c:v>
                </c:pt>
                <c:pt idx="671">
                  <c:v>319888000</c:v>
                </c:pt>
                <c:pt idx="672">
                  <c:v>291191190</c:v>
                </c:pt>
                <c:pt idx="673">
                  <c:v>138863025</c:v>
                </c:pt>
                <c:pt idx="674">
                  <c:v>101011100</c:v>
                </c:pt>
                <c:pt idx="675">
                  <c:v>140749200</c:v>
                </c:pt>
                <c:pt idx="676">
                  <c:v>131888200</c:v>
                </c:pt>
                <c:pt idx="677">
                  <c:v>155145900</c:v>
                </c:pt>
                <c:pt idx="678">
                  <c:v>154191100</c:v>
                </c:pt>
                <c:pt idx="679">
                  <c:v>138478300</c:v>
                </c:pt>
                <c:pt idx="680">
                  <c:v>111299100</c:v>
                </c:pt>
                <c:pt idx="681">
                  <c:v>101761400</c:v>
                </c:pt>
                <c:pt idx="682">
                  <c:v>102780300</c:v>
                </c:pt>
                <c:pt idx="683">
                  <c:v>289647100</c:v>
                </c:pt>
                <c:pt idx="684">
                  <c:v>148740400</c:v>
                </c:pt>
                <c:pt idx="685">
                  <c:v>117879000</c:v>
                </c:pt>
                <c:pt idx="686">
                  <c:v>147438100</c:v>
                </c:pt>
                <c:pt idx="687">
                  <c:v>154238500</c:v>
                </c:pt>
                <c:pt idx="688">
                  <c:v>190243800</c:v>
                </c:pt>
                <c:pt idx="689">
                  <c:v>172337375</c:v>
                </c:pt>
                <c:pt idx="690">
                  <c:v>274409400</c:v>
                </c:pt>
                <c:pt idx="691">
                  <c:v>156712840</c:v>
                </c:pt>
                <c:pt idx="692">
                  <c:v>242208900</c:v>
                </c:pt>
                <c:pt idx="693">
                  <c:v>161812000</c:v>
                </c:pt>
                <c:pt idx="694">
                  <c:v>121439900</c:v>
                </c:pt>
                <c:pt idx="695">
                  <c:v>73564100</c:v>
                </c:pt>
                <c:pt idx="696">
                  <c:v>62520500</c:v>
                </c:pt>
                <c:pt idx="697">
                  <c:v>146875900</c:v>
                </c:pt>
                <c:pt idx="698">
                  <c:v>73219700</c:v>
                </c:pt>
                <c:pt idx="699">
                  <c:v>86892700</c:v>
                </c:pt>
                <c:pt idx="700">
                  <c:v>105567300</c:v>
                </c:pt>
                <c:pt idx="701">
                  <c:v>131194600</c:v>
                </c:pt>
                <c:pt idx="702">
                  <c:v>96701400</c:v>
                </c:pt>
                <c:pt idx="703">
                  <c:v>339360100</c:v>
                </c:pt>
                <c:pt idx="704">
                  <c:v>125292100</c:v>
                </c:pt>
                <c:pt idx="705">
                  <c:v>85502400</c:v>
                </c:pt>
                <c:pt idx="706">
                  <c:v>64792100</c:v>
                </c:pt>
                <c:pt idx="707">
                  <c:v>67770400</c:v>
                </c:pt>
                <c:pt idx="708">
                  <c:v>107473200</c:v>
                </c:pt>
                <c:pt idx="709">
                  <c:v>77753900</c:v>
                </c:pt>
                <c:pt idx="710">
                  <c:v>216335500</c:v>
                </c:pt>
                <c:pt idx="711">
                  <c:v>974958200</c:v>
                </c:pt>
                <c:pt idx="712">
                  <c:v>369889500</c:v>
                </c:pt>
                <c:pt idx="713">
                  <c:v>245362420</c:v>
                </c:pt>
                <c:pt idx="714">
                  <c:v>220782380</c:v>
                </c:pt>
                <c:pt idx="715">
                  <c:v>144061085</c:v>
                </c:pt>
                <c:pt idx="716">
                  <c:v>267024600</c:v>
                </c:pt>
                <c:pt idx="717">
                  <c:v>351458400</c:v>
                </c:pt>
                <c:pt idx="718">
                  <c:v>434391200</c:v>
                </c:pt>
                <c:pt idx="719">
                  <c:v>208051088</c:v>
                </c:pt>
                <c:pt idx="720">
                  <c:v>217304500</c:v>
                </c:pt>
                <c:pt idx="721">
                  <c:v>207870810</c:v>
                </c:pt>
                <c:pt idx="722">
                  <c:v>232859200</c:v>
                </c:pt>
                <c:pt idx="723">
                  <c:v>271418700</c:v>
                </c:pt>
                <c:pt idx="724">
                  <c:v>121058000</c:v>
                </c:pt>
                <c:pt idx="725">
                  <c:v>97108500</c:v>
                </c:pt>
                <c:pt idx="726">
                  <c:v>74508900</c:v>
                </c:pt>
                <c:pt idx="727">
                  <c:v>134221900</c:v>
                </c:pt>
                <c:pt idx="728">
                  <c:v>146443000</c:v>
                </c:pt>
                <c:pt idx="729">
                  <c:v>84241000</c:v>
                </c:pt>
                <c:pt idx="730">
                  <c:v>972028900</c:v>
                </c:pt>
                <c:pt idx="731">
                  <c:v>144113700</c:v>
                </c:pt>
                <c:pt idx="732">
                  <c:v>224837100</c:v>
                </c:pt>
                <c:pt idx="733">
                  <c:v>224327400</c:v>
                </c:pt>
                <c:pt idx="734">
                  <c:v>76771300</c:v>
                </c:pt>
                <c:pt idx="735">
                  <c:v>146786500</c:v>
                </c:pt>
                <c:pt idx="736">
                  <c:v>145764900</c:v>
                </c:pt>
                <c:pt idx="737">
                  <c:v>122967200</c:v>
                </c:pt>
                <c:pt idx="738">
                  <c:v>82986000</c:v>
                </c:pt>
                <c:pt idx="739">
                  <c:v>136428000</c:v>
                </c:pt>
                <c:pt idx="740">
                  <c:v>119475600</c:v>
                </c:pt>
                <c:pt idx="741">
                  <c:v>63405900</c:v>
                </c:pt>
                <c:pt idx="742">
                  <c:v>73081700</c:v>
                </c:pt>
                <c:pt idx="743">
                  <c:v>147059400</c:v>
                </c:pt>
                <c:pt idx="744">
                  <c:v>123477300</c:v>
                </c:pt>
                <c:pt idx="745">
                  <c:v>80792800</c:v>
                </c:pt>
                <c:pt idx="746">
                  <c:v>100341100</c:v>
                </c:pt>
                <c:pt idx="747">
                  <c:v>94464500</c:v>
                </c:pt>
                <c:pt idx="748">
                  <c:v>102157700</c:v>
                </c:pt>
                <c:pt idx="749">
                  <c:v>60058400</c:v>
                </c:pt>
                <c:pt idx="750">
                  <c:v>63336800</c:v>
                </c:pt>
                <c:pt idx="751">
                  <c:v>80840400</c:v>
                </c:pt>
                <c:pt idx="752">
                  <c:v>142044100</c:v>
                </c:pt>
                <c:pt idx="753">
                  <c:v>74135200</c:v>
                </c:pt>
                <c:pt idx="754">
                  <c:v>75348100</c:v>
                </c:pt>
                <c:pt idx="755">
                  <c:v>94101300</c:v>
                </c:pt>
                <c:pt idx="756">
                  <c:v>130225400</c:v>
                </c:pt>
                <c:pt idx="757">
                  <c:v>91710100</c:v>
                </c:pt>
                <c:pt idx="758">
                  <c:v>131889100</c:v>
                </c:pt>
                <c:pt idx="759">
                  <c:v>213948000</c:v>
                </c:pt>
                <c:pt idx="760">
                  <c:v>228778100</c:v>
                </c:pt>
                <c:pt idx="761">
                  <c:v>172401500</c:v>
                </c:pt>
                <c:pt idx="762">
                  <c:v>274660400</c:v>
                </c:pt>
                <c:pt idx="763">
                  <c:v>331644700</c:v>
                </c:pt>
                <c:pt idx="764">
                  <c:v>551464500</c:v>
                </c:pt>
                <c:pt idx="765">
                  <c:v>471966800</c:v>
                </c:pt>
                <c:pt idx="766">
                  <c:v>862302000</c:v>
                </c:pt>
                <c:pt idx="767">
                  <c:v>893811800</c:v>
                </c:pt>
                <c:pt idx="768">
                  <c:v>427558500</c:v>
                </c:pt>
                <c:pt idx="769">
                  <c:v>1138381300</c:v>
                </c:pt>
                <c:pt idx="770">
                  <c:v>1869798800</c:v>
                </c:pt>
                <c:pt idx="771">
                  <c:v>1996969400</c:v>
                </c:pt>
                <c:pt idx="772">
                  <c:v>1103146100</c:v>
                </c:pt>
                <c:pt idx="773">
                  <c:v>640563800</c:v>
                </c:pt>
                <c:pt idx="774">
                  <c:v>426218500</c:v>
                </c:pt>
                <c:pt idx="775">
                  <c:v>468418600</c:v>
                </c:pt>
                <c:pt idx="776">
                  <c:v>519432800</c:v>
                </c:pt>
                <c:pt idx="777">
                  <c:v>679274000</c:v>
                </c:pt>
                <c:pt idx="778">
                  <c:v>571074200</c:v>
                </c:pt>
                <c:pt idx="779">
                  <c:v>510058900</c:v>
                </c:pt>
                <c:pt idx="780">
                  <c:v>794373900</c:v>
                </c:pt>
                <c:pt idx="781">
                  <c:v>1224437100</c:v>
                </c:pt>
                <c:pt idx="782">
                  <c:v>1133919700</c:v>
                </c:pt>
                <c:pt idx="783">
                  <c:v>1294801400</c:v>
                </c:pt>
                <c:pt idx="784">
                  <c:v>927014000</c:v>
                </c:pt>
                <c:pt idx="785">
                  <c:v>1945868000</c:v>
                </c:pt>
                <c:pt idx="786">
                  <c:v>3451832300</c:v>
                </c:pt>
                <c:pt idx="787">
                  <c:v>1362800200</c:v>
                </c:pt>
                <c:pt idx="788">
                  <c:v>1372509400</c:v>
                </c:pt>
                <c:pt idx="789">
                  <c:v>857805100</c:v>
                </c:pt>
                <c:pt idx="790">
                  <c:v>2194468000</c:v>
                </c:pt>
                <c:pt idx="791">
                  <c:v>1203770500</c:v>
                </c:pt>
                <c:pt idx="792">
                  <c:v>2366188400</c:v>
                </c:pt>
                <c:pt idx="793">
                  <c:v>2350858400</c:v>
                </c:pt>
                <c:pt idx="794">
                  <c:v>2227997100</c:v>
                </c:pt>
                <c:pt idx="795">
                  <c:v>3105713600</c:v>
                </c:pt>
                <c:pt idx="796">
                  <c:v>2068487700</c:v>
                </c:pt>
                <c:pt idx="797">
                  <c:v>2736896800</c:v>
                </c:pt>
                <c:pt idx="798">
                  <c:v>3266072500</c:v>
                </c:pt>
                <c:pt idx="799">
                  <c:v>5601332000</c:v>
                </c:pt>
                <c:pt idx="800">
                  <c:v>3999252000</c:v>
                </c:pt>
                <c:pt idx="801">
                  <c:v>2716169000</c:v>
                </c:pt>
                <c:pt idx="802">
                  <c:v>833127400</c:v>
                </c:pt>
                <c:pt idx="803">
                  <c:v>937571500</c:v>
                </c:pt>
                <c:pt idx="804">
                  <c:v>2072608300</c:v>
                </c:pt>
                <c:pt idx="805">
                  <c:v>1926839700</c:v>
                </c:pt>
                <c:pt idx="806">
                  <c:v>1757563300</c:v>
                </c:pt>
                <c:pt idx="807">
                  <c:v>1670438100</c:v>
                </c:pt>
                <c:pt idx="808">
                  <c:v>938803100</c:v>
                </c:pt>
                <c:pt idx="809">
                  <c:v>1009143500</c:v>
                </c:pt>
                <c:pt idx="810">
                  <c:v>693995200</c:v>
                </c:pt>
                <c:pt idx="811">
                  <c:v>458202500</c:v>
                </c:pt>
                <c:pt idx="812">
                  <c:v>516708000</c:v>
                </c:pt>
                <c:pt idx="813">
                  <c:v>498753500</c:v>
                </c:pt>
                <c:pt idx="814">
                  <c:v>473430400</c:v>
                </c:pt>
                <c:pt idx="815">
                  <c:v>733477300</c:v>
                </c:pt>
                <c:pt idx="816">
                  <c:v>1258646615</c:v>
                </c:pt>
                <c:pt idx="817">
                  <c:v>574915095</c:v>
                </c:pt>
                <c:pt idx="818">
                  <c:v>659615500</c:v>
                </c:pt>
                <c:pt idx="819">
                  <c:v>332024200</c:v>
                </c:pt>
                <c:pt idx="820">
                  <c:v>390503600</c:v>
                </c:pt>
                <c:pt idx="821">
                  <c:v>354511200</c:v>
                </c:pt>
                <c:pt idx="822">
                  <c:v>614466300</c:v>
                </c:pt>
                <c:pt idx="823">
                  <c:v>741009600</c:v>
                </c:pt>
                <c:pt idx="824">
                  <c:v>939936200</c:v>
                </c:pt>
                <c:pt idx="825">
                  <c:v>1314830095</c:v>
                </c:pt>
                <c:pt idx="826">
                  <c:v>598336500</c:v>
                </c:pt>
                <c:pt idx="827">
                  <c:v>333205800</c:v>
                </c:pt>
                <c:pt idx="828">
                  <c:v>524569700</c:v>
                </c:pt>
                <c:pt idx="829">
                  <c:v>852513500</c:v>
                </c:pt>
                <c:pt idx="830">
                  <c:v>507099000</c:v>
                </c:pt>
                <c:pt idx="831">
                  <c:v>313377400</c:v>
                </c:pt>
                <c:pt idx="832">
                  <c:v>346826200</c:v>
                </c:pt>
                <c:pt idx="833">
                  <c:v>399215700</c:v>
                </c:pt>
                <c:pt idx="834">
                  <c:v>395866100</c:v>
                </c:pt>
                <c:pt idx="835">
                  <c:v>483122500</c:v>
                </c:pt>
                <c:pt idx="836">
                  <c:v>265398200</c:v>
                </c:pt>
                <c:pt idx="837">
                  <c:v>474114600</c:v>
                </c:pt>
                <c:pt idx="838">
                  <c:v>172184100</c:v>
                </c:pt>
                <c:pt idx="839">
                  <c:v>235273900</c:v>
                </c:pt>
                <c:pt idx="840">
                  <c:v>181170300</c:v>
                </c:pt>
                <c:pt idx="841">
                  <c:v>596083400</c:v>
                </c:pt>
                <c:pt idx="842">
                  <c:v>542369200</c:v>
                </c:pt>
                <c:pt idx="843">
                  <c:v>614777100</c:v>
                </c:pt>
                <c:pt idx="844">
                  <c:v>173168500</c:v>
                </c:pt>
                <c:pt idx="845">
                  <c:v>159966300</c:v>
                </c:pt>
                <c:pt idx="846">
                  <c:v>646020300</c:v>
                </c:pt>
                <c:pt idx="847">
                  <c:v>465814900</c:v>
                </c:pt>
                <c:pt idx="848">
                  <c:v>272502100</c:v>
                </c:pt>
                <c:pt idx="849">
                  <c:v>206213000</c:v>
                </c:pt>
                <c:pt idx="850">
                  <c:v>331096300</c:v>
                </c:pt>
                <c:pt idx="851">
                  <c:v>708025200</c:v>
                </c:pt>
                <c:pt idx="852">
                  <c:v>1374561300</c:v>
                </c:pt>
                <c:pt idx="853">
                  <c:v>1477605300</c:v>
                </c:pt>
                <c:pt idx="854">
                  <c:v>993317300</c:v>
                </c:pt>
                <c:pt idx="855">
                  <c:v>776958200</c:v>
                </c:pt>
                <c:pt idx="856">
                  <c:v>982450700</c:v>
                </c:pt>
                <c:pt idx="857">
                  <c:v>1704831600</c:v>
                </c:pt>
                <c:pt idx="858">
                  <c:v>2029290400</c:v>
                </c:pt>
                <c:pt idx="859">
                  <c:v>2849297700</c:v>
                </c:pt>
                <c:pt idx="860">
                  <c:v>1132406100</c:v>
                </c:pt>
                <c:pt idx="861">
                  <c:v>999269300</c:v>
                </c:pt>
                <c:pt idx="862">
                  <c:v>1451492400</c:v>
                </c:pt>
                <c:pt idx="863">
                  <c:v>1255561790</c:v>
                </c:pt>
                <c:pt idx="864">
                  <c:v>949378000</c:v>
                </c:pt>
                <c:pt idx="865">
                  <c:v>813727400</c:v>
                </c:pt>
                <c:pt idx="866">
                  <c:v>693315000</c:v>
                </c:pt>
                <c:pt idx="867">
                  <c:v>386168000</c:v>
                </c:pt>
                <c:pt idx="868">
                  <c:v>698285900</c:v>
                </c:pt>
                <c:pt idx="869">
                  <c:v>447961000</c:v>
                </c:pt>
                <c:pt idx="870">
                  <c:v>431729100</c:v>
                </c:pt>
                <c:pt idx="871">
                  <c:v>354843500</c:v>
                </c:pt>
                <c:pt idx="872">
                  <c:v>269312200</c:v>
                </c:pt>
                <c:pt idx="873">
                  <c:v>538107400</c:v>
                </c:pt>
                <c:pt idx="874">
                  <c:v>977663700</c:v>
                </c:pt>
                <c:pt idx="875">
                  <c:v>2050534400</c:v>
                </c:pt>
                <c:pt idx="876">
                  <c:v>2436808400</c:v>
                </c:pt>
                <c:pt idx="877">
                  <c:v>1071578600</c:v>
                </c:pt>
                <c:pt idx="878">
                  <c:v>883146000</c:v>
                </c:pt>
                <c:pt idx="879">
                  <c:v>2136185000</c:v>
                </c:pt>
                <c:pt idx="880">
                  <c:v>2275264000</c:v>
                </c:pt>
                <c:pt idx="881">
                  <c:v>2197994300</c:v>
                </c:pt>
                <c:pt idx="882">
                  <c:v>3372533100</c:v>
                </c:pt>
                <c:pt idx="883">
                  <c:v>2504401800</c:v>
                </c:pt>
                <c:pt idx="884">
                  <c:v>6419345700</c:v>
                </c:pt>
                <c:pt idx="885">
                  <c:v>4776574100</c:v>
                </c:pt>
                <c:pt idx="886">
                  <c:v>3349895300</c:v>
                </c:pt>
                <c:pt idx="887">
                  <c:v>1327808200</c:v>
                </c:pt>
                <c:pt idx="888">
                  <c:v>2224385800</c:v>
                </c:pt>
                <c:pt idx="889">
                  <c:v>2594879700</c:v>
                </c:pt>
                <c:pt idx="890">
                  <c:v>2535270100</c:v>
                </c:pt>
                <c:pt idx="891">
                  <c:v>1153017900</c:v>
                </c:pt>
                <c:pt idx="892">
                  <c:v>2727718600</c:v>
                </c:pt>
                <c:pt idx="893">
                  <c:v>4401452800</c:v>
                </c:pt>
                <c:pt idx="894">
                  <c:v>3623449200</c:v>
                </c:pt>
                <c:pt idx="895">
                  <c:v>6177798300</c:v>
                </c:pt>
                <c:pt idx="896">
                  <c:v>10139863500</c:v>
                </c:pt>
                <c:pt idx="897">
                  <c:v>9430850600</c:v>
                </c:pt>
                <c:pt idx="898">
                  <c:v>2762340200</c:v>
                </c:pt>
                <c:pt idx="899">
                  <c:v>5276511600</c:v>
                </c:pt>
                <c:pt idx="900">
                  <c:v>5704787800</c:v>
                </c:pt>
                <c:pt idx="901">
                  <c:v>4292566300</c:v>
                </c:pt>
                <c:pt idx="902">
                  <c:v>4686259400</c:v>
                </c:pt>
                <c:pt idx="903">
                  <c:v>3984060500</c:v>
                </c:pt>
                <c:pt idx="904">
                  <c:v>4233950600</c:v>
                </c:pt>
                <c:pt idx="905">
                  <c:v>3313775100</c:v>
                </c:pt>
                <c:pt idx="906">
                  <c:v>6120129600</c:v>
                </c:pt>
                <c:pt idx="907">
                  <c:v>8068252600</c:v>
                </c:pt>
                <c:pt idx="908">
                  <c:v>9509114900</c:v>
                </c:pt>
                <c:pt idx="909">
                  <c:v>4863442000</c:v>
                </c:pt>
                <c:pt idx="910">
                  <c:v>2498939500</c:v>
                </c:pt>
                <c:pt idx="911">
                  <c:v>1828174600</c:v>
                </c:pt>
                <c:pt idx="912">
                  <c:v>3047266400</c:v>
                </c:pt>
                <c:pt idx="913">
                  <c:v>2307980400</c:v>
                </c:pt>
                <c:pt idx="914">
                  <c:v>1387357800</c:v>
                </c:pt>
                <c:pt idx="915">
                  <c:v>2123763400</c:v>
                </c:pt>
                <c:pt idx="916">
                  <c:v>1186813300</c:v>
                </c:pt>
                <c:pt idx="917">
                  <c:v>1097055900</c:v>
                </c:pt>
                <c:pt idx="918">
                  <c:v>1397993300</c:v>
                </c:pt>
                <c:pt idx="919">
                  <c:v>1157773400</c:v>
                </c:pt>
                <c:pt idx="920">
                  <c:v>1209275900</c:v>
                </c:pt>
                <c:pt idx="921">
                  <c:v>967703800</c:v>
                </c:pt>
                <c:pt idx="922">
                  <c:v>854591300</c:v>
                </c:pt>
                <c:pt idx="923">
                  <c:v>757354400</c:v>
                </c:pt>
                <c:pt idx="924">
                  <c:v>782919200</c:v>
                </c:pt>
                <c:pt idx="925">
                  <c:v>598186300</c:v>
                </c:pt>
                <c:pt idx="926">
                  <c:v>942584100</c:v>
                </c:pt>
                <c:pt idx="927">
                  <c:v>1940275700</c:v>
                </c:pt>
                <c:pt idx="928">
                  <c:v>2846271900</c:v>
                </c:pt>
                <c:pt idx="929">
                  <c:v>1657781600</c:v>
                </c:pt>
                <c:pt idx="930">
                  <c:v>810699000</c:v>
                </c:pt>
                <c:pt idx="931">
                  <c:v>661856900</c:v>
                </c:pt>
                <c:pt idx="932">
                  <c:v>469208100</c:v>
                </c:pt>
                <c:pt idx="933">
                  <c:v>596755900</c:v>
                </c:pt>
                <c:pt idx="934">
                  <c:v>908289300</c:v>
                </c:pt>
                <c:pt idx="935">
                  <c:v>668117200</c:v>
                </c:pt>
                <c:pt idx="936">
                  <c:v>418653100</c:v>
                </c:pt>
                <c:pt idx="937">
                  <c:v>571209500</c:v>
                </c:pt>
                <c:pt idx="938">
                  <c:v>1500055900</c:v>
                </c:pt>
                <c:pt idx="939">
                  <c:v>2278147900</c:v>
                </c:pt>
                <c:pt idx="940">
                  <c:v>882554500</c:v>
                </c:pt>
                <c:pt idx="941">
                  <c:v>550901100</c:v>
                </c:pt>
                <c:pt idx="942">
                  <c:v>961379700</c:v>
                </c:pt>
                <c:pt idx="943">
                  <c:v>842388900</c:v>
                </c:pt>
                <c:pt idx="944">
                  <c:v>3794434000</c:v>
                </c:pt>
                <c:pt idx="945">
                  <c:v>1257433900</c:v>
                </c:pt>
                <c:pt idx="946">
                  <c:v>756556100</c:v>
                </c:pt>
                <c:pt idx="947">
                  <c:v>1138219100</c:v>
                </c:pt>
                <c:pt idx="948">
                  <c:v>700785700</c:v>
                </c:pt>
                <c:pt idx="949">
                  <c:v>1146795800</c:v>
                </c:pt>
                <c:pt idx="950">
                  <c:v>1921849100</c:v>
                </c:pt>
                <c:pt idx="951">
                  <c:v>863696600</c:v>
                </c:pt>
                <c:pt idx="952">
                  <c:v>772700300</c:v>
                </c:pt>
                <c:pt idx="953">
                  <c:v>653452100</c:v>
                </c:pt>
                <c:pt idx="954">
                  <c:v>437893600</c:v>
                </c:pt>
                <c:pt idx="955">
                  <c:v>321630600</c:v>
                </c:pt>
                <c:pt idx="956">
                  <c:v>269906600</c:v>
                </c:pt>
                <c:pt idx="957">
                  <c:v>310356300</c:v>
                </c:pt>
                <c:pt idx="958">
                  <c:v>316014600</c:v>
                </c:pt>
                <c:pt idx="959">
                  <c:v>496699200</c:v>
                </c:pt>
                <c:pt idx="960">
                  <c:v>281653300</c:v>
                </c:pt>
                <c:pt idx="961">
                  <c:v>495402700</c:v>
                </c:pt>
                <c:pt idx="962">
                  <c:v>515508700</c:v>
                </c:pt>
                <c:pt idx="963">
                  <c:v>302434400</c:v>
                </c:pt>
                <c:pt idx="964">
                  <c:v>210666300</c:v>
                </c:pt>
                <c:pt idx="965">
                  <c:v>226594392</c:v>
                </c:pt>
                <c:pt idx="966">
                  <c:v>301195800</c:v>
                </c:pt>
                <c:pt idx="967">
                  <c:v>239951200</c:v>
                </c:pt>
                <c:pt idx="968">
                  <c:v>350198100</c:v>
                </c:pt>
                <c:pt idx="969">
                  <c:v>610415100</c:v>
                </c:pt>
                <c:pt idx="970">
                  <c:v>986959900</c:v>
                </c:pt>
                <c:pt idx="971">
                  <c:v>527523500</c:v>
                </c:pt>
                <c:pt idx="972">
                  <c:v>238076600</c:v>
                </c:pt>
                <c:pt idx="973">
                  <c:v>502999100</c:v>
                </c:pt>
                <c:pt idx="974">
                  <c:v>164258400</c:v>
                </c:pt>
                <c:pt idx="975">
                  <c:v>454105300</c:v>
                </c:pt>
                <c:pt idx="976">
                  <c:v>1178168400</c:v>
                </c:pt>
                <c:pt idx="977">
                  <c:v>594062800</c:v>
                </c:pt>
                <c:pt idx="978">
                  <c:v>1310020500</c:v>
                </c:pt>
                <c:pt idx="979">
                  <c:v>751075800</c:v>
                </c:pt>
                <c:pt idx="980">
                  <c:v>1677491600</c:v>
                </c:pt>
                <c:pt idx="981">
                  <c:v>647954500</c:v>
                </c:pt>
                <c:pt idx="982">
                  <c:v>431425400</c:v>
                </c:pt>
                <c:pt idx="983">
                  <c:v>739758400</c:v>
                </c:pt>
                <c:pt idx="984">
                  <c:v>612423800</c:v>
                </c:pt>
                <c:pt idx="985">
                  <c:v>1873231600</c:v>
                </c:pt>
                <c:pt idx="986">
                  <c:v>1371407100</c:v>
                </c:pt>
                <c:pt idx="987">
                  <c:v>2810141400</c:v>
                </c:pt>
                <c:pt idx="988">
                  <c:v>1853751900</c:v>
                </c:pt>
                <c:pt idx="989">
                  <c:v>1424516100</c:v>
                </c:pt>
                <c:pt idx="990">
                  <c:v>628403400</c:v>
                </c:pt>
                <c:pt idx="991">
                  <c:v>751820100</c:v>
                </c:pt>
                <c:pt idx="992">
                  <c:v>993722100</c:v>
                </c:pt>
                <c:pt idx="993">
                  <c:v>519318600</c:v>
                </c:pt>
                <c:pt idx="994">
                  <c:v>315306900</c:v>
                </c:pt>
                <c:pt idx="995">
                  <c:v>433694100</c:v>
                </c:pt>
                <c:pt idx="996">
                  <c:v>244874500</c:v>
                </c:pt>
                <c:pt idx="997">
                  <c:v>134274400</c:v>
                </c:pt>
                <c:pt idx="998">
                  <c:v>347732500</c:v>
                </c:pt>
                <c:pt idx="999">
                  <c:v>361699000</c:v>
                </c:pt>
                <c:pt idx="1000">
                  <c:v>380628000</c:v>
                </c:pt>
                <c:pt idx="1001">
                  <c:v>312121300</c:v>
                </c:pt>
                <c:pt idx="1002">
                  <c:v>391091800</c:v>
                </c:pt>
                <c:pt idx="1003">
                  <c:v>361842600</c:v>
                </c:pt>
                <c:pt idx="1004">
                  <c:v>609644600</c:v>
                </c:pt>
                <c:pt idx="1005">
                  <c:v>764949600</c:v>
                </c:pt>
                <c:pt idx="1006">
                  <c:v>308935400</c:v>
                </c:pt>
                <c:pt idx="1007">
                  <c:v>241536700</c:v>
                </c:pt>
                <c:pt idx="1008">
                  <c:v>332346500</c:v>
                </c:pt>
                <c:pt idx="1009">
                  <c:v>530480200</c:v>
                </c:pt>
                <c:pt idx="1010">
                  <c:v>1620522900</c:v>
                </c:pt>
                <c:pt idx="1011">
                  <c:v>1396792400</c:v>
                </c:pt>
                <c:pt idx="1012">
                  <c:v>1390820900</c:v>
                </c:pt>
                <c:pt idx="1013">
                  <c:v>1817779900</c:v>
                </c:pt>
                <c:pt idx="1014">
                  <c:v>728256200</c:v>
                </c:pt>
                <c:pt idx="1015">
                  <c:v>677697639</c:v>
                </c:pt>
                <c:pt idx="1016">
                  <c:v>385716400</c:v>
                </c:pt>
                <c:pt idx="1017">
                  <c:v>447550800</c:v>
                </c:pt>
                <c:pt idx="1018">
                  <c:v>257575700</c:v>
                </c:pt>
                <c:pt idx="1019">
                  <c:v>5081203200</c:v>
                </c:pt>
                <c:pt idx="1020">
                  <c:v>2139520300</c:v>
                </c:pt>
                <c:pt idx="1021">
                  <c:v>960511900</c:v>
                </c:pt>
                <c:pt idx="1022">
                  <c:v>1016059200</c:v>
                </c:pt>
                <c:pt idx="1023">
                  <c:v>862053400</c:v>
                </c:pt>
                <c:pt idx="1024">
                  <c:v>742171600</c:v>
                </c:pt>
                <c:pt idx="1025">
                  <c:v>1395038180</c:v>
                </c:pt>
                <c:pt idx="1026">
                  <c:v>1705593200</c:v>
                </c:pt>
                <c:pt idx="1027">
                  <c:v>870485400</c:v>
                </c:pt>
                <c:pt idx="1028">
                  <c:v>2211187935</c:v>
                </c:pt>
                <c:pt idx="1029">
                  <c:v>1804809300</c:v>
                </c:pt>
                <c:pt idx="1030">
                  <c:v>1194469900</c:v>
                </c:pt>
                <c:pt idx="1031">
                  <c:v>2975047200</c:v>
                </c:pt>
                <c:pt idx="1032">
                  <c:v>1778158129</c:v>
                </c:pt>
                <c:pt idx="1033">
                  <c:v>1083286200</c:v>
                </c:pt>
                <c:pt idx="1034">
                  <c:v>969370300</c:v>
                </c:pt>
                <c:pt idx="1035">
                  <c:v>637386700</c:v>
                </c:pt>
                <c:pt idx="1036">
                  <c:v>830313400</c:v>
                </c:pt>
                <c:pt idx="1037">
                  <c:v>695517900</c:v>
                </c:pt>
                <c:pt idx="1038">
                  <c:v>780729700</c:v>
                </c:pt>
                <c:pt idx="1039">
                  <c:v>651768300</c:v>
                </c:pt>
                <c:pt idx="1040">
                  <c:v>462742700</c:v>
                </c:pt>
                <c:pt idx="1041">
                  <c:v>690274400</c:v>
                </c:pt>
                <c:pt idx="1042">
                  <c:v>425977000</c:v>
                </c:pt>
                <c:pt idx="1043">
                  <c:v>599353700</c:v>
                </c:pt>
                <c:pt idx="1044">
                  <c:v>999818200</c:v>
                </c:pt>
                <c:pt idx="1045">
                  <c:v>709172200</c:v>
                </c:pt>
                <c:pt idx="1046">
                  <c:v>479572400</c:v>
                </c:pt>
                <c:pt idx="1047">
                  <c:v>423300800</c:v>
                </c:pt>
                <c:pt idx="1048">
                  <c:v>463980900</c:v>
                </c:pt>
                <c:pt idx="1049">
                  <c:v>419215400</c:v>
                </c:pt>
                <c:pt idx="1050">
                  <c:v>536486200</c:v>
                </c:pt>
                <c:pt idx="1051">
                  <c:v>394674800</c:v>
                </c:pt>
                <c:pt idx="1052">
                  <c:v>398639100</c:v>
                </c:pt>
                <c:pt idx="1053">
                  <c:v>554457100</c:v>
                </c:pt>
                <c:pt idx="1054">
                  <c:v>309701614</c:v>
                </c:pt>
                <c:pt idx="1055">
                  <c:v>1144943116</c:v>
                </c:pt>
                <c:pt idx="1056">
                  <c:v>857056070</c:v>
                </c:pt>
                <c:pt idx="1057">
                  <c:v>792424530</c:v>
                </c:pt>
                <c:pt idx="1058">
                  <c:v>430093418</c:v>
                </c:pt>
                <c:pt idx="1059">
                  <c:v>585139400</c:v>
                </c:pt>
                <c:pt idx="1060">
                  <c:v>683603100</c:v>
                </c:pt>
                <c:pt idx="1061">
                  <c:v>618905460</c:v>
                </c:pt>
                <c:pt idx="1062">
                  <c:v>546324000</c:v>
                </c:pt>
                <c:pt idx="1063">
                  <c:v>391939800</c:v>
                </c:pt>
                <c:pt idx="1064">
                  <c:v>393295800</c:v>
                </c:pt>
                <c:pt idx="1065">
                  <c:v>271273900</c:v>
                </c:pt>
                <c:pt idx="1066">
                  <c:v>369857000</c:v>
                </c:pt>
                <c:pt idx="1067">
                  <c:v>733243760</c:v>
                </c:pt>
                <c:pt idx="1068">
                  <c:v>474226500</c:v>
                </c:pt>
                <c:pt idx="1069">
                  <c:v>557125343</c:v>
                </c:pt>
                <c:pt idx="1070">
                  <c:v>307941300</c:v>
                </c:pt>
                <c:pt idx="1071">
                  <c:v>227090500</c:v>
                </c:pt>
                <c:pt idx="1072">
                  <c:v>709447900</c:v>
                </c:pt>
                <c:pt idx="1073">
                  <c:v>3729233600</c:v>
                </c:pt>
                <c:pt idx="1074">
                  <c:v>626547800</c:v>
                </c:pt>
                <c:pt idx="1075">
                  <c:v>383925400</c:v>
                </c:pt>
                <c:pt idx="1076">
                  <c:v>263280500</c:v>
                </c:pt>
                <c:pt idx="1077">
                  <c:v>559710100</c:v>
                </c:pt>
                <c:pt idx="1078">
                  <c:v>691689800</c:v>
                </c:pt>
                <c:pt idx="1079">
                  <c:v>732337600</c:v>
                </c:pt>
                <c:pt idx="1080">
                  <c:v>376210000</c:v>
                </c:pt>
                <c:pt idx="1081">
                  <c:v>616471500</c:v>
                </c:pt>
                <c:pt idx="1082">
                  <c:v>444496500</c:v>
                </c:pt>
                <c:pt idx="1083">
                  <c:v>473300700</c:v>
                </c:pt>
                <c:pt idx="1084">
                  <c:v>1363530600</c:v>
                </c:pt>
                <c:pt idx="1085">
                  <c:v>816912500</c:v>
                </c:pt>
                <c:pt idx="1086">
                  <c:v>502874400</c:v>
                </c:pt>
                <c:pt idx="1087">
                  <c:v>391191000</c:v>
                </c:pt>
                <c:pt idx="1088">
                  <c:v>390230100</c:v>
                </c:pt>
                <c:pt idx="1089">
                  <c:v>417164400</c:v>
                </c:pt>
                <c:pt idx="1090">
                  <c:v>428761300</c:v>
                </c:pt>
                <c:pt idx="1091">
                  <c:v>268320400</c:v>
                </c:pt>
                <c:pt idx="1092">
                  <c:v>251536200</c:v>
                </c:pt>
                <c:pt idx="1093">
                  <c:v>516696100</c:v>
                </c:pt>
                <c:pt idx="1094">
                  <c:v>304989400</c:v>
                </c:pt>
                <c:pt idx="1095">
                  <c:v>189160600</c:v>
                </c:pt>
                <c:pt idx="1096">
                  <c:v>288654500</c:v>
                </c:pt>
                <c:pt idx="1097">
                  <c:v>371324500</c:v>
                </c:pt>
                <c:pt idx="1098">
                  <c:v>339551700</c:v>
                </c:pt>
                <c:pt idx="1099">
                  <c:v>356333400</c:v>
                </c:pt>
                <c:pt idx="1100">
                  <c:v>517486100</c:v>
                </c:pt>
                <c:pt idx="1101">
                  <c:v>367084000</c:v>
                </c:pt>
                <c:pt idx="1102">
                  <c:v>261445700</c:v>
                </c:pt>
                <c:pt idx="1103">
                  <c:v>424180700</c:v>
                </c:pt>
                <c:pt idx="1104">
                  <c:v>561374700</c:v>
                </c:pt>
                <c:pt idx="1105">
                  <c:v>1061025000</c:v>
                </c:pt>
                <c:pt idx="1106">
                  <c:v>1192070800</c:v>
                </c:pt>
                <c:pt idx="1107">
                  <c:v>551155000</c:v>
                </c:pt>
                <c:pt idx="1108">
                  <c:v>744031700</c:v>
                </c:pt>
                <c:pt idx="1109">
                  <c:v>1178324600</c:v>
                </c:pt>
                <c:pt idx="1110">
                  <c:v>1451691800</c:v>
                </c:pt>
                <c:pt idx="1111">
                  <c:v>1239857700</c:v>
                </c:pt>
                <c:pt idx="1112">
                  <c:v>871023700</c:v>
                </c:pt>
                <c:pt idx="1113">
                  <c:v>467485800</c:v>
                </c:pt>
                <c:pt idx="1114">
                  <c:v>1037683500</c:v>
                </c:pt>
                <c:pt idx="1115">
                  <c:v>606125900</c:v>
                </c:pt>
                <c:pt idx="1116">
                  <c:v>574224600</c:v>
                </c:pt>
                <c:pt idx="1117">
                  <c:v>449180600</c:v>
                </c:pt>
                <c:pt idx="1118">
                  <c:v>450589000</c:v>
                </c:pt>
                <c:pt idx="1119">
                  <c:v>924484000</c:v>
                </c:pt>
                <c:pt idx="1120">
                  <c:v>725422200</c:v>
                </c:pt>
                <c:pt idx="1121">
                  <c:v>727071500</c:v>
                </c:pt>
                <c:pt idx="1122">
                  <c:v>930895800</c:v>
                </c:pt>
                <c:pt idx="1123">
                  <c:v>480812500</c:v>
                </c:pt>
                <c:pt idx="1124">
                  <c:v>765109700</c:v>
                </c:pt>
                <c:pt idx="1125">
                  <c:v>451420400</c:v>
                </c:pt>
                <c:pt idx="1126">
                  <c:v>691702600</c:v>
                </c:pt>
                <c:pt idx="1127">
                  <c:v>1980083800</c:v>
                </c:pt>
                <c:pt idx="1128">
                  <c:v>504258300</c:v>
                </c:pt>
                <c:pt idx="1129">
                  <c:v>498914100</c:v>
                </c:pt>
                <c:pt idx="1130">
                  <c:v>417590900</c:v>
                </c:pt>
                <c:pt idx="1131">
                  <c:v>423482300</c:v>
                </c:pt>
                <c:pt idx="1132">
                  <c:v>260610400</c:v>
                </c:pt>
                <c:pt idx="1133">
                  <c:v>244278100</c:v>
                </c:pt>
                <c:pt idx="1134">
                  <c:v>560124100</c:v>
                </c:pt>
                <c:pt idx="1135">
                  <c:v>1761437700</c:v>
                </c:pt>
                <c:pt idx="1136">
                  <c:v>308125900</c:v>
                </c:pt>
                <c:pt idx="1137">
                  <c:v>457382600</c:v>
                </c:pt>
                <c:pt idx="1138">
                  <c:v>6900086500</c:v>
                </c:pt>
                <c:pt idx="1139">
                  <c:v>1809983800</c:v>
                </c:pt>
                <c:pt idx="1140">
                  <c:v>3280159200</c:v>
                </c:pt>
                <c:pt idx="1141">
                  <c:v>2444839800</c:v>
                </c:pt>
                <c:pt idx="1142">
                  <c:v>2175625500</c:v>
                </c:pt>
                <c:pt idx="1143">
                  <c:v>779618700</c:v>
                </c:pt>
                <c:pt idx="1144">
                  <c:v>1313528000</c:v>
                </c:pt>
                <c:pt idx="1145">
                  <c:v>1003030100</c:v>
                </c:pt>
                <c:pt idx="1146">
                  <c:v>635564300</c:v>
                </c:pt>
                <c:pt idx="1147">
                  <c:v>640392800</c:v>
                </c:pt>
                <c:pt idx="1148">
                  <c:v>536655200</c:v>
                </c:pt>
                <c:pt idx="1149">
                  <c:v>495327600</c:v>
                </c:pt>
                <c:pt idx="1150">
                  <c:v>508702400</c:v>
                </c:pt>
                <c:pt idx="1151">
                  <c:v>485336000</c:v>
                </c:pt>
                <c:pt idx="1152">
                  <c:v>1124008200</c:v>
                </c:pt>
                <c:pt idx="1153">
                  <c:v>1346487600</c:v>
                </c:pt>
                <c:pt idx="1154">
                  <c:v>967256000</c:v>
                </c:pt>
                <c:pt idx="1155">
                  <c:v>697841500</c:v>
                </c:pt>
                <c:pt idx="1156">
                  <c:v>488663300</c:v>
                </c:pt>
                <c:pt idx="1157">
                  <c:v>486713700</c:v>
                </c:pt>
                <c:pt idx="1158">
                  <c:v>429062100</c:v>
                </c:pt>
                <c:pt idx="1159">
                  <c:v>469841100</c:v>
                </c:pt>
                <c:pt idx="1160">
                  <c:v>719602100</c:v>
                </c:pt>
                <c:pt idx="1161">
                  <c:v>811394500</c:v>
                </c:pt>
                <c:pt idx="1162">
                  <c:v>855511100</c:v>
                </c:pt>
                <c:pt idx="1163">
                  <c:v>453571500</c:v>
                </c:pt>
                <c:pt idx="1164">
                  <c:v>960150214</c:v>
                </c:pt>
                <c:pt idx="1165">
                  <c:v>569268700</c:v>
                </c:pt>
                <c:pt idx="1166">
                  <c:v>598681400</c:v>
                </c:pt>
                <c:pt idx="1167">
                  <c:v>1444841600</c:v>
                </c:pt>
                <c:pt idx="1168">
                  <c:v>662997900</c:v>
                </c:pt>
                <c:pt idx="1169">
                  <c:v>688607700</c:v>
                </c:pt>
                <c:pt idx="1170">
                  <c:v>403023900</c:v>
                </c:pt>
                <c:pt idx="1171">
                  <c:v>445757000</c:v>
                </c:pt>
                <c:pt idx="1172">
                  <c:v>386388046</c:v>
                </c:pt>
                <c:pt idx="1173">
                  <c:v>216582894</c:v>
                </c:pt>
                <c:pt idx="1174">
                  <c:v>288835242</c:v>
                </c:pt>
                <c:pt idx="1175">
                  <c:v>366437100</c:v>
                </c:pt>
                <c:pt idx="1176">
                  <c:v>261213900</c:v>
                </c:pt>
                <c:pt idx="1177">
                  <c:v>236630300</c:v>
                </c:pt>
                <c:pt idx="1178">
                  <c:v>268346500</c:v>
                </c:pt>
                <c:pt idx="1179">
                  <c:v>213536500</c:v>
                </c:pt>
                <c:pt idx="1180">
                  <c:v>919376700</c:v>
                </c:pt>
                <c:pt idx="1181">
                  <c:v>1665143200</c:v>
                </c:pt>
                <c:pt idx="1182">
                  <c:v>820308325</c:v>
                </c:pt>
                <c:pt idx="1183">
                  <c:v>729067200</c:v>
                </c:pt>
                <c:pt idx="1184">
                  <c:v>448817200</c:v>
                </c:pt>
                <c:pt idx="1185">
                  <c:v>314732500</c:v>
                </c:pt>
                <c:pt idx="1186">
                  <c:v>285482900</c:v>
                </c:pt>
                <c:pt idx="1187">
                  <c:v>253281500</c:v>
                </c:pt>
                <c:pt idx="1188">
                  <c:v>296924400</c:v>
                </c:pt>
                <c:pt idx="1189">
                  <c:v>228016100</c:v>
                </c:pt>
                <c:pt idx="1190">
                  <c:v>174594800</c:v>
                </c:pt>
                <c:pt idx="1191">
                  <c:v>399633500</c:v>
                </c:pt>
                <c:pt idx="1192">
                  <c:v>195262600</c:v>
                </c:pt>
                <c:pt idx="1193">
                  <c:v>471753400</c:v>
                </c:pt>
                <c:pt idx="1194">
                  <c:v>552085700</c:v>
                </c:pt>
                <c:pt idx="1195">
                  <c:v>281884100</c:v>
                </c:pt>
                <c:pt idx="1196">
                  <c:v>246832100</c:v>
                </c:pt>
                <c:pt idx="1197">
                  <c:v>1590015700</c:v>
                </c:pt>
                <c:pt idx="1198">
                  <c:v>1329385600</c:v>
                </c:pt>
                <c:pt idx="1199">
                  <c:v>2616486300</c:v>
                </c:pt>
                <c:pt idx="1200">
                  <c:v>1084411900</c:v>
                </c:pt>
                <c:pt idx="1201">
                  <c:v>910411800</c:v>
                </c:pt>
                <c:pt idx="1202">
                  <c:v>1511482100</c:v>
                </c:pt>
                <c:pt idx="1203">
                  <c:v>2043253200</c:v>
                </c:pt>
                <c:pt idx="1204">
                  <c:v>2261232400</c:v>
                </c:pt>
                <c:pt idx="1205">
                  <c:v>1387403000</c:v>
                </c:pt>
                <c:pt idx="1206">
                  <c:v>1199121000</c:v>
                </c:pt>
                <c:pt idx="1207">
                  <c:v>720639300</c:v>
                </c:pt>
                <c:pt idx="1208">
                  <c:v>773755400</c:v>
                </c:pt>
                <c:pt idx="1209">
                  <c:v>781872000</c:v>
                </c:pt>
                <c:pt idx="1210">
                  <c:v>476702300</c:v>
                </c:pt>
                <c:pt idx="1211">
                  <c:v>401230600</c:v>
                </c:pt>
                <c:pt idx="1212">
                  <c:v>390097200</c:v>
                </c:pt>
                <c:pt idx="1213">
                  <c:v>259417000</c:v>
                </c:pt>
                <c:pt idx="1214">
                  <c:v>369299000</c:v>
                </c:pt>
                <c:pt idx="1215">
                  <c:v>650487800</c:v>
                </c:pt>
                <c:pt idx="1216">
                  <c:v>401184100</c:v>
                </c:pt>
                <c:pt idx="1217">
                  <c:v>595688500</c:v>
                </c:pt>
                <c:pt idx="1218">
                  <c:v>400377900</c:v>
                </c:pt>
                <c:pt idx="1219">
                  <c:v>433069300</c:v>
                </c:pt>
                <c:pt idx="1220">
                  <c:v>347754800</c:v>
                </c:pt>
                <c:pt idx="1221">
                  <c:v>247838400</c:v>
                </c:pt>
                <c:pt idx="1222">
                  <c:v>233472700</c:v>
                </c:pt>
                <c:pt idx="1223">
                  <c:v>274883800</c:v>
                </c:pt>
                <c:pt idx="1224">
                  <c:v>372864200</c:v>
                </c:pt>
                <c:pt idx="1225">
                  <c:v>235655000</c:v>
                </c:pt>
                <c:pt idx="1226">
                  <c:v>402785900</c:v>
                </c:pt>
                <c:pt idx="1227">
                  <c:v>359432000</c:v>
                </c:pt>
                <c:pt idx="1228">
                  <c:v>692880100</c:v>
                </c:pt>
                <c:pt idx="1229">
                  <c:v>403089400</c:v>
                </c:pt>
                <c:pt idx="1230">
                  <c:v>277927000</c:v>
                </c:pt>
                <c:pt idx="1231">
                  <c:v>308131100</c:v>
                </c:pt>
                <c:pt idx="1232">
                  <c:v>212644100</c:v>
                </c:pt>
                <c:pt idx="1233">
                  <c:v>383146600</c:v>
                </c:pt>
                <c:pt idx="1234">
                  <c:v>181595100</c:v>
                </c:pt>
                <c:pt idx="1235">
                  <c:v>135416600</c:v>
                </c:pt>
                <c:pt idx="1236">
                  <c:v>159251400</c:v>
                </c:pt>
                <c:pt idx="1237">
                  <c:v>225873000</c:v>
                </c:pt>
                <c:pt idx="1238">
                  <c:v>175655600</c:v>
                </c:pt>
                <c:pt idx="1239">
                  <c:v>182112600</c:v>
                </c:pt>
                <c:pt idx="1240">
                  <c:v>159217600</c:v>
                </c:pt>
                <c:pt idx="1241">
                  <c:v>189789100</c:v>
                </c:pt>
                <c:pt idx="1242">
                  <c:v>999213200</c:v>
                </c:pt>
                <c:pt idx="1243">
                  <c:v>479113500</c:v>
                </c:pt>
                <c:pt idx="1244">
                  <c:v>566272700</c:v>
                </c:pt>
                <c:pt idx="1245">
                  <c:v>354135600</c:v>
                </c:pt>
                <c:pt idx="1246">
                  <c:v>271172200</c:v>
                </c:pt>
                <c:pt idx="1247">
                  <c:v>180093200</c:v>
                </c:pt>
                <c:pt idx="1248">
                  <c:v>462182100</c:v>
                </c:pt>
                <c:pt idx="1249">
                  <c:v>479245500</c:v>
                </c:pt>
                <c:pt idx="1250">
                  <c:v>686792900</c:v>
                </c:pt>
                <c:pt idx="1251">
                  <c:v>1452508000</c:v>
                </c:pt>
                <c:pt idx="1252">
                  <c:v>958943600</c:v>
                </c:pt>
                <c:pt idx="1253">
                  <c:v>398837500</c:v>
                </c:pt>
                <c:pt idx="1254">
                  <c:v>432531600</c:v>
                </c:pt>
                <c:pt idx="1255">
                  <c:v>375614000</c:v>
                </c:pt>
                <c:pt idx="1256">
                  <c:v>267718700</c:v>
                </c:pt>
                <c:pt idx="1257">
                  <c:v>331125300</c:v>
                </c:pt>
                <c:pt idx="1258">
                  <c:v>234206600</c:v>
                </c:pt>
                <c:pt idx="1259">
                  <c:v>191496600</c:v>
                </c:pt>
                <c:pt idx="1260">
                  <c:v>279277300</c:v>
                </c:pt>
                <c:pt idx="1261">
                  <c:v>91712700</c:v>
                </c:pt>
                <c:pt idx="1262">
                  <c:v>136327200</c:v>
                </c:pt>
                <c:pt idx="1263">
                  <c:v>282779600</c:v>
                </c:pt>
                <c:pt idx="1264">
                  <c:v>154362200</c:v>
                </c:pt>
                <c:pt idx="1265">
                  <c:v>115719900</c:v>
                </c:pt>
                <c:pt idx="1266">
                  <c:v>87410700</c:v>
                </c:pt>
                <c:pt idx="1267">
                  <c:v>80927300</c:v>
                </c:pt>
                <c:pt idx="1268">
                  <c:v>182048800</c:v>
                </c:pt>
                <c:pt idx="1269">
                  <c:v>321320800</c:v>
                </c:pt>
                <c:pt idx="1270">
                  <c:v>145259400</c:v>
                </c:pt>
                <c:pt idx="1271">
                  <c:v>89354600</c:v>
                </c:pt>
                <c:pt idx="1272">
                  <c:v>74218300</c:v>
                </c:pt>
                <c:pt idx="1273">
                  <c:v>73119900</c:v>
                </c:pt>
                <c:pt idx="1274">
                  <c:v>101482600</c:v>
                </c:pt>
                <c:pt idx="1275">
                  <c:v>255774100</c:v>
                </c:pt>
                <c:pt idx="1276">
                  <c:v>109723900</c:v>
                </c:pt>
                <c:pt idx="1277">
                  <c:v>100329900</c:v>
                </c:pt>
                <c:pt idx="1278">
                  <c:v>209906400</c:v>
                </c:pt>
                <c:pt idx="1279">
                  <c:v>169670900</c:v>
                </c:pt>
                <c:pt idx="1280">
                  <c:v>364819300</c:v>
                </c:pt>
                <c:pt idx="1281">
                  <c:v>630879000</c:v>
                </c:pt>
                <c:pt idx="1282">
                  <c:v>268647600</c:v>
                </c:pt>
                <c:pt idx="1283">
                  <c:v>202889100</c:v>
                </c:pt>
                <c:pt idx="1284">
                  <c:v>422845900</c:v>
                </c:pt>
                <c:pt idx="1285">
                  <c:v>857773400</c:v>
                </c:pt>
                <c:pt idx="1286">
                  <c:v>1406992700</c:v>
                </c:pt>
                <c:pt idx="1287">
                  <c:v>1563940500</c:v>
                </c:pt>
                <c:pt idx="1288">
                  <c:v>592046900</c:v>
                </c:pt>
                <c:pt idx="1289">
                  <c:v>798994600</c:v>
                </c:pt>
                <c:pt idx="1290">
                  <c:v>428473300</c:v>
                </c:pt>
                <c:pt idx="1291">
                  <c:v>395802500</c:v>
                </c:pt>
                <c:pt idx="1292">
                  <c:v>598852900</c:v>
                </c:pt>
                <c:pt idx="1293">
                  <c:v>400620500</c:v>
                </c:pt>
                <c:pt idx="1294">
                  <c:v>389402400</c:v>
                </c:pt>
                <c:pt idx="1295">
                  <c:v>282078600</c:v>
                </c:pt>
                <c:pt idx="1296">
                  <c:v>197698900</c:v>
                </c:pt>
                <c:pt idx="1297">
                  <c:v>127435500</c:v>
                </c:pt>
                <c:pt idx="1298">
                  <c:v>160528600</c:v>
                </c:pt>
                <c:pt idx="1299">
                  <c:v>188275400</c:v>
                </c:pt>
                <c:pt idx="1300">
                  <c:v>136766100</c:v>
                </c:pt>
                <c:pt idx="1301">
                  <c:v>141156300</c:v>
                </c:pt>
                <c:pt idx="1302">
                  <c:v>177401300</c:v>
                </c:pt>
                <c:pt idx="1303">
                  <c:v>311550200</c:v>
                </c:pt>
                <c:pt idx="1304">
                  <c:v>149146600</c:v>
                </c:pt>
                <c:pt idx="1305">
                  <c:v>208521300</c:v>
                </c:pt>
                <c:pt idx="1306">
                  <c:v>223355000</c:v>
                </c:pt>
                <c:pt idx="1307">
                  <c:v>163700900</c:v>
                </c:pt>
                <c:pt idx="1308">
                  <c:v>283954300</c:v>
                </c:pt>
                <c:pt idx="1309">
                  <c:v>194804500</c:v>
                </c:pt>
                <c:pt idx="1310">
                  <c:v>179008400</c:v>
                </c:pt>
                <c:pt idx="1311">
                  <c:v>462397400</c:v>
                </c:pt>
                <c:pt idx="1312">
                  <c:v>815655100</c:v>
                </c:pt>
                <c:pt idx="1313">
                  <c:v>286578900</c:v>
                </c:pt>
                <c:pt idx="1314">
                  <c:v>198881400</c:v>
                </c:pt>
                <c:pt idx="1315">
                  <c:v>103370800</c:v>
                </c:pt>
                <c:pt idx="1316">
                  <c:v>82666700</c:v>
                </c:pt>
                <c:pt idx="1317">
                  <c:v>127352300</c:v>
                </c:pt>
                <c:pt idx="1318">
                  <c:v>157008300</c:v>
                </c:pt>
                <c:pt idx="1319">
                  <c:v>129102100</c:v>
                </c:pt>
                <c:pt idx="1320">
                  <c:v>133290100</c:v>
                </c:pt>
                <c:pt idx="1321">
                  <c:v>140732700</c:v>
                </c:pt>
                <c:pt idx="1322">
                  <c:v>99310400</c:v>
                </c:pt>
                <c:pt idx="1323">
                  <c:v>123187400</c:v>
                </c:pt>
                <c:pt idx="1324">
                  <c:v>144255200</c:v>
                </c:pt>
                <c:pt idx="1325">
                  <c:v>140880500</c:v>
                </c:pt>
                <c:pt idx="1326">
                  <c:v>90856000</c:v>
                </c:pt>
                <c:pt idx="1327">
                  <c:v>69219300</c:v>
                </c:pt>
                <c:pt idx="1328">
                  <c:v>88005200</c:v>
                </c:pt>
                <c:pt idx="1329">
                  <c:v>121426300</c:v>
                </c:pt>
                <c:pt idx="1330">
                  <c:v>131185700</c:v>
                </c:pt>
                <c:pt idx="1331">
                  <c:v>84607900</c:v>
                </c:pt>
                <c:pt idx="1332">
                  <c:v>73732900</c:v>
                </c:pt>
                <c:pt idx="1333">
                  <c:v>131027500</c:v>
                </c:pt>
                <c:pt idx="1334">
                  <c:v>176429600</c:v>
                </c:pt>
                <c:pt idx="1335">
                  <c:v>212558700</c:v>
                </c:pt>
                <c:pt idx="1336">
                  <c:v>71159900</c:v>
                </c:pt>
                <c:pt idx="1337">
                  <c:v>87930900</c:v>
                </c:pt>
                <c:pt idx="1338">
                  <c:v>118277300</c:v>
                </c:pt>
                <c:pt idx="1339">
                  <c:v>130300600</c:v>
                </c:pt>
                <c:pt idx="1340">
                  <c:v>155208700</c:v>
                </c:pt>
                <c:pt idx="1341">
                  <c:v>90636900</c:v>
                </c:pt>
                <c:pt idx="1342">
                  <c:v>127214900</c:v>
                </c:pt>
                <c:pt idx="1343">
                  <c:v>106560500</c:v>
                </c:pt>
                <c:pt idx="1344">
                  <c:v>105796100</c:v>
                </c:pt>
                <c:pt idx="1345">
                  <c:v>78929600</c:v>
                </c:pt>
                <c:pt idx="1346">
                  <c:v>91604900</c:v>
                </c:pt>
                <c:pt idx="1347">
                  <c:v>84121900</c:v>
                </c:pt>
                <c:pt idx="1348">
                  <c:v>72070300</c:v>
                </c:pt>
                <c:pt idx="1349">
                  <c:v>113029000</c:v>
                </c:pt>
                <c:pt idx="1350">
                  <c:v>118207200</c:v>
                </c:pt>
                <c:pt idx="1351">
                  <c:v>147652900</c:v>
                </c:pt>
                <c:pt idx="1352">
                  <c:v>122338000</c:v>
                </c:pt>
                <c:pt idx="1353">
                  <c:v>72671300</c:v>
                </c:pt>
                <c:pt idx="1354">
                  <c:v>101183700</c:v>
                </c:pt>
                <c:pt idx="1355">
                  <c:v>134408900</c:v>
                </c:pt>
                <c:pt idx="1356">
                  <c:v>210433800</c:v>
                </c:pt>
                <c:pt idx="1357">
                  <c:v>189451200</c:v>
                </c:pt>
                <c:pt idx="1358">
                  <c:v>208621200</c:v>
                </c:pt>
                <c:pt idx="1359">
                  <c:v>172096400</c:v>
                </c:pt>
                <c:pt idx="1360">
                  <c:v>392075400</c:v>
                </c:pt>
                <c:pt idx="1361">
                  <c:v>230722700</c:v>
                </c:pt>
                <c:pt idx="1362">
                  <c:v>149730500</c:v>
                </c:pt>
                <c:pt idx="1363">
                  <c:v>86500000</c:v>
                </c:pt>
                <c:pt idx="1364">
                  <c:v>108186200</c:v>
                </c:pt>
                <c:pt idx="1365">
                  <c:v>81321300</c:v>
                </c:pt>
                <c:pt idx="1366">
                  <c:v>161034900</c:v>
                </c:pt>
                <c:pt idx="1367">
                  <c:v>114639500</c:v>
                </c:pt>
                <c:pt idx="1368">
                  <c:v>71206300</c:v>
                </c:pt>
                <c:pt idx="1369">
                  <c:v>250825300</c:v>
                </c:pt>
                <c:pt idx="1370">
                  <c:v>314738500</c:v>
                </c:pt>
                <c:pt idx="1371">
                  <c:v>608863700</c:v>
                </c:pt>
                <c:pt idx="1372">
                  <c:v>257760400</c:v>
                </c:pt>
                <c:pt idx="1373">
                  <c:v>201352700</c:v>
                </c:pt>
                <c:pt idx="1374">
                  <c:v>459877000</c:v>
                </c:pt>
                <c:pt idx="1375">
                  <c:v>692141300</c:v>
                </c:pt>
                <c:pt idx="1376">
                  <c:v>375118966</c:v>
                </c:pt>
                <c:pt idx="1377">
                  <c:v>215533778</c:v>
                </c:pt>
                <c:pt idx="1378">
                  <c:v>209218694</c:v>
                </c:pt>
                <c:pt idx="1379">
                  <c:v>169303600</c:v>
                </c:pt>
                <c:pt idx="1380">
                  <c:v>136178600</c:v>
                </c:pt>
                <c:pt idx="1381">
                  <c:v>215004200</c:v>
                </c:pt>
                <c:pt idx="1382">
                  <c:v>129453900</c:v>
                </c:pt>
                <c:pt idx="1383">
                  <c:v>152765300</c:v>
                </c:pt>
                <c:pt idx="1384">
                  <c:v>130039400</c:v>
                </c:pt>
                <c:pt idx="1385">
                  <c:v>111166400</c:v>
                </c:pt>
                <c:pt idx="1386">
                  <c:v>139825800</c:v>
                </c:pt>
                <c:pt idx="1387">
                  <c:v>131361600</c:v>
                </c:pt>
                <c:pt idx="1388">
                  <c:v>108801200</c:v>
                </c:pt>
                <c:pt idx="1389">
                  <c:v>138233300</c:v>
                </c:pt>
                <c:pt idx="1390">
                  <c:v>112248500</c:v>
                </c:pt>
                <c:pt idx="1391">
                  <c:v>150545400</c:v>
                </c:pt>
                <c:pt idx="1392">
                  <c:v>132644400</c:v>
                </c:pt>
                <c:pt idx="1393">
                  <c:v>117570100</c:v>
                </c:pt>
                <c:pt idx="1394">
                  <c:v>109299100</c:v>
                </c:pt>
                <c:pt idx="1395">
                  <c:v>134587200</c:v>
                </c:pt>
                <c:pt idx="1396">
                  <c:v>130864300</c:v>
                </c:pt>
                <c:pt idx="1397">
                  <c:v>188356500</c:v>
                </c:pt>
                <c:pt idx="1398">
                  <c:v>155317500</c:v>
                </c:pt>
                <c:pt idx="1399">
                  <c:v>239180800</c:v>
                </c:pt>
                <c:pt idx="1400">
                  <c:v>142172494</c:v>
                </c:pt>
                <c:pt idx="1401">
                  <c:v>199837780</c:v>
                </c:pt>
                <c:pt idx="1402">
                  <c:v>225489556</c:v>
                </c:pt>
                <c:pt idx="1403">
                  <c:v>230254808</c:v>
                </c:pt>
                <c:pt idx="1404">
                  <c:v>254576350</c:v>
                </c:pt>
                <c:pt idx="1405">
                  <c:v>162478000</c:v>
                </c:pt>
                <c:pt idx="1406">
                  <c:v>496399600</c:v>
                </c:pt>
                <c:pt idx="1407">
                  <c:v>389106700</c:v>
                </c:pt>
                <c:pt idx="1408">
                  <c:v>207261000</c:v>
                </c:pt>
                <c:pt idx="1409">
                  <c:v>329080600</c:v>
                </c:pt>
                <c:pt idx="1410">
                  <c:v>144637300</c:v>
                </c:pt>
                <c:pt idx="1411">
                  <c:v>94565100</c:v>
                </c:pt>
                <c:pt idx="1412">
                  <c:v>161223300</c:v>
                </c:pt>
                <c:pt idx="1413">
                  <c:v>122872900</c:v>
                </c:pt>
                <c:pt idx="1414">
                  <c:v>72475400</c:v>
                </c:pt>
                <c:pt idx="1415">
                  <c:v>117801200</c:v>
                </c:pt>
                <c:pt idx="1416">
                  <c:v>71947500</c:v>
                </c:pt>
                <c:pt idx="1417">
                  <c:v>85487400</c:v>
                </c:pt>
                <c:pt idx="1418">
                  <c:v>81770800</c:v>
                </c:pt>
                <c:pt idx="1419">
                  <c:v>58021500</c:v>
                </c:pt>
                <c:pt idx="1420">
                  <c:v>142089500</c:v>
                </c:pt>
                <c:pt idx="1421">
                  <c:v>129264400</c:v>
                </c:pt>
                <c:pt idx="1422">
                  <c:v>96176900</c:v>
                </c:pt>
                <c:pt idx="1423">
                  <c:v>127070729</c:v>
                </c:pt>
                <c:pt idx="1424">
                  <c:v>189879678</c:v>
                </c:pt>
                <c:pt idx="1425">
                  <c:v>124939316</c:v>
                </c:pt>
                <c:pt idx="1426">
                  <c:v>184308460</c:v>
                </c:pt>
                <c:pt idx="1427">
                  <c:v>96592600</c:v>
                </c:pt>
                <c:pt idx="1428">
                  <c:v>93564800</c:v>
                </c:pt>
                <c:pt idx="1429">
                  <c:v>132789837</c:v>
                </c:pt>
                <c:pt idx="1430">
                  <c:v>86172300</c:v>
                </c:pt>
                <c:pt idx="1431">
                  <c:v>151346800</c:v>
                </c:pt>
                <c:pt idx="1432">
                  <c:v>86650400</c:v>
                </c:pt>
                <c:pt idx="1433">
                  <c:v>155974900</c:v>
                </c:pt>
                <c:pt idx="1434">
                  <c:v>283703900</c:v>
                </c:pt>
                <c:pt idx="1435">
                  <c:v>223189600</c:v>
                </c:pt>
                <c:pt idx="1436">
                  <c:v>205769100</c:v>
                </c:pt>
                <c:pt idx="1437">
                  <c:v>156520000</c:v>
                </c:pt>
                <c:pt idx="1438">
                  <c:v>136337600</c:v>
                </c:pt>
                <c:pt idx="1439">
                  <c:v>88427700</c:v>
                </c:pt>
                <c:pt idx="1440">
                  <c:v>293931400</c:v>
                </c:pt>
                <c:pt idx="1441">
                  <c:v>353256500</c:v>
                </c:pt>
                <c:pt idx="1442">
                  <c:v>355648100</c:v>
                </c:pt>
                <c:pt idx="1443">
                  <c:v>628098100</c:v>
                </c:pt>
                <c:pt idx="1444">
                  <c:v>554097100</c:v>
                </c:pt>
                <c:pt idx="1445">
                  <c:v>326964300</c:v>
                </c:pt>
                <c:pt idx="1446">
                  <c:v>178864300</c:v>
                </c:pt>
                <c:pt idx="1447">
                  <c:v>177841000</c:v>
                </c:pt>
                <c:pt idx="1448">
                  <c:v>117590700</c:v>
                </c:pt>
                <c:pt idx="1449">
                  <c:v>391585300</c:v>
                </c:pt>
                <c:pt idx="1450">
                  <c:v>407772200</c:v>
                </c:pt>
                <c:pt idx="1451">
                  <c:v>144371800</c:v>
                </c:pt>
                <c:pt idx="1452">
                  <c:v>190335300</c:v>
                </c:pt>
                <c:pt idx="1453">
                  <c:v>337161800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22-4DC8-9BEB-2841A3FB7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640680"/>
        <c:axId val="1"/>
      </c:barChart>
      <c:lineChart>
        <c:grouping val="standard"/>
        <c:varyColors val="0"/>
        <c:ser>
          <c:idx val="1"/>
          <c:order val="1"/>
          <c:tx>
            <c:strRef>
              <c:f>データベース!$D$1</c:f>
              <c:strCache>
                <c:ptCount val="1"/>
                <c:pt idx="0">
                  <c:v>１株当たり
単純株価平均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データベース!$B$2:$B$3662</c:f>
              <c:numCache>
                <c:formatCode>yyyy/m/d;@</c:formatCode>
                <c:ptCount val="1454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41750</c:v>
                </c:pt>
                <c:pt idx="15">
                  <c:v>41751</c:v>
                </c:pt>
                <c:pt idx="16">
                  <c:v>41752</c:v>
                </c:pt>
                <c:pt idx="17">
                  <c:v>41753</c:v>
                </c:pt>
                <c:pt idx="18">
                  <c:v>41754</c:v>
                </c:pt>
                <c:pt idx="19">
                  <c:v>41757</c:v>
                </c:pt>
                <c:pt idx="20">
                  <c:v>41759</c:v>
                </c:pt>
                <c:pt idx="21">
                  <c:v>41760</c:v>
                </c:pt>
                <c:pt idx="22">
                  <c:v>41761</c:v>
                </c:pt>
                <c:pt idx="23">
                  <c:v>41766</c:v>
                </c:pt>
                <c:pt idx="24">
                  <c:v>41767</c:v>
                </c:pt>
                <c:pt idx="25">
                  <c:v>41768</c:v>
                </c:pt>
                <c:pt idx="26">
                  <c:v>41771</c:v>
                </c:pt>
                <c:pt idx="27">
                  <c:v>41772</c:v>
                </c:pt>
                <c:pt idx="28">
                  <c:v>41773</c:v>
                </c:pt>
                <c:pt idx="29">
                  <c:v>41774</c:v>
                </c:pt>
                <c:pt idx="30">
                  <c:v>41775</c:v>
                </c:pt>
                <c:pt idx="31">
                  <c:v>41778</c:v>
                </c:pt>
                <c:pt idx="32">
                  <c:v>41779</c:v>
                </c:pt>
                <c:pt idx="33">
                  <c:v>41780</c:v>
                </c:pt>
                <c:pt idx="34">
                  <c:v>41781</c:v>
                </c:pt>
                <c:pt idx="35">
                  <c:v>41782</c:v>
                </c:pt>
                <c:pt idx="36">
                  <c:v>41785</c:v>
                </c:pt>
                <c:pt idx="37">
                  <c:v>41786</c:v>
                </c:pt>
                <c:pt idx="38">
                  <c:v>41787</c:v>
                </c:pt>
                <c:pt idx="39">
                  <c:v>41788</c:v>
                </c:pt>
                <c:pt idx="40">
                  <c:v>41789</c:v>
                </c:pt>
                <c:pt idx="41">
                  <c:v>41792</c:v>
                </c:pt>
                <c:pt idx="42">
                  <c:v>41793</c:v>
                </c:pt>
                <c:pt idx="43">
                  <c:v>41794</c:v>
                </c:pt>
                <c:pt idx="44">
                  <c:v>41795</c:v>
                </c:pt>
                <c:pt idx="45">
                  <c:v>41796</c:v>
                </c:pt>
                <c:pt idx="46">
                  <c:v>41799</c:v>
                </c:pt>
                <c:pt idx="47">
                  <c:v>41800</c:v>
                </c:pt>
                <c:pt idx="48">
                  <c:v>41801</c:v>
                </c:pt>
                <c:pt idx="49">
                  <c:v>41802</c:v>
                </c:pt>
                <c:pt idx="50">
                  <c:v>41803</c:v>
                </c:pt>
                <c:pt idx="51">
                  <c:v>41806</c:v>
                </c:pt>
                <c:pt idx="52">
                  <c:v>41807</c:v>
                </c:pt>
                <c:pt idx="53">
                  <c:v>41808</c:v>
                </c:pt>
                <c:pt idx="54">
                  <c:v>41809</c:v>
                </c:pt>
                <c:pt idx="55">
                  <c:v>41810</c:v>
                </c:pt>
                <c:pt idx="56">
                  <c:v>41813</c:v>
                </c:pt>
                <c:pt idx="57">
                  <c:v>41814</c:v>
                </c:pt>
                <c:pt idx="58">
                  <c:v>41815</c:v>
                </c:pt>
                <c:pt idx="59">
                  <c:v>41816</c:v>
                </c:pt>
                <c:pt idx="60">
                  <c:v>41817</c:v>
                </c:pt>
                <c:pt idx="61">
                  <c:v>41820</c:v>
                </c:pt>
                <c:pt idx="62">
                  <c:v>41821</c:v>
                </c:pt>
                <c:pt idx="63">
                  <c:v>41822</c:v>
                </c:pt>
                <c:pt idx="64">
                  <c:v>41823</c:v>
                </c:pt>
                <c:pt idx="65">
                  <c:v>41824</c:v>
                </c:pt>
                <c:pt idx="66">
                  <c:v>41827</c:v>
                </c:pt>
                <c:pt idx="67">
                  <c:v>41828</c:v>
                </c:pt>
                <c:pt idx="68">
                  <c:v>41829</c:v>
                </c:pt>
                <c:pt idx="69">
                  <c:v>41830</c:v>
                </c:pt>
                <c:pt idx="70">
                  <c:v>41831</c:v>
                </c:pt>
                <c:pt idx="71">
                  <c:v>41834</c:v>
                </c:pt>
                <c:pt idx="72">
                  <c:v>41835</c:v>
                </c:pt>
                <c:pt idx="73">
                  <c:v>41836</c:v>
                </c:pt>
                <c:pt idx="74">
                  <c:v>41837</c:v>
                </c:pt>
                <c:pt idx="75">
                  <c:v>41838</c:v>
                </c:pt>
                <c:pt idx="76">
                  <c:v>41842</c:v>
                </c:pt>
                <c:pt idx="77">
                  <c:v>41843</c:v>
                </c:pt>
                <c:pt idx="78">
                  <c:v>41844</c:v>
                </c:pt>
                <c:pt idx="79">
                  <c:v>41845</c:v>
                </c:pt>
                <c:pt idx="80">
                  <c:v>41848</c:v>
                </c:pt>
                <c:pt idx="81">
                  <c:v>41849</c:v>
                </c:pt>
                <c:pt idx="82">
                  <c:v>41850</c:v>
                </c:pt>
                <c:pt idx="83">
                  <c:v>41851</c:v>
                </c:pt>
                <c:pt idx="84">
                  <c:v>41852</c:v>
                </c:pt>
                <c:pt idx="85">
                  <c:v>41855</c:v>
                </c:pt>
                <c:pt idx="86">
                  <c:v>41856</c:v>
                </c:pt>
                <c:pt idx="87">
                  <c:v>41857</c:v>
                </c:pt>
                <c:pt idx="88">
                  <c:v>41858</c:v>
                </c:pt>
                <c:pt idx="89">
                  <c:v>41859</c:v>
                </c:pt>
                <c:pt idx="90">
                  <c:v>41862</c:v>
                </c:pt>
                <c:pt idx="91">
                  <c:v>41863</c:v>
                </c:pt>
                <c:pt idx="92">
                  <c:v>41864</c:v>
                </c:pt>
                <c:pt idx="93">
                  <c:v>41865</c:v>
                </c:pt>
                <c:pt idx="94">
                  <c:v>41866</c:v>
                </c:pt>
                <c:pt idx="95">
                  <c:v>41869</c:v>
                </c:pt>
                <c:pt idx="96">
                  <c:v>41870</c:v>
                </c:pt>
                <c:pt idx="97">
                  <c:v>41871</c:v>
                </c:pt>
                <c:pt idx="98">
                  <c:v>41872</c:v>
                </c:pt>
                <c:pt idx="99">
                  <c:v>41873</c:v>
                </c:pt>
                <c:pt idx="100">
                  <c:v>41876</c:v>
                </c:pt>
                <c:pt idx="101">
                  <c:v>41877</c:v>
                </c:pt>
                <c:pt idx="102">
                  <c:v>41878</c:v>
                </c:pt>
                <c:pt idx="103">
                  <c:v>41879</c:v>
                </c:pt>
                <c:pt idx="104">
                  <c:v>41880</c:v>
                </c:pt>
                <c:pt idx="105">
                  <c:v>41883</c:v>
                </c:pt>
                <c:pt idx="106">
                  <c:v>41884</c:v>
                </c:pt>
                <c:pt idx="107">
                  <c:v>41885</c:v>
                </c:pt>
                <c:pt idx="108">
                  <c:v>41886</c:v>
                </c:pt>
                <c:pt idx="109">
                  <c:v>41887</c:v>
                </c:pt>
                <c:pt idx="110">
                  <c:v>41890</c:v>
                </c:pt>
                <c:pt idx="111">
                  <c:v>41891</c:v>
                </c:pt>
                <c:pt idx="112">
                  <c:v>41892</c:v>
                </c:pt>
                <c:pt idx="113">
                  <c:v>41893</c:v>
                </c:pt>
                <c:pt idx="114">
                  <c:v>41894</c:v>
                </c:pt>
                <c:pt idx="115">
                  <c:v>41898</c:v>
                </c:pt>
                <c:pt idx="116">
                  <c:v>41899</c:v>
                </c:pt>
                <c:pt idx="117">
                  <c:v>41900</c:v>
                </c:pt>
                <c:pt idx="118">
                  <c:v>41901</c:v>
                </c:pt>
                <c:pt idx="119">
                  <c:v>41904</c:v>
                </c:pt>
                <c:pt idx="120">
                  <c:v>41906</c:v>
                </c:pt>
                <c:pt idx="121">
                  <c:v>41907</c:v>
                </c:pt>
                <c:pt idx="122">
                  <c:v>41908</c:v>
                </c:pt>
                <c:pt idx="123">
                  <c:v>41911</c:v>
                </c:pt>
                <c:pt idx="124">
                  <c:v>41912</c:v>
                </c:pt>
                <c:pt idx="125">
                  <c:v>41913</c:v>
                </c:pt>
                <c:pt idx="126">
                  <c:v>41914</c:v>
                </c:pt>
                <c:pt idx="127">
                  <c:v>41915</c:v>
                </c:pt>
                <c:pt idx="128">
                  <c:v>41918</c:v>
                </c:pt>
                <c:pt idx="129">
                  <c:v>41919</c:v>
                </c:pt>
                <c:pt idx="130">
                  <c:v>41920</c:v>
                </c:pt>
                <c:pt idx="131">
                  <c:v>41921</c:v>
                </c:pt>
                <c:pt idx="132">
                  <c:v>41922</c:v>
                </c:pt>
                <c:pt idx="133">
                  <c:v>41926</c:v>
                </c:pt>
                <c:pt idx="134">
                  <c:v>41927</c:v>
                </c:pt>
                <c:pt idx="135">
                  <c:v>41928</c:v>
                </c:pt>
                <c:pt idx="136">
                  <c:v>41929</c:v>
                </c:pt>
                <c:pt idx="137">
                  <c:v>41932</c:v>
                </c:pt>
                <c:pt idx="138">
                  <c:v>41933</c:v>
                </c:pt>
                <c:pt idx="139">
                  <c:v>41934</c:v>
                </c:pt>
                <c:pt idx="140">
                  <c:v>41935</c:v>
                </c:pt>
                <c:pt idx="141">
                  <c:v>41936</c:v>
                </c:pt>
                <c:pt idx="142">
                  <c:v>41939</c:v>
                </c:pt>
                <c:pt idx="143">
                  <c:v>41940</c:v>
                </c:pt>
                <c:pt idx="144">
                  <c:v>41941</c:v>
                </c:pt>
                <c:pt idx="145">
                  <c:v>41942</c:v>
                </c:pt>
                <c:pt idx="146">
                  <c:v>41943</c:v>
                </c:pt>
                <c:pt idx="147">
                  <c:v>41947</c:v>
                </c:pt>
                <c:pt idx="148">
                  <c:v>41948</c:v>
                </c:pt>
                <c:pt idx="149">
                  <c:v>41949</c:v>
                </c:pt>
                <c:pt idx="150">
                  <c:v>41950</c:v>
                </c:pt>
                <c:pt idx="151">
                  <c:v>41953</c:v>
                </c:pt>
                <c:pt idx="152">
                  <c:v>41954</c:v>
                </c:pt>
                <c:pt idx="153">
                  <c:v>41955</c:v>
                </c:pt>
                <c:pt idx="154">
                  <c:v>41956</c:v>
                </c:pt>
                <c:pt idx="155">
                  <c:v>41957</c:v>
                </c:pt>
                <c:pt idx="156">
                  <c:v>41960</c:v>
                </c:pt>
                <c:pt idx="157">
                  <c:v>41961</c:v>
                </c:pt>
                <c:pt idx="158">
                  <c:v>41962</c:v>
                </c:pt>
                <c:pt idx="159">
                  <c:v>41963</c:v>
                </c:pt>
                <c:pt idx="160">
                  <c:v>41964</c:v>
                </c:pt>
                <c:pt idx="161">
                  <c:v>41968</c:v>
                </c:pt>
                <c:pt idx="162">
                  <c:v>41969</c:v>
                </c:pt>
                <c:pt idx="163">
                  <c:v>41970</c:v>
                </c:pt>
                <c:pt idx="164">
                  <c:v>41971</c:v>
                </c:pt>
                <c:pt idx="165">
                  <c:v>41974</c:v>
                </c:pt>
                <c:pt idx="166">
                  <c:v>41975</c:v>
                </c:pt>
                <c:pt idx="167">
                  <c:v>41976</c:v>
                </c:pt>
                <c:pt idx="168">
                  <c:v>41977</c:v>
                </c:pt>
                <c:pt idx="169">
                  <c:v>41978</c:v>
                </c:pt>
                <c:pt idx="170">
                  <c:v>41981</c:v>
                </c:pt>
                <c:pt idx="171">
                  <c:v>41982</c:v>
                </c:pt>
                <c:pt idx="172">
                  <c:v>41983</c:v>
                </c:pt>
                <c:pt idx="173">
                  <c:v>41984</c:v>
                </c:pt>
                <c:pt idx="174">
                  <c:v>41985</c:v>
                </c:pt>
                <c:pt idx="175">
                  <c:v>41988</c:v>
                </c:pt>
                <c:pt idx="176">
                  <c:v>41989</c:v>
                </c:pt>
                <c:pt idx="177">
                  <c:v>41990</c:v>
                </c:pt>
                <c:pt idx="178">
                  <c:v>41991</c:v>
                </c:pt>
                <c:pt idx="179">
                  <c:v>41992</c:v>
                </c:pt>
                <c:pt idx="180">
                  <c:v>41995</c:v>
                </c:pt>
                <c:pt idx="181">
                  <c:v>41997</c:v>
                </c:pt>
                <c:pt idx="182">
                  <c:v>41998</c:v>
                </c:pt>
                <c:pt idx="183">
                  <c:v>41999</c:v>
                </c:pt>
                <c:pt idx="184">
                  <c:v>42002</c:v>
                </c:pt>
                <c:pt idx="185">
                  <c:v>42003</c:v>
                </c:pt>
                <c:pt idx="186">
                  <c:v>42009</c:v>
                </c:pt>
                <c:pt idx="187">
                  <c:v>42010</c:v>
                </c:pt>
                <c:pt idx="188">
                  <c:v>42011</c:v>
                </c:pt>
                <c:pt idx="189">
                  <c:v>42012</c:v>
                </c:pt>
                <c:pt idx="190">
                  <c:v>42013</c:v>
                </c:pt>
                <c:pt idx="191">
                  <c:v>42017</c:v>
                </c:pt>
                <c:pt idx="192">
                  <c:v>42018</c:v>
                </c:pt>
                <c:pt idx="193">
                  <c:v>42019</c:v>
                </c:pt>
                <c:pt idx="194">
                  <c:v>42020</c:v>
                </c:pt>
                <c:pt idx="195">
                  <c:v>42023</c:v>
                </c:pt>
                <c:pt idx="196">
                  <c:v>42024</c:v>
                </c:pt>
                <c:pt idx="197">
                  <c:v>42025</c:v>
                </c:pt>
                <c:pt idx="198">
                  <c:v>42026</c:v>
                </c:pt>
                <c:pt idx="199">
                  <c:v>42027</c:v>
                </c:pt>
                <c:pt idx="200">
                  <c:v>42030</c:v>
                </c:pt>
                <c:pt idx="201">
                  <c:v>42031</c:v>
                </c:pt>
                <c:pt idx="202">
                  <c:v>42032</c:v>
                </c:pt>
                <c:pt idx="203">
                  <c:v>42033</c:v>
                </c:pt>
                <c:pt idx="204">
                  <c:v>42034</c:v>
                </c:pt>
                <c:pt idx="205">
                  <c:v>42037</c:v>
                </c:pt>
                <c:pt idx="206">
                  <c:v>42038</c:v>
                </c:pt>
                <c:pt idx="207">
                  <c:v>42039</c:v>
                </c:pt>
                <c:pt idx="208">
                  <c:v>42040</c:v>
                </c:pt>
                <c:pt idx="209">
                  <c:v>42041</c:v>
                </c:pt>
                <c:pt idx="210">
                  <c:v>42044</c:v>
                </c:pt>
                <c:pt idx="211">
                  <c:v>42045</c:v>
                </c:pt>
                <c:pt idx="212">
                  <c:v>42047</c:v>
                </c:pt>
                <c:pt idx="213">
                  <c:v>42048</c:v>
                </c:pt>
                <c:pt idx="214">
                  <c:v>42051</c:v>
                </c:pt>
                <c:pt idx="215">
                  <c:v>42052</c:v>
                </c:pt>
                <c:pt idx="216">
                  <c:v>42053</c:v>
                </c:pt>
                <c:pt idx="217">
                  <c:v>42054</c:v>
                </c:pt>
                <c:pt idx="218">
                  <c:v>42055</c:v>
                </c:pt>
                <c:pt idx="219">
                  <c:v>42058</c:v>
                </c:pt>
                <c:pt idx="220">
                  <c:v>42059</c:v>
                </c:pt>
                <c:pt idx="221">
                  <c:v>42060</c:v>
                </c:pt>
                <c:pt idx="222">
                  <c:v>42061</c:v>
                </c:pt>
                <c:pt idx="223">
                  <c:v>42062</c:v>
                </c:pt>
                <c:pt idx="224">
                  <c:v>42065</c:v>
                </c:pt>
                <c:pt idx="225">
                  <c:v>42066</c:v>
                </c:pt>
                <c:pt idx="226">
                  <c:v>42067</c:v>
                </c:pt>
                <c:pt idx="227">
                  <c:v>42068</c:v>
                </c:pt>
                <c:pt idx="228">
                  <c:v>42069</c:v>
                </c:pt>
                <c:pt idx="229">
                  <c:v>42072</c:v>
                </c:pt>
                <c:pt idx="230">
                  <c:v>42073</c:v>
                </c:pt>
                <c:pt idx="231">
                  <c:v>42074</c:v>
                </c:pt>
                <c:pt idx="232">
                  <c:v>42075</c:v>
                </c:pt>
                <c:pt idx="233">
                  <c:v>42076</c:v>
                </c:pt>
                <c:pt idx="234">
                  <c:v>42079</c:v>
                </c:pt>
                <c:pt idx="235">
                  <c:v>42080</c:v>
                </c:pt>
                <c:pt idx="236">
                  <c:v>42081</c:v>
                </c:pt>
                <c:pt idx="237">
                  <c:v>42082</c:v>
                </c:pt>
                <c:pt idx="238">
                  <c:v>42083</c:v>
                </c:pt>
                <c:pt idx="239">
                  <c:v>42086</c:v>
                </c:pt>
                <c:pt idx="240">
                  <c:v>42087</c:v>
                </c:pt>
                <c:pt idx="241">
                  <c:v>42088</c:v>
                </c:pt>
                <c:pt idx="242">
                  <c:v>42089</c:v>
                </c:pt>
                <c:pt idx="243">
                  <c:v>42090</c:v>
                </c:pt>
                <c:pt idx="244">
                  <c:v>42093</c:v>
                </c:pt>
                <c:pt idx="245">
                  <c:v>42094</c:v>
                </c:pt>
                <c:pt idx="246">
                  <c:v>42095</c:v>
                </c:pt>
                <c:pt idx="247">
                  <c:v>42096</c:v>
                </c:pt>
                <c:pt idx="248">
                  <c:v>42097</c:v>
                </c:pt>
                <c:pt idx="249">
                  <c:v>42100</c:v>
                </c:pt>
                <c:pt idx="250">
                  <c:v>42101</c:v>
                </c:pt>
                <c:pt idx="251">
                  <c:v>42102</c:v>
                </c:pt>
                <c:pt idx="252">
                  <c:v>42103</c:v>
                </c:pt>
                <c:pt idx="253">
                  <c:v>42104</c:v>
                </c:pt>
                <c:pt idx="254">
                  <c:v>42107</c:v>
                </c:pt>
                <c:pt idx="255">
                  <c:v>42108</c:v>
                </c:pt>
                <c:pt idx="256">
                  <c:v>42109</c:v>
                </c:pt>
                <c:pt idx="257">
                  <c:v>42110</c:v>
                </c:pt>
                <c:pt idx="258">
                  <c:v>42111</c:v>
                </c:pt>
                <c:pt idx="259">
                  <c:v>42114</c:v>
                </c:pt>
                <c:pt idx="260">
                  <c:v>42115</c:v>
                </c:pt>
                <c:pt idx="261">
                  <c:v>42116</c:v>
                </c:pt>
                <c:pt idx="262">
                  <c:v>42117</c:v>
                </c:pt>
                <c:pt idx="263">
                  <c:v>42118</c:v>
                </c:pt>
                <c:pt idx="264">
                  <c:v>42121</c:v>
                </c:pt>
                <c:pt idx="265">
                  <c:v>42122</c:v>
                </c:pt>
                <c:pt idx="266">
                  <c:v>42124</c:v>
                </c:pt>
                <c:pt idx="267">
                  <c:v>42125</c:v>
                </c:pt>
                <c:pt idx="268">
                  <c:v>42131</c:v>
                </c:pt>
                <c:pt idx="269">
                  <c:v>42132</c:v>
                </c:pt>
                <c:pt idx="270">
                  <c:v>42135</c:v>
                </c:pt>
                <c:pt idx="271">
                  <c:v>42136</c:v>
                </c:pt>
                <c:pt idx="272">
                  <c:v>42137</c:v>
                </c:pt>
                <c:pt idx="273">
                  <c:v>42138</c:v>
                </c:pt>
                <c:pt idx="274">
                  <c:v>42139</c:v>
                </c:pt>
                <c:pt idx="275">
                  <c:v>42142</c:v>
                </c:pt>
                <c:pt idx="276">
                  <c:v>42143</c:v>
                </c:pt>
                <c:pt idx="277">
                  <c:v>42144</c:v>
                </c:pt>
                <c:pt idx="278">
                  <c:v>42145</c:v>
                </c:pt>
                <c:pt idx="279">
                  <c:v>42146</c:v>
                </c:pt>
                <c:pt idx="280">
                  <c:v>42149</c:v>
                </c:pt>
                <c:pt idx="281">
                  <c:v>42150</c:v>
                </c:pt>
                <c:pt idx="282">
                  <c:v>42151</c:v>
                </c:pt>
                <c:pt idx="283">
                  <c:v>42152</c:v>
                </c:pt>
                <c:pt idx="284">
                  <c:v>42153</c:v>
                </c:pt>
                <c:pt idx="285">
                  <c:v>42156</c:v>
                </c:pt>
                <c:pt idx="286">
                  <c:v>42157</c:v>
                </c:pt>
                <c:pt idx="287">
                  <c:v>42158</c:v>
                </c:pt>
                <c:pt idx="288">
                  <c:v>42159</c:v>
                </c:pt>
                <c:pt idx="289">
                  <c:v>42160</c:v>
                </c:pt>
                <c:pt idx="290">
                  <c:v>42163</c:v>
                </c:pt>
                <c:pt idx="291">
                  <c:v>42164</c:v>
                </c:pt>
                <c:pt idx="292">
                  <c:v>42165</c:v>
                </c:pt>
                <c:pt idx="293">
                  <c:v>42166</c:v>
                </c:pt>
                <c:pt idx="294">
                  <c:v>42167</c:v>
                </c:pt>
                <c:pt idx="295">
                  <c:v>42170</c:v>
                </c:pt>
                <c:pt idx="296">
                  <c:v>42171</c:v>
                </c:pt>
                <c:pt idx="297">
                  <c:v>42172</c:v>
                </c:pt>
                <c:pt idx="298">
                  <c:v>42173</c:v>
                </c:pt>
                <c:pt idx="299">
                  <c:v>42174</c:v>
                </c:pt>
                <c:pt idx="300">
                  <c:v>42177</c:v>
                </c:pt>
                <c:pt idx="301">
                  <c:v>42178</c:v>
                </c:pt>
                <c:pt idx="302">
                  <c:v>42179</c:v>
                </c:pt>
                <c:pt idx="303">
                  <c:v>42180</c:v>
                </c:pt>
                <c:pt idx="304">
                  <c:v>42181</c:v>
                </c:pt>
                <c:pt idx="305">
                  <c:v>42184</c:v>
                </c:pt>
                <c:pt idx="306">
                  <c:v>42185</c:v>
                </c:pt>
                <c:pt idx="307">
                  <c:v>42186</c:v>
                </c:pt>
                <c:pt idx="308">
                  <c:v>42187</c:v>
                </c:pt>
                <c:pt idx="309">
                  <c:v>42188</c:v>
                </c:pt>
                <c:pt idx="310">
                  <c:v>42191</c:v>
                </c:pt>
                <c:pt idx="311">
                  <c:v>42192</c:v>
                </c:pt>
                <c:pt idx="312">
                  <c:v>42193</c:v>
                </c:pt>
                <c:pt idx="313">
                  <c:v>42194</c:v>
                </c:pt>
                <c:pt idx="314">
                  <c:v>42195</c:v>
                </c:pt>
                <c:pt idx="315">
                  <c:v>42198</c:v>
                </c:pt>
                <c:pt idx="316">
                  <c:v>42199</c:v>
                </c:pt>
                <c:pt idx="317">
                  <c:v>42200</c:v>
                </c:pt>
                <c:pt idx="318">
                  <c:v>42201</c:v>
                </c:pt>
                <c:pt idx="319">
                  <c:v>42202</c:v>
                </c:pt>
                <c:pt idx="320">
                  <c:v>42206</c:v>
                </c:pt>
                <c:pt idx="321">
                  <c:v>42207</c:v>
                </c:pt>
                <c:pt idx="322">
                  <c:v>42208</c:v>
                </c:pt>
                <c:pt idx="323">
                  <c:v>42209</c:v>
                </c:pt>
                <c:pt idx="324">
                  <c:v>42212</c:v>
                </c:pt>
                <c:pt idx="325">
                  <c:v>42213</c:v>
                </c:pt>
                <c:pt idx="326">
                  <c:v>42214</c:v>
                </c:pt>
                <c:pt idx="327">
                  <c:v>42215</c:v>
                </c:pt>
                <c:pt idx="328">
                  <c:v>42216</c:v>
                </c:pt>
                <c:pt idx="329">
                  <c:v>42219</c:v>
                </c:pt>
                <c:pt idx="330">
                  <c:v>42220</c:v>
                </c:pt>
                <c:pt idx="331">
                  <c:v>42221</c:v>
                </c:pt>
                <c:pt idx="332">
                  <c:v>42222</c:v>
                </c:pt>
                <c:pt idx="333">
                  <c:v>42223</c:v>
                </c:pt>
                <c:pt idx="334">
                  <c:v>42226</c:v>
                </c:pt>
                <c:pt idx="335">
                  <c:v>42227</c:v>
                </c:pt>
                <c:pt idx="336">
                  <c:v>42228</c:v>
                </c:pt>
                <c:pt idx="337">
                  <c:v>42229</c:v>
                </c:pt>
                <c:pt idx="338">
                  <c:v>42230</c:v>
                </c:pt>
                <c:pt idx="339">
                  <c:v>42233</c:v>
                </c:pt>
                <c:pt idx="340">
                  <c:v>42234</c:v>
                </c:pt>
                <c:pt idx="341">
                  <c:v>42235</c:v>
                </c:pt>
                <c:pt idx="342">
                  <c:v>42236</c:v>
                </c:pt>
                <c:pt idx="343">
                  <c:v>42237</c:v>
                </c:pt>
                <c:pt idx="344">
                  <c:v>42240</c:v>
                </c:pt>
                <c:pt idx="345">
                  <c:v>42241</c:v>
                </c:pt>
                <c:pt idx="346">
                  <c:v>42242</c:v>
                </c:pt>
                <c:pt idx="347">
                  <c:v>42243</c:v>
                </c:pt>
                <c:pt idx="348">
                  <c:v>42244</c:v>
                </c:pt>
                <c:pt idx="349">
                  <c:v>42247</c:v>
                </c:pt>
                <c:pt idx="350">
                  <c:v>42248</c:v>
                </c:pt>
                <c:pt idx="351">
                  <c:v>42249</c:v>
                </c:pt>
                <c:pt idx="352">
                  <c:v>42250</c:v>
                </c:pt>
                <c:pt idx="353">
                  <c:v>42251</c:v>
                </c:pt>
                <c:pt idx="354">
                  <c:v>42254</c:v>
                </c:pt>
                <c:pt idx="355">
                  <c:v>42255</c:v>
                </c:pt>
                <c:pt idx="356">
                  <c:v>42256</c:v>
                </c:pt>
                <c:pt idx="357">
                  <c:v>42257</c:v>
                </c:pt>
                <c:pt idx="358">
                  <c:v>42258</c:v>
                </c:pt>
                <c:pt idx="359">
                  <c:v>42261</c:v>
                </c:pt>
                <c:pt idx="360">
                  <c:v>42262</c:v>
                </c:pt>
                <c:pt idx="361">
                  <c:v>42263</c:v>
                </c:pt>
                <c:pt idx="362">
                  <c:v>42264</c:v>
                </c:pt>
                <c:pt idx="363">
                  <c:v>42265</c:v>
                </c:pt>
                <c:pt idx="364">
                  <c:v>42271</c:v>
                </c:pt>
                <c:pt idx="365">
                  <c:v>42272</c:v>
                </c:pt>
                <c:pt idx="366">
                  <c:v>42275</c:v>
                </c:pt>
                <c:pt idx="367">
                  <c:v>42276</c:v>
                </c:pt>
                <c:pt idx="368">
                  <c:v>42277</c:v>
                </c:pt>
                <c:pt idx="369">
                  <c:v>42278</c:v>
                </c:pt>
                <c:pt idx="370">
                  <c:v>42279</c:v>
                </c:pt>
                <c:pt idx="371">
                  <c:v>42282</c:v>
                </c:pt>
                <c:pt idx="372">
                  <c:v>42283</c:v>
                </c:pt>
                <c:pt idx="373">
                  <c:v>42284</c:v>
                </c:pt>
                <c:pt idx="374">
                  <c:v>42285</c:v>
                </c:pt>
                <c:pt idx="375">
                  <c:v>42286</c:v>
                </c:pt>
                <c:pt idx="376">
                  <c:v>42290</c:v>
                </c:pt>
                <c:pt idx="377">
                  <c:v>42291</c:v>
                </c:pt>
                <c:pt idx="378">
                  <c:v>42292</c:v>
                </c:pt>
                <c:pt idx="379">
                  <c:v>42293</c:v>
                </c:pt>
                <c:pt idx="380">
                  <c:v>42296</c:v>
                </c:pt>
                <c:pt idx="381">
                  <c:v>42297</c:v>
                </c:pt>
                <c:pt idx="382">
                  <c:v>42298</c:v>
                </c:pt>
                <c:pt idx="383">
                  <c:v>42299</c:v>
                </c:pt>
                <c:pt idx="384">
                  <c:v>42300</c:v>
                </c:pt>
                <c:pt idx="385">
                  <c:v>42303</c:v>
                </c:pt>
                <c:pt idx="386">
                  <c:v>42304</c:v>
                </c:pt>
                <c:pt idx="387">
                  <c:v>42305</c:v>
                </c:pt>
                <c:pt idx="388">
                  <c:v>42306</c:v>
                </c:pt>
                <c:pt idx="389">
                  <c:v>42307</c:v>
                </c:pt>
                <c:pt idx="390">
                  <c:v>42310</c:v>
                </c:pt>
                <c:pt idx="391">
                  <c:v>42312</c:v>
                </c:pt>
                <c:pt idx="392">
                  <c:v>42313</c:v>
                </c:pt>
                <c:pt idx="393">
                  <c:v>42314</c:v>
                </c:pt>
                <c:pt idx="394">
                  <c:v>42317</c:v>
                </c:pt>
                <c:pt idx="395">
                  <c:v>42318</c:v>
                </c:pt>
                <c:pt idx="396">
                  <c:v>42319</c:v>
                </c:pt>
                <c:pt idx="397">
                  <c:v>42320</c:v>
                </c:pt>
                <c:pt idx="398">
                  <c:v>42321</c:v>
                </c:pt>
                <c:pt idx="399">
                  <c:v>42324</c:v>
                </c:pt>
                <c:pt idx="400">
                  <c:v>42325</c:v>
                </c:pt>
                <c:pt idx="401">
                  <c:v>42326</c:v>
                </c:pt>
                <c:pt idx="402">
                  <c:v>42327</c:v>
                </c:pt>
                <c:pt idx="403">
                  <c:v>42328</c:v>
                </c:pt>
                <c:pt idx="404">
                  <c:v>42332</c:v>
                </c:pt>
                <c:pt idx="405">
                  <c:v>42333</c:v>
                </c:pt>
                <c:pt idx="406">
                  <c:v>42334</c:v>
                </c:pt>
                <c:pt idx="407">
                  <c:v>42335</c:v>
                </c:pt>
                <c:pt idx="408">
                  <c:v>42338</c:v>
                </c:pt>
                <c:pt idx="409">
                  <c:v>42339</c:v>
                </c:pt>
                <c:pt idx="410">
                  <c:v>42340</c:v>
                </c:pt>
                <c:pt idx="411">
                  <c:v>42341</c:v>
                </c:pt>
                <c:pt idx="412">
                  <c:v>42342</c:v>
                </c:pt>
                <c:pt idx="413">
                  <c:v>42345</c:v>
                </c:pt>
                <c:pt idx="414">
                  <c:v>42346</c:v>
                </c:pt>
                <c:pt idx="415">
                  <c:v>42347</c:v>
                </c:pt>
                <c:pt idx="416">
                  <c:v>42348</c:v>
                </c:pt>
                <c:pt idx="417">
                  <c:v>42349</c:v>
                </c:pt>
                <c:pt idx="418">
                  <c:v>42352</c:v>
                </c:pt>
                <c:pt idx="419">
                  <c:v>42353</c:v>
                </c:pt>
                <c:pt idx="420">
                  <c:v>42354</c:v>
                </c:pt>
                <c:pt idx="421">
                  <c:v>42355</c:v>
                </c:pt>
                <c:pt idx="422">
                  <c:v>42356</c:v>
                </c:pt>
                <c:pt idx="423">
                  <c:v>42359</c:v>
                </c:pt>
                <c:pt idx="424">
                  <c:v>42360</c:v>
                </c:pt>
                <c:pt idx="425">
                  <c:v>42362</c:v>
                </c:pt>
                <c:pt idx="426">
                  <c:v>42363</c:v>
                </c:pt>
                <c:pt idx="427">
                  <c:v>42366</c:v>
                </c:pt>
                <c:pt idx="428">
                  <c:v>42367</c:v>
                </c:pt>
                <c:pt idx="429">
                  <c:v>42368</c:v>
                </c:pt>
                <c:pt idx="430">
                  <c:v>42373</c:v>
                </c:pt>
                <c:pt idx="431">
                  <c:v>42374</c:v>
                </c:pt>
                <c:pt idx="432">
                  <c:v>42375</c:v>
                </c:pt>
                <c:pt idx="433">
                  <c:v>42376</c:v>
                </c:pt>
                <c:pt idx="434">
                  <c:v>42377</c:v>
                </c:pt>
                <c:pt idx="435">
                  <c:v>42381</c:v>
                </c:pt>
                <c:pt idx="436">
                  <c:v>42382</c:v>
                </c:pt>
                <c:pt idx="437">
                  <c:v>42383</c:v>
                </c:pt>
                <c:pt idx="438">
                  <c:v>42384</c:v>
                </c:pt>
                <c:pt idx="439">
                  <c:v>42387</c:v>
                </c:pt>
                <c:pt idx="440">
                  <c:v>42388</c:v>
                </c:pt>
                <c:pt idx="441">
                  <c:v>42389</c:v>
                </c:pt>
                <c:pt idx="442">
                  <c:v>42390</c:v>
                </c:pt>
                <c:pt idx="443">
                  <c:v>42391</c:v>
                </c:pt>
                <c:pt idx="444">
                  <c:v>42394</c:v>
                </c:pt>
                <c:pt idx="445">
                  <c:v>42395</c:v>
                </c:pt>
                <c:pt idx="446">
                  <c:v>42396</c:v>
                </c:pt>
                <c:pt idx="447">
                  <c:v>42397</c:v>
                </c:pt>
                <c:pt idx="448">
                  <c:v>42398</c:v>
                </c:pt>
                <c:pt idx="449">
                  <c:v>42401</c:v>
                </c:pt>
                <c:pt idx="450">
                  <c:v>42402</c:v>
                </c:pt>
                <c:pt idx="451">
                  <c:v>42403</c:v>
                </c:pt>
                <c:pt idx="452">
                  <c:v>42404</c:v>
                </c:pt>
                <c:pt idx="453">
                  <c:v>42405</c:v>
                </c:pt>
                <c:pt idx="454">
                  <c:v>42408</c:v>
                </c:pt>
                <c:pt idx="455">
                  <c:v>42409</c:v>
                </c:pt>
                <c:pt idx="456">
                  <c:v>42410</c:v>
                </c:pt>
                <c:pt idx="457">
                  <c:v>42412</c:v>
                </c:pt>
                <c:pt idx="458">
                  <c:v>42415</c:v>
                </c:pt>
                <c:pt idx="459">
                  <c:v>42416</c:v>
                </c:pt>
                <c:pt idx="460">
                  <c:v>42417</c:v>
                </c:pt>
                <c:pt idx="461">
                  <c:v>42418</c:v>
                </c:pt>
                <c:pt idx="462">
                  <c:v>42419</c:v>
                </c:pt>
                <c:pt idx="463">
                  <c:v>42422</c:v>
                </c:pt>
                <c:pt idx="464">
                  <c:v>42423</c:v>
                </c:pt>
                <c:pt idx="465">
                  <c:v>42424</c:v>
                </c:pt>
                <c:pt idx="466">
                  <c:v>42425</c:v>
                </c:pt>
                <c:pt idx="467">
                  <c:v>42426</c:v>
                </c:pt>
                <c:pt idx="468">
                  <c:v>42429</c:v>
                </c:pt>
                <c:pt idx="469">
                  <c:v>42430</c:v>
                </c:pt>
                <c:pt idx="470">
                  <c:v>42431</c:v>
                </c:pt>
                <c:pt idx="471">
                  <c:v>42432</c:v>
                </c:pt>
                <c:pt idx="472">
                  <c:v>42433</c:v>
                </c:pt>
                <c:pt idx="473">
                  <c:v>42436</c:v>
                </c:pt>
                <c:pt idx="474">
                  <c:v>42437</c:v>
                </c:pt>
                <c:pt idx="475">
                  <c:v>42438</c:v>
                </c:pt>
                <c:pt idx="476">
                  <c:v>42439</c:v>
                </c:pt>
                <c:pt idx="477">
                  <c:v>42440</c:v>
                </c:pt>
                <c:pt idx="478">
                  <c:v>42443</c:v>
                </c:pt>
                <c:pt idx="479">
                  <c:v>42444</c:v>
                </c:pt>
                <c:pt idx="480">
                  <c:v>42445</c:v>
                </c:pt>
                <c:pt idx="481">
                  <c:v>42446</c:v>
                </c:pt>
                <c:pt idx="482">
                  <c:v>42447</c:v>
                </c:pt>
                <c:pt idx="483">
                  <c:v>42451</c:v>
                </c:pt>
                <c:pt idx="484">
                  <c:v>42452</c:v>
                </c:pt>
                <c:pt idx="485">
                  <c:v>42453</c:v>
                </c:pt>
                <c:pt idx="486">
                  <c:v>42454</c:v>
                </c:pt>
                <c:pt idx="487">
                  <c:v>42457</c:v>
                </c:pt>
                <c:pt idx="488">
                  <c:v>42458</c:v>
                </c:pt>
                <c:pt idx="489">
                  <c:v>42459</c:v>
                </c:pt>
                <c:pt idx="490">
                  <c:v>42460</c:v>
                </c:pt>
                <c:pt idx="491">
                  <c:v>42461</c:v>
                </c:pt>
                <c:pt idx="492">
                  <c:v>42464</c:v>
                </c:pt>
                <c:pt idx="493">
                  <c:v>42465</c:v>
                </c:pt>
                <c:pt idx="494">
                  <c:v>42466</c:v>
                </c:pt>
                <c:pt idx="495">
                  <c:v>42467</c:v>
                </c:pt>
                <c:pt idx="496">
                  <c:v>42468</c:v>
                </c:pt>
                <c:pt idx="497">
                  <c:v>42471</c:v>
                </c:pt>
                <c:pt idx="498">
                  <c:v>42472</c:v>
                </c:pt>
                <c:pt idx="499">
                  <c:v>42473</c:v>
                </c:pt>
                <c:pt idx="500">
                  <c:v>42474</c:v>
                </c:pt>
                <c:pt idx="501">
                  <c:v>42475</c:v>
                </c:pt>
                <c:pt idx="502">
                  <c:v>42478</c:v>
                </c:pt>
                <c:pt idx="503">
                  <c:v>42479</c:v>
                </c:pt>
                <c:pt idx="504">
                  <c:v>42480</c:v>
                </c:pt>
                <c:pt idx="505">
                  <c:v>42481</c:v>
                </c:pt>
                <c:pt idx="506">
                  <c:v>42482</c:v>
                </c:pt>
                <c:pt idx="507">
                  <c:v>42485</c:v>
                </c:pt>
                <c:pt idx="508">
                  <c:v>42486</c:v>
                </c:pt>
                <c:pt idx="509">
                  <c:v>42487</c:v>
                </c:pt>
                <c:pt idx="510">
                  <c:v>42488</c:v>
                </c:pt>
                <c:pt idx="511">
                  <c:v>42492</c:v>
                </c:pt>
                <c:pt idx="512">
                  <c:v>42496</c:v>
                </c:pt>
                <c:pt idx="513">
                  <c:v>42499</c:v>
                </c:pt>
                <c:pt idx="514">
                  <c:v>42500</c:v>
                </c:pt>
                <c:pt idx="515">
                  <c:v>42501</c:v>
                </c:pt>
                <c:pt idx="516">
                  <c:v>42502</c:v>
                </c:pt>
                <c:pt idx="517">
                  <c:v>42503</c:v>
                </c:pt>
                <c:pt idx="518">
                  <c:v>42506</c:v>
                </c:pt>
                <c:pt idx="519">
                  <c:v>42507</c:v>
                </c:pt>
                <c:pt idx="520">
                  <c:v>42508</c:v>
                </c:pt>
                <c:pt idx="521">
                  <c:v>42509</c:v>
                </c:pt>
                <c:pt idx="522">
                  <c:v>42510</c:v>
                </c:pt>
                <c:pt idx="523">
                  <c:v>42513</c:v>
                </c:pt>
                <c:pt idx="524">
                  <c:v>42514</c:v>
                </c:pt>
                <c:pt idx="525">
                  <c:v>42515</c:v>
                </c:pt>
                <c:pt idx="526">
                  <c:v>42516</c:v>
                </c:pt>
                <c:pt idx="527">
                  <c:v>42517</c:v>
                </c:pt>
                <c:pt idx="528">
                  <c:v>42520</c:v>
                </c:pt>
                <c:pt idx="529">
                  <c:v>42521</c:v>
                </c:pt>
                <c:pt idx="530">
                  <c:v>42522</c:v>
                </c:pt>
                <c:pt idx="531">
                  <c:v>42523</c:v>
                </c:pt>
                <c:pt idx="532">
                  <c:v>42524</c:v>
                </c:pt>
                <c:pt idx="533">
                  <c:v>42527</c:v>
                </c:pt>
                <c:pt idx="534">
                  <c:v>42528</c:v>
                </c:pt>
                <c:pt idx="535">
                  <c:v>42529</c:v>
                </c:pt>
                <c:pt idx="536">
                  <c:v>42530</c:v>
                </c:pt>
                <c:pt idx="537">
                  <c:v>42531</c:v>
                </c:pt>
                <c:pt idx="538">
                  <c:v>42534</c:v>
                </c:pt>
                <c:pt idx="539">
                  <c:v>42535</c:v>
                </c:pt>
                <c:pt idx="540">
                  <c:v>42536</c:v>
                </c:pt>
                <c:pt idx="541">
                  <c:v>42537</c:v>
                </c:pt>
                <c:pt idx="542">
                  <c:v>42538</c:v>
                </c:pt>
                <c:pt idx="543">
                  <c:v>42541</c:v>
                </c:pt>
                <c:pt idx="544">
                  <c:v>42542</c:v>
                </c:pt>
                <c:pt idx="545">
                  <c:v>42543</c:v>
                </c:pt>
                <c:pt idx="546">
                  <c:v>42544</c:v>
                </c:pt>
                <c:pt idx="547">
                  <c:v>42545</c:v>
                </c:pt>
                <c:pt idx="548">
                  <c:v>42548</c:v>
                </c:pt>
                <c:pt idx="549">
                  <c:v>42549</c:v>
                </c:pt>
                <c:pt idx="550">
                  <c:v>42550</c:v>
                </c:pt>
                <c:pt idx="551">
                  <c:v>42551</c:v>
                </c:pt>
                <c:pt idx="552">
                  <c:v>42552</c:v>
                </c:pt>
                <c:pt idx="553">
                  <c:v>42555</c:v>
                </c:pt>
                <c:pt idx="554">
                  <c:v>42556</c:v>
                </c:pt>
                <c:pt idx="555">
                  <c:v>42557</c:v>
                </c:pt>
                <c:pt idx="556">
                  <c:v>42558</c:v>
                </c:pt>
                <c:pt idx="557">
                  <c:v>42559</c:v>
                </c:pt>
                <c:pt idx="558">
                  <c:v>42562</c:v>
                </c:pt>
                <c:pt idx="559">
                  <c:v>42563</c:v>
                </c:pt>
                <c:pt idx="560">
                  <c:v>42564</c:v>
                </c:pt>
                <c:pt idx="561">
                  <c:v>42565</c:v>
                </c:pt>
                <c:pt idx="562">
                  <c:v>42566</c:v>
                </c:pt>
                <c:pt idx="563">
                  <c:v>42570</c:v>
                </c:pt>
                <c:pt idx="564">
                  <c:v>42571</c:v>
                </c:pt>
                <c:pt idx="565">
                  <c:v>42572</c:v>
                </c:pt>
                <c:pt idx="566">
                  <c:v>42573</c:v>
                </c:pt>
                <c:pt idx="567">
                  <c:v>42576</c:v>
                </c:pt>
                <c:pt idx="568">
                  <c:v>42577</c:v>
                </c:pt>
                <c:pt idx="569">
                  <c:v>42578</c:v>
                </c:pt>
                <c:pt idx="570">
                  <c:v>42579</c:v>
                </c:pt>
                <c:pt idx="571">
                  <c:v>42580</c:v>
                </c:pt>
                <c:pt idx="572">
                  <c:v>42583</c:v>
                </c:pt>
                <c:pt idx="573">
                  <c:v>42584</c:v>
                </c:pt>
                <c:pt idx="574">
                  <c:v>42585</c:v>
                </c:pt>
                <c:pt idx="575">
                  <c:v>42586</c:v>
                </c:pt>
                <c:pt idx="576">
                  <c:v>42587</c:v>
                </c:pt>
                <c:pt idx="577">
                  <c:v>42590</c:v>
                </c:pt>
                <c:pt idx="578">
                  <c:v>42591</c:v>
                </c:pt>
                <c:pt idx="579">
                  <c:v>42592</c:v>
                </c:pt>
                <c:pt idx="580">
                  <c:v>42594</c:v>
                </c:pt>
                <c:pt idx="581">
                  <c:v>42597</c:v>
                </c:pt>
                <c:pt idx="582">
                  <c:v>42598</c:v>
                </c:pt>
                <c:pt idx="583">
                  <c:v>42599</c:v>
                </c:pt>
                <c:pt idx="584">
                  <c:v>42600</c:v>
                </c:pt>
                <c:pt idx="585">
                  <c:v>42601</c:v>
                </c:pt>
                <c:pt idx="586">
                  <c:v>42604</c:v>
                </c:pt>
                <c:pt idx="587">
                  <c:v>42605</c:v>
                </c:pt>
                <c:pt idx="588">
                  <c:v>42606</c:v>
                </c:pt>
                <c:pt idx="589">
                  <c:v>42607</c:v>
                </c:pt>
                <c:pt idx="590">
                  <c:v>42608</c:v>
                </c:pt>
                <c:pt idx="591">
                  <c:v>42611</c:v>
                </c:pt>
                <c:pt idx="592">
                  <c:v>42612</c:v>
                </c:pt>
                <c:pt idx="593">
                  <c:v>42613</c:v>
                </c:pt>
                <c:pt idx="594">
                  <c:v>42614</c:v>
                </c:pt>
                <c:pt idx="595">
                  <c:v>42615</c:v>
                </c:pt>
                <c:pt idx="596">
                  <c:v>42618</c:v>
                </c:pt>
                <c:pt idx="597">
                  <c:v>42619</c:v>
                </c:pt>
                <c:pt idx="598">
                  <c:v>42620</c:v>
                </c:pt>
                <c:pt idx="599">
                  <c:v>42621</c:v>
                </c:pt>
                <c:pt idx="600">
                  <c:v>42622</c:v>
                </c:pt>
                <c:pt idx="601">
                  <c:v>42625</c:v>
                </c:pt>
                <c:pt idx="602">
                  <c:v>42626</c:v>
                </c:pt>
                <c:pt idx="603">
                  <c:v>42627</c:v>
                </c:pt>
                <c:pt idx="604">
                  <c:v>42628</c:v>
                </c:pt>
                <c:pt idx="605">
                  <c:v>42629</c:v>
                </c:pt>
                <c:pt idx="606">
                  <c:v>42633</c:v>
                </c:pt>
                <c:pt idx="607">
                  <c:v>42634</c:v>
                </c:pt>
                <c:pt idx="608">
                  <c:v>42636</c:v>
                </c:pt>
                <c:pt idx="609">
                  <c:v>42639</c:v>
                </c:pt>
                <c:pt idx="610">
                  <c:v>42640</c:v>
                </c:pt>
                <c:pt idx="611">
                  <c:v>42641</c:v>
                </c:pt>
                <c:pt idx="612">
                  <c:v>42642</c:v>
                </c:pt>
                <c:pt idx="613">
                  <c:v>42643</c:v>
                </c:pt>
                <c:pt idx="614">
                  <c:v>42646</c:v>
                </c:pt>
                <c:pt idx="615">
                  <c:v>42647</c:v>
                </c:pt>
                <c:pt idx="616">
                  <c:v>42648</c:v>
                </c:pt>
                <c:pt idx="617">
                  <c:v>42649</c:v>
                </c:pt>
                <c:pt idx="618">
                  <c:v>42650</c:v>
                </c:pt>
                <c:pt idx="619">
                  <c:v>42654</c:v>
                </c:pt>
                <c:pt idx="620">
                  <c:v>42655</c:v>
                </c:pt>
                <c:pt idx="621">
                  <c:v>42656</c:v>
                </c:pt>
                <c:pt idx="622">
                  <c:v>42657</c:v>
                </c:pt>
                <c:pt idx="623">
                  <c:v>42660</c:v>
                </c:pt>
                <c:pt idx="624">
                  <c:v>42661</c:v>
                </c:pt>
                <c:pt idx="625">
                  <c:v>42662</c:v>
                </c:pt>
                <c:pt idx="626">
                  <c:v>42663</c:v>
                </c:pt>
                <c:pt idx="627">
                  <c:v>42664</c:v>
                </c:pt>
                <c:pt idx="628">
                  <c:v>42667</c:v>
                </c:pt>
                <c:pt idx="629">
                  <c:v>42668</c:v>
                </c:pt>
                <c:pt idx="630">
                  <c:v>42669</c:v>
                </c:pt>
                <c:pt idx="631">
                  <c:v>42670</c:v>
                </c:pt>
                <c:pt idx="632">
                  <c:v>42671</c:v>
                </c:pt>
                <c:pt idx="633">
                  <c:v>42674</c:v>
                </c:pt>
                <c:pt idx="634">
                  <c:v>42675</c:v>
                </c:pt>
                <c:pt idx="635">
                  <c:v>42676</c:v>
                </c:pt>
                <c:pt idx="636">
                  <c:v>42678</c:v>
                </c:pt>
                <c:pt idx="637">
                  <c:v>42681</c:v>
                </c:pt>
                <c:pt idx="638">
                  <c:v>42682</c:v>
                </c:pt>
                <c:pt idx="639">
                  <c:v>42683</c:v>
                </c:pt>
                <c:pt idx="640">
                  <c:v>42684</c:v>
                </c:pt>
                <c:pt idx="641">
                  <c:v>42685</c:v>
                </c:pt>
                <c:pt idx="642">
                  <c:v>42688</c:v>
                </c:pt>
                <c:pt idx="643">
                  <c:v>42689</c:v>
                </c:pt>
                <c:pt idx="644">
                  <c:v>42690</c:v>
                </c:pt>
                <c:pt idx="645">
                  <c:v>42691</c:v>
                </c:pt>
                <c:pt idx="646">
                  <c:v>42692</c:v>
                </c:pt>
                <c:pt idx="647">
                  <c:v>42695</c:v>
                </c:pt>
                <c:pt idx="648">
                  <c:v>42696</c:v>
                </c:pt>
                <c:pt idx="649">
                  <c:v>42698</c:v>
                </c:pt>
                <c:pt idx="650">
                  <c:v>42699</c:v>
                </c:pt>
                <c:pt idx="651">
                  <c:v>42702</c:v>
                </c:pt>
                <c:pt idx="652">
                  <c:v>42703</c:v>
                </c:pt>
                <c:pt idx="653">
                  <c:v>42704</c:v>
                </c:pt>
                <c:pt idx="654">
                  <c:v>42705</c:v>
                </c:pt>
                <c:pt idx="655">
                  <c:v>42706</c:v>
                </c:pt>
                <c:pt idx="656">
                  <c:v>42709</c:v>
                </c:pt>
                <c:pt idx="657">
                  <c:v>42710</c:v>
                </c:pt>
                <c:pt idx="658">
                  <c:v>42711</c:v>
                </c:pt>
                <c:pt idx="659">
                  <c:v>42712</c:v>
                </c:pt>
                <c:pt idx="660">
                  <c:v>42713</c:v>
                </c:pt>
                <c:pt idx="661">
                  <c:v>42716</c:v>
                </c:pt>
                <c:pt idx="662">
                  <c:v>42717</c:v>
                </c:pt>
                <c:pt idx="663">
                  <c:v>42718</c:v>
                </c:pt>
                <c:pt idx="664">
                  <c:v>42719</c:v>
                </c:pt>
                <c:pt idx="665">
                  <c:v>42720</c:v>
                </c:pt>
                <c:pt idx="666">
                  <c:v>42723</c:v>
                </c:pt>
                <c:pt idx="667">
                  <c:v>42724</c:v>
                </c:pt>
                <c:pt idx="668">
                  <c:v>42725</c:v>
                </c:pt>
                <c:pt idx="669">
                  <c:v>42726</c:v>
                </c:pt>
                <c:pt idx="670">
                  <c:v>42730</c:v>
                </c:pt>
                <c:pt idx="671">
                  <c:v>42731</c:v>
                </c:pt>
                <c:pt idx="672">
                  <c:v>42732</c:v>
                </c:pt>
                <c:pt idx="673">
                  <c:v>42733</c:v>
                </c:pt>
                <c:pt idx="674">
                  <c:v>42734</c:v>
                </c:pt>
                <c:pt idx="675">
                  <c:v>42739</c:v>
                </c:pt>
                <c:pt idx="676">
                  <c:v>42740</c:v>
                </c:pt>
                <c:pt idx="677">
                  <c:v>42741</c:v>
                </c:pt>
                <c:pt idx="678">
                  <c:v>42745</c:v>
                </c:pt>
                <c:pt idx="679">
                  <c:v>42746</c:v>
                </c:pt>
                <c:pt idx="680">
                  <c:v>42747</c:v>
                </c:pt>
                <c:pt idx="681">
                  <c:v>42748</c:v>
                </c:pt>
                <c:pt idx="682">
                  <c:v>42751</c:v>
                </c:pt>
                <c:pt idx="683">
                  <c:v>42752</c:v>
                </c:pt>
                <c:pt idx="684">
                  <c:v>42753</c:v>
                </c:pt>
                <c:pt idx="685">
                  <c:v>42754</c:v>
                </c:pt>
                <c:pt idx="686">
                  <c:v>42755</c:v>
                </c:pt>
                <c:pt idx="687">
                  <c:v>42758</c:v>
                </c:pt>
                <c:pt idx="688">
                  <c:v>42759</c:v>
                </c:pt>
                <c:pt idx="689">
                  <c:v>42760</c:v>
                </c:pt>
                <c:pt idx="690">
                  <c:v>42761</c:v>
                </c:pt>
                <c:pt idx="691">
                  <c:v>42762</c:v>
                </c:pt>
                <c:pt idx="692">
                  <c:v>42765</c:v>
                </c:pt>
                <c:pt idx="693">
                  <c:v>42766</c:v>
                </c:pt>
                <c:pt idx="694">
                  <c:v>42767</c:v>
                </c:pt>
                <c:pt idx="695">
                  <c:v>42768</c:v>
                </c:pt>
                <c:pt idx="696">
                  <c:v>42769</c:v>
                </c:pt>
                <c:pt idx="697">
                  <c:v>42772</c:v>
                </c:pt>
                <c:pt idx="698">
                  <c:v>42773</c:v>
                </c:pt>
                <c:pt idx="699">
                  <c:v>42774</c:v>
                </c:pt>
                <c:pt idx="700">
                  <c:v>42775</c:v>
                </c:pt>
                <c:pt idx="701">
                  <c:v>42776</c:v>
                </c:pt>
                <c:pt idx="702">
                  <c:v>42779</c:v>
                </c:pt>
                <c:pt idx="703">
                  <c:v>42780</c:v>
                </c:pt>
                <c:pt idx="704">
                  <c:v>42781</c:v>
                </c:pt>
                <c:pt idx="705">
                  <c:v>42782</c:v>
                </c:pt>
                <c:pt idx="706">
                  <c:v>42783</c:v>
                </c:pt>
                <c:pt idx="707">
                  <c:v>42786</c:v>
                </c:pt>
                <c:pt idx="708">
                  <c:v>42787</c:v>
                </c:pt>
                <c:pt idx="709">
                  <c:v>42788</c:v>
                </c:pt>
                <c:pt idx="710">
                  <c:v>42789</c:v>
                </c:pt>
                <c:pt idx="711">
                  <c:v>42790</c:v>
                </c:pt>
                <c:pt idx="712">
                  <c:v>42793</c:v>
                </c:pt>
                <c:pt idx="713">
                  <c:v>42794</c:v>
                </c:pt>
                <c:pt idx="714">
                  <c:v>42795</c:v>
                </c:pt>
                <c:pt idx="715">
                  <c:v>42796</c:v>
                </c:pt>
                <c:pt idx="716">
                  <c:v>42797</c:v>
                </c:pt>
                <c:pt idx="717">
                  <c:v>42800</c:v>
                </c:pt>
                <c:pt idx="718">
                  <c:v>42801</c:v>
                </c:pt>
                <c:pt idx="719">
                  <c:v>42802</c:v>
                </c:pt>
                <c:pt idx="720">
                  <c:v>42803</c:v>
                </c:pt>
                <c:pt idx="721">
                  <c:v>42804</c:v>
                </c:pt>
                <c:pt idx="722">
                  <c:v>42807</c:v>
                </c:pt>
                <c:pt idx="723">
                  <c:v>42808</c:v>
                </c:pt>
                <c:pt idx="724">
                  <c:v>42809</c:v>
                </c:pt>
                <c:pt idx="725">
                  <c:v>42810</c:v>
                </c:pt>
                <c:pt idx="726">
                  <c:v>42811</c:v>
                </c:pt>
                <c:pt idx="727">
                  <c:v>42815</c:v>
                </c:pt>
                <c:pt idx="728">
                  <c:v>42816</c:v>
                </c:pt>
                <c:pt idx="729">
                  <c:v>42817</c:v>
                </c:pt>
                <c:pt idx="730">
                  <c:v>42818</c:v>
                </c:pt>
                <c:pt idx="731">
                  <c:v>42821</c:v>
                </c:pt>
                <c:pt idx="732">
                  <c:v>42822</c:v>
                </c:pt>
                <c:pt idx="733">
                  <c:v>42823</c:v>
                </c:pt>
                <c:pt idx="734">
                  <c:v>42824</c:v>
                </c:pt>
                <c:pt idx="735">
                  <c:v>42825</c:v>
                </c:pt>
                <c:pt idx="736">
                  <c:v>42828</c:v>
                </c:pt>
                <c:pt idx="737">
                  <c:v>42829</c:v>
                </c:pt>
                <c:pt idx="738">
                  <c:v>42830</c:v>
                </c:pt>
                <c:pt idx="739">
                  <c:v>42831</c:v>
                </c:pt>
                <c:pt idx="740">
                  <c:v>42832</c:v>
                </c:pt>
                <c:pt idx="741">
                  <c:v>42835</c:v>
                </c:pt>
                <c:pt idx="742">
                  <c:v>42836</c:v>
                </c:pt>
                <c:pt idx="743">
                  <c:v>42837</c:v>
                </c:pt>
                <c:pt idx="744">
                  <c:v>42838</c:v>
                </c:pt>
                <c:pt idx="745">
                  <c:v>42839</c:v>
                </c:pt>
                <c:pt idx="746">
                  <c:v>42842</c:v>
                </c:pt>
                <c:pt idx="747">
                  <c:v>42843</c:v>
                </c:pt>
                <c:pt idx="748">
                  <c:v>42844</c:v>
                </c:pt>
                <c:pt idx="749">
                  <c:v>42845</c:v>
                </c:pt>
                <c:pt idx="750">
                  <c:v>42846</c:v>
                </c:pt>
                <c:pt idx="751">
                  <c:v>42849</c:v>
                </c:pt>
                <c:pt idx="752">
                  <c:v>42850</c:v>
                </c:pt>
                <c:pt idx="753">
                  <c:v>42851</c:v>
                </c:pt>
                <c:pt idx="754">
                  <c:v>42852</c:v>
                </c:pt>
                <c:pt idx="755">
                  <c:v>42853</c:v>
                </c:pt>
                <c:pt idx="756">
                  <c:v>42856</c:v>
                </c:pt>
                <c:pt idx="757">
                  <c:v>42857</c:v>
                </c:pt>
                <c:pt idx="758">
                  <c:v>42863</c:v>
                </c:pt>
                <c:pt idx="759">
                  <c:v>42864</c:v>
                </c:pt>
                <c:pt idx="760">
                  <c:v>42865</c:v>
                </c:pt>
                <c:pt idx="761">
                  <c:v>42866</c:v>
                </c:pt>
                <c:pt idx="762">
                  <c:v>42867</c:v>
                </c:pt>
                <c:pt idx="763">
                  <c:v>42870</c:v>
                </c:pt>
                <c:pt idx="764">
                  <c:v>42871</c:v>
                </c:pt>
                <c:pt idx="765">
                  <c:v>42872</c:v>
                </c:pt>
                <c:pt idx="766">
                  <c:v>42873</c:v>
                </c:pt>
                <c:pt idx="767">
                  <c:v>42874</c:v>
                </c:pt>
                <c:pt idx="768">
                  <c:v>42877</c:v>
                </c:pt>
                <c:pt idx="769">
                  <c:v>42878</c:v>
                </c:pt>
                <c:pt idx="770">
                  <c:v>42879</c:v>
                </c:pt>
                <c:pt idx="771">
                  <c:v>42880</c:v>
                </c:pt>
                <c:pt idx="772">
                  <c:v>42881</c:v>
                </c:pt>
                <c:pt idx="773">
                  <c:v>42884</c:v>
                </c:pt>
                <c:pt idx="774">
                  <c:v>42885</c:v>
                </c:pt>
                <c:pt idx="775">
                  <c:v>42886</c:v>
                </c:pt>
                <c:pt idx="776">
                  <c:v>42887</c:v>
                </c:pt>
                <c:pt idx="777">
                  <c:v>42888</c:v>
                </c:pt>
                <c:pt idx="778">
                  <c:v>42891</c:v>
                </c:pt>
                <c:pt idx="779">
                  <c:v>42892</c:v>
                </c:pt>
                <c:pt idx="780">
                  <c:v>42893</c:v>
                </c:pt>
                <c:pt idx="781">
                  <c:v>42894</c:v>
                </c:pt>
                <c:pt idx="782">
                  <c:v>42895</c:v>
                </c:pt>
                <c:pt idx="783">
                  <c:v>42898</c:v>
                </c:pt>
                <c:pt idx="784">
                  <c:v>42899</c:v>
                </c:pt>
                <c:pt idx="785">
                  <c:v>42900</c:v>
                </c:pt>
                <c:pt idx="786">
                  <c:v>42901</c:v>
                </c:pt>
                <c:pt idx="787">
                  <c:v>42902</c:v>
                </c:pt>
                <c:pt idx="788">
                  <c:v>42905</c:v>
                </c:pt>
                <c:pt idx="789">
                  <c:v>42906</c:v>
                </c:pt>
                <c:pt idx="790">
                  <c:v>42907</c:v>
                </c:pt>
                <c:pt idx="791">
                  <c:v>42908</c:v>
                </c:pt>
                <c:pt idx="792">
                  <c:v>42909</c:v>
                </c:pt>
                <c:pt idx="793">
                  <c:v>42912</c:v>
                </c:pt>
                <c:pt idx="794">
                  <c:v>42913</c:v>
                </c:pt>
                <c:pt idx="795">
                  <c:v>42914</c:v>
                </c:pt>
                <c:pt idx="796">
                  <c:v>42915</c:v>
                </c:pt>
                <c:pt idx="797">
                  <c:v>42916</c:v>
                </c:pt>
                <c:pt idx="798">
                  <c:v>42919</c:v>
                </c:pt>
                <c:pt idx="799">
                  <c:v>42920</c:v>
                </c:pt>
                <c:pt idx="800">
                  <c:v>42921</c:v>
                </c:pt>
                <c:pt idx="801">
                  <c:v>42922</c:v>
                </c:pt>
                <c:pt idx="802">
                  <c:v>42923</c:v>
                </c:pt>
                <c:pt idx="803">
                  <c:v>42926</c:v>
                </c:pt>
                <c:pt idx="804">
                  <c:v>42927</c:v>
                </c:pt>
                <c:pt idx="805">
                  <c:v>42928</c:v>
                </c:pt>
                <c:pt idx="806">
                  <c:v>42929</c:v>
                </c:pt>
                <c:pt idx="807">
                  <c:v>42930</c:v>
                </c:pt>
                <c:pt idx="808">
                  <c:v>42934</c:v>
                </c:pt>
                <c:pt idx="809">
                  <c:v>42935</c:v>
                </c:pt>
                <c:pt idx="810">
                  <c:v>42936</c:v>
                </c:pt>
                <c:pt idx="811">
                  <c:v>42937</c:v>
                </c:pt>
                <c:pt idx="812">
                  <c:v>42940</c:v>
                </c:pt>
                <c:pt idx="813">
                  <c:v>42941</c:v>
                </c:pt>
                <c:pt idx="814">
                  <c:v>42942</c:v>
                </c:pt>
                <c:pt idx="815">
                  <c:v>42943</c:v>
                </c:pt>
                <c:pt idx="816">
                  <c:v>42944</c:v>
                </c:pt>
                <c:pt idx="817">
                  <c:v>42947</c:v>
                </c:pt>
                <c:pt idx="818">
                  <c:v>42948</c:v>
                </c:pt>
                <c:pt idx="819">
                  <c:v>42949</c:v>
                </c:pt>
                <c:pt idx="820">
                  <c:v>42950</c:v>
                </c:pt>
                <c:pt idx="821">
                  <c:v>42951</c:v>
                </c:pt>
                <c:pt idx="822">
                  <c:v>42954</c:v>
                </c:pt>
                <c:pt idx="823">
                  <c:v>42955</c:v>
                </c:pt>
                <c:pt idx="824">
                  <c:v>42956</c:v>
                </c:pt>
                <c:pt idx="825">
                  <c:v>42957</c:v>
                </c:pt>
                <c:pt idx="826">
                  <c:v>42961</c:v>
                </c:pt>
                <c:pt idx="827">
                  <c:v>42962</c:v>
                </c:pt>
                <c:pt idx="828">
                  <c:v>42963</c:v>
                </c:pt>
                <c:pt idx="829">
                  <c:v>42964</c:v>
                </c:pt>
                <c:pt idx="830">
                  <c:v>42965</c:v>
                </c:pt>
                <c:pt idx="831">
                  <c:v>42968</c:v>
                </c:pt>
                <c:pt idx="832">
                  <c:v>42969</c:v>
                </c:pt>
                <c:pt idx="833">
                  <c:v>42970</c:v>
                </c:pt>
                <c:pt idx="834">
                  <c:v>42971</c:v>
                </c:pt>
                <c:pt idx="835">
                  <c:v>42972</c:v>
                </c:pt>
                <c:pt idx="836">
                  <c:v>42975</c:v>
                </c:pt>
                <c:pt idx="837">
                  <c:v>42976</c:v>
                </c:pt>
                <c:pt idx="838">
                  <c:v>42977</c:v>
                </c:pt>
                <c:pt idx="839">
                  <c:v>42978</c:v>
                </c:pt>
                <c:pt idx="840">
                  <c:v>42979</c:v>
                </c:pt>
                <c:pt idx="841">
                  <c:v>42982</c:v>
                </c:pt>
                <c:pt idx="842">
                  <c:v>42983</c:v>
                </c:pt>
                <c:pt idx="843">
                  <c:v>42984</c:v>
                </c:pt>
                <c:pt idx="844">
                  <c:v>42985</c:v>
                </c:pt>
                <c:pt idx="845">
                  <c:v>42986</c:v>
                </c:pt>
                <c:pt idx="846">
                  <c:v>42989</c:v>
                </c:pt>
                <c:pt idx="847">
                  <c:v>42990</c:v>
                </c:pt>
                <c:pt idx="848">
                  <c:v>42991</c:v>
                </c:pt>
                <c:pt idx="849">
                  <c:v>42992</c:v>
                </c:pt>
                <c:pt idx="850">
                  <c:v>42993</c:v>
                </c:pt>
                <c:pt idx="851">
                  <c:v>42997</c:v>
                </c:pt>
                <c:pt idx="852">
                  <c:v>42998</c:v>
                </c:pt>
                <c:pt idx="853">
                  <c:v>42999</c:v>
                </c:pt>
                <c:pt idx="854">
                  <c:v>43000</c:v>
                </c:pt>
                <c:pt idx="855">
                  <c:v>43003</c:v>
                </c:pt>
                <c:pt idx="856">
                  <c:v>43004</c:v>
                </c:pt>
                <c:pt idx="857">
                  <c:v>43005</c:v>
                </c:pt>
                <c:pt idx="858">
                  <c:v>43006</c:v>
                </c:pt>
                <c:pt idx="859">
                  <c:v>43007</c:v>
                </c:pt>
                <c:pt idx="860">
                  <c:v>43010</c:v>
                </c:pt>
                <c:pt idx="861">
                  <c:v>43011</c:v>
                </c:pt>
                <c:pt idx="862">
                  <c:v>43012</c:v>
                </c:pt>
                <c:pt idx="863">
                  <c:v>43013</c:v>
                </c:pt>
                <c:pt idx="864">
                  <c:v>43014</c:v>
                </c:pt>
                <c:pt idx="865">
                  <c:v>43018</c:v>
                </c:pt>
                <c:pt idx="866">
                  <c:v>43019</c:v>
                </c:pt>
                <c:pt idx="867">
                  <c:v>43020</c:v>
                </c:pt>
                <c:pt idx="868">
                  <c:v>43021</c:v>
                </c:pt>
                <c:pt idx="869">
                  <c:v>43024</c:v>
                </c:pt>
                <c:pt idx="870">
                  <c:v>43025</c:v>
                </c:pt>
                <c:pt idx="871">
                  <c:v>43026</c:v>
                </c:pt>
                <c:pt idx="872">
                  <c:v>43027</c:v>
                </c:pt>
                <c:pt idx="873">
                  <c:v>43028</c:v>
                </c:pt>
                <c:pt idx="874">
                  <c:v>43031</c:v>
                </c:pt>
                <c:pt idx="875">
                  <c:v>43032</c:v>
                </c:pt>
                <c:pt idx="876">
                  <c:v>43033</c:v>
                </c:pt>
                <c:pt idx="877">
                  <c:v>43034</c:v>
                </c:pt>
                <c:pt idx="878">
                  <c:v>43035</c:v>
                </c:pt>
                <c:pt idx="879">
                  <c:v>43038</c:v>
                </c:pt>
                <c:pt idx="880">
                  <c:v>43039</c:v>
                </c:pt>
                <c:pt idx="881">
                  <c:v>43040</c:v>
                </c:pt>
                <c:pt idx="882">
                  <c:v>43041</c:v>
                </c:pt>
                <c:pt idx="883">
                  <c:v>43045</c:v>
                </c:pt>
                <c:pt idx="884">
                  <c:v>43046</c:v>
                </c:pt>
                <c:pt idx="885">
                  <c:v>43047</c:v>
                </c:pt>
                <c:pt idx="886">
                  <c:v>43048</c:v>
                </c:pt>
                <c:pt idx="887">
                  <c:v>43049</c:v>
                </c:pt>
                <c:pt idx="888">
                  <c:v>43052</c:v>
                </c:pt>
                <c:pt idx="889">
                  <c:v>43053</c:v>
                </c:pt>
                <c:pt idx="890">
                  <c:v>43054</c:v>
                </c:pt>
                <c:pt idx="891">
                  <c:v>43055</c:v>
                </c:pt>
                <c:pt idx="892">
                  <c:v>43056</c:v>
                </c:pt>
                <c:pt idx="893">
                  <c:v>43059</c:v>
                </c:pt>
                <c:pt idx="894">
                  <c:v>43060</c:v>
                </c:pt>
                <c:pt idx="895">
                  <c:v>43061</c:v>
                </c:pt>
                <c:pt idx="896">
                  <c:v>43063</c:v>
                </c:pt>
                <c:pt idx="897">
                  <c:v>43066</c:v>
                </c:pt>
                <c:pt idx="898">
                  <c:v>43067</c:v>
                </c:pt>
                <c:pt idx="899">
                  <c:v>43068</c:v>
                </c:pt>
                <c:pt idx="900">
                  <c:v>43069</c:v>
                </c:pt>
                <c:pt idx="901">
                  <c:v>43070</c:v>
                </c:pt>
                <c:pt idx="902">
                  <c:v>43073</c:v>
                </c:pt>
                <c:pt idx="903">
                  <c:v>43074</c:v>
                </c:pt>
                <c:pt idx="904">
                  <c:v>43075</c:v>
                </c:pt>
                <c:pt idx="905">
                  <c:v>43076</c:v>
                </c:pt>
                <c:pt idx="906">
                  <c:v>43077</c:v>
                </c:pt>
                <c:pt idx="907">
                  <c:v>43080</c:v>
                </c:pt>
                <c:pt idx="908">
                  <c:v>43081</c:v>
                </c:pt>
                <c:pt idx="909">
                  <c:v>43082</c:v>
                </c:pt>
                <c:pt idx="910">
                  <c:v>43083</c:v>
                </c:pt>
                <c:pt idx="911">
                  <c:v>43084</c:v>
                </c:pt>
                <c:pt idx="912">
                  <c:v>43087</c:v>
                </c:pt>
                <c:pt idx="913">
                  <c:v>43088</c:v>
                </c:pt>
                <c:pt idx="914">
                  <c:v>43089</c:v>
                </c:pt>
                <c:pt idx="915">
                  <c:v>43090</c:v>
                </c:pt>
                <c:pt idx="916">
                  <c:v>43091</c:v>
                </c:pt>
                <c:pt idx="917">
                  <c:v>43094</c:v>
                </c:pt>
                <c:pt idx="918">
                  <c:v>43095</c:v>
                </c:pt>
                <c:pt idx="919">
                  <c:v>43096</c:v>
                </c:pt>
                <c:pt idx="920">
                  <c:v>43097</c:v>
                </c:pt>
                <c:pt idx="921">
                  <c:v>43098</c:v>
                </c:pt>
                <c:pt idx="922">
                  <c:v>43104</c:v>
                </c:pt>
                <c:pt idx="923">
                  <c:v>43105</c:v>
                </c:pt>
                <c:pt idx="924">
                  <c:v>43109</c:v>
                </c:pt>
                <c:pt idx="925">
                  <c:v>43110</c:v>
                </c:pt>
                <c:pt idx="926">
                  <c:v>43111</c:v>
                </c:pt>
                <c:pt idx="927">
                  <c:v>43112</c:v>
                </c:pt>
                <c:pt idx="928">
                  <c:v>43115</c:v>
                </c:pt>
                <c:pt idx="929">
                  <c:v>43116</c:v>
                </c:pt>
                <c:pt idx="930">
                  <c:v>43117</c:v>
                </c:pt>
                <c:pt idx="931">
                  <c:v>43118</c:v>
                </c:pt>
                <c:pt idx="932">
                  <c:v>43119</c:v>
                </c:pt>
                <c:pt idx="933">
                  <c:v>43122</c:v>
                </c:pt>
                <c:pt idx="934">
                  <c:v>43123</c:v>
                </c:pt>
                <c:pt idx="935">
                  <c:v>43124</c:v>
                </c:pt>
                <c:pt idx="936">
                  <c:v>43125</c:v>
                </c:pt>
                <c:pt idx="937">
                  <c:v>43126</c:v>
                </c:pt>
                <c:pt idx="938">
                  <c:v>43129</c:v>
                </c:pt>
                <c:pt idx="939">
                  <c:v>43130</c:v>
                </c:pt>
                <c:pt idx="940">
                  <c:v>43131</c:v>
                </c:pt>
                <c:pt idx="941">
                  <c:v>43132</c:v>
                </c:pt>
                <c:pt idx="942">
                  <c:v>43133</c:v>
                </c:pt>
                <c:pt idx="943">
                  <c:v>43136</c:v>
                </c:pt>
                <c:pt idx="944">
                  <c:v>43137</c:v>
                </c:pt>
                <c:pt idx="945">
                  <c:v>43138</c:v>
                </c:pt>
                <c:pt idx="946">
                  <c:v>43139</c:v>
                </c:pt>
                <c:pt idx="947">
                  <c:v>43140</c:v>
                </c:pt>
                <c:pt idx="948">
                  <c:v>43144</c:v>
                </c:pt>
                <c:pt idx="949">
                  <c:v>43145</c:v>
                </c:pt>
                <c:pt idx="950">
                  <c:v>43146</c:v>
                </c:pt>
                <c:pt idx="951">
                  <c:v>43147</c:v>
                </c:pt>
                <c:pt idx="952">
                  <c:v>43150</c:v>
                </c:pt>
                <c:pt idx="953">
                  <c:v>43151</c:v>
                </c:pt>
                <c:pt idx="954">
                  <c:v>43152</c:v>
                </c:pt>
                <c:pt idx="955">
                  <c:v>43153</c:v>
                </c:pt>
                <c:pt idx="956">
                  <c:v>43154</c:v>
                </c:pt>
                <c:pt idx="957">
                  <c:v>43157</c:v>
                </c:pt>
                <c:pt idx="958">
                  <c:v>43158</c:v>
                </c:pt>
                <c:pt idx="959">
                  <c:v>43159</c:v>
                </c:pt>
                <c:pt idx="960">
                  <c:v>43160</c:v>
                </c:pt>
                <c:pt idx="961">
                  <c:v>43161</c:v>
                </c:pt>
                <c:pt idx="962">
                  <c:v>43164</c:v>
                </c:pt>
                <c:pt idx="963">
                  <c:v>43165</c:v>
                </c:pt>
                <c:pt idx="964">
                  <c:v>43166</c:v>
                </c:pt>
                <c:pt idx="965">
                  <c:v>43167</c:v>
                </c:pt>
                <c:pt idx="966">
                  <c:v>43168</c:v>
                </c:pt>
                <c:pt idx="967">
                  <c:v>43171</c:v>
                </c:pt>
                <c:pt idx="968">
                  <c:v>43172</c:v>
                </c:pt>
                <c:pt idx="969">
                  <c:v>43173</c:v>
                </c:pt>
                <c:pt idx="970">
                  <c:v>43174</c:v>
                </c:pt>
                <c:pt idx="971">
                  <c:v>43175</c:v>
                </c:pt>
                <c:pt idx="972">
                  <c:v>43178</c:v>
                </c:pt>
                <c:pt idx="973">
                  <c:v>43179</c:v>
                </c:pt>
                <c:pt idx="974">
                  <c:v>43181</c:v>
                </c:pt>
                <c:pt idx="975">
                  <c:v>43182</c:v>
                </c:pt>
                <c:pt idx="976">
                  <c:v>43185</c:v>
                </c:pt>
                <c:pt idx="977">
                  <c:v>43186</c:v>
                </c:pt>
                <c:pt idx="978">
                  <c:v>43187</c:v>
                </c:pt>
                <c:pt idx="979">
                  <c:v>43188</c:v>
                </c:pt>
                <c:pt idx="980">
                  <c:v>43189</c:v>
                </c:pt>
                <c:pt idx="981">
                  <c:v>43192</c:v>
                </c:pt>
                <c:pt idx="982">
                  <c:v>43193</c:v>
                </c:pt>
                <c:pt idx="983">
                  <c:v>43194</c:v>
                </c:pt>
                <c:pt idx="984">
                  <c:v>43195</c:v>
                </c:pt>
                <c:pt idx="985">
                  <c:v>43196</c:v>
                </c:pt>
                <c:pt idx="986">
                  <c:v>43199</c:v>
                </c:pt>
                <c:pt idx="987">
                  <c:v>43200</c:v>
                </c:pt>
                <c:pt idx="988">
                  <c:v>43201</c:v>
                </c:pt>
                <c:pt idx="989">
                  <c:v>43202</c:v>
                </c:pt>
                <c:pt idx="990">
                  <c:v>43203</c:v>
                </c:pt>
                <c:pt idx="991">
                  <c:v>43206</c:v>
                </c:pt>
                <c:pt idx="992">
                  <c:v>43207</c:v>
                </c:pt>
                <c:pt idx="993">
                  <c:v>43208</c:v>
                </c:pt>
                <c:pt idx="994">
                  <c:v>43209</c:v>
                </c:pt>
                <c:pt idx="995">
                  <c:v>43210</c:v>
                </c:pt>
                <c:pt idx="996">
                  <c:v>43213</c:v>
                </c:pt>
                <c:pt idx="997">
                  <c:v>43214</c:v>
                </c:pt>
                <c:pt idx="998">
                  <c:v>43215</c:v>
                </c:pt>
                <c:pt idx="999">
                  <c:v>43216</c:v>
                </c:pt>
                <c:pt idx="1000">
                  <c:v>43217</c:v>
                </c:pt>
                <c:pt idx="1001">
                  <c:v>43221</c:v>
                </c:pt>
                <c:pt idx="1002">
                  <c:v>43222</c:v>
                </c:pt>
                <c:pt idx="1003">
                  <c:v>43227</c:v>
                </c:pt>
                <c:pt idx="1004">
                  <c:v>43228</c:v>
                </c:pt>
                <c:pt idx="1005">
                  <c:v>43229</c:v>
                </c:pt>
                <c:pt idx="1006">
                  <c:v>43230</c:v>
                </c:pt>
                <c:pt idx="1007">
                  <c:v>43231</c:v>
                </c:pt>
                <c:pt idx="1008">
                  <c:v>43234</c:v>
                </c:pt>
                <c:pt idx="1009">
                  <c:v>43235</c:v>
                </c:pt>
                <c:pt idx="1010">
                  <c:v>43236</c:v>
                </c:pt>
                <c:pt idx="1011">
                  <c:v>43237</c:v>
                </c:pt>
                <c:pt idx="1012">
                  <c:v>43238</c:v>
                </c:pt>
                <c:pt idx="1013">
                  <c:v>43241</c:v>
                </c:pt>
                <c:pt idx="1014">
                  <c:v>43242</c:v>
                </c:pt>
                <c:pt idx="1015">
                  <c:v>43243</c:v>
                </c:pt>
                <c:pt idx="1016">
                  <c:v>43244</c:v>
                </c:pt>
                <c:pt idx="1017">
                  <c:v>43245</c:v>
                </c:pt>
                <c:pt idx="1018">
                  <c:v>43248</c:v>
                </c:pt>
                <c:pt idx="1019">
                  <c:v>43249</c:v>
                </c:pt>
                <c:pt idx="1020">
                  <c:v>43250</c:v>
                </c:pt>
                <c:pt idx="1021">
                  <c:v>43251</c:v>
                </c:pt>
                <c:pt idx="1022">
                  <c:v>43252</c:v>
                </c:pt>
                <c:pt idx="1023">
                  <c:v>43255</c:v>
                </c:pt>
                <c:pt idx="1024">
                  <c:v>43256</c:v>
                </c:pt>
                <c:pt idx="1025">
                  <c:v>43257</c:v>
                </c:pt>
                <c:pt idx="1026">
                  <c:v>43258</c:v>
                </c:pt>
                <c:pt idx="1027">
                  <c:v>43259</c:v>
                </c:pt>
                <c:pt idx="1028">
                  <c:v>43262</c:v>
                </c:pt>
                <c:pt idx="1029">
                  <c:v>43263</c:v>
                </c:pt>
                <c:pt idx="1030">
                  <c:v>43264</c:v>
                </c:pt>
                <c:pt idx="1031">
                  <c:v>43265</c:v>
                </c:pt>
                <c:pt idx="1032">
                  <c:v>43266</c:v>
                </c:pt>
                <c:pt idx="1033">
                  <c:v>43269</c:v>
                </c:pt>
                <c:pt idx="1034">
                  <c:v>43270</c:v>
                </c:pt>
                <c:pt idx="1035">
                  <c:v>43271</c:v>
                </c:pt>
                <c:pt idx="1036">
                  <c:v>43272</c:v>
                </c:pt>
                <c:pt idx="1037">
                  <c:v>43273</c:v>
                </c:pt>
                <c:pt idx="1038">
                  <c:v>43276</c:v>
                </c:pt>
                <c:pt idx="1039">
                  <c:v>43277</c:v>
                </c:pt>
                <c:pt idx="1040">
                  <c:v>43278</c:v>
                </c:pt>
                <c:pt idx="1041">
                  <c:v>43279</c:v>
                </c:pt>
                <c:pt idx="1042">
                  <c:v>43280</c:v>
                </c:pt>
                <c:pt idx="1043">
                  <c:v>43283</c:v>
                </c:pt>
                <c:pt idx="1044">
                  <c:v>43284</c:v>
                </c:pt>
                <c:pt idx="1045">
                  <c:v>43285</c:v>
                </c:pt>
                <c:pt idx="1046">
                  <c:v>43286</c:v>
                </c:pt>
                <c:pt idx="1047">
                  <c:v>43287</c:v>
                </c:pt>
                <c:pt idx="1048">
                  <c:v>43290</c:v>
                </c:pt>
                <c:pt idx="1049">
                  <c:v>43291</c:v>
                </c:pt>
                <c:pt idx="1050">
                  <c:v>43292</c:v>
                </c:pt>
                <c:pt idx="1051">
                  <c:v>43293</c:v>
                </c:pt>
                <c:pt idx="1052">
                  <c:v>43294</c:v>
                </c:pt>
                <c:pt idx="1053">
                  <c:v>43298</c:v>
                </c:pt>
                <c:pt idx="1054">
                  <c:v>43299</c:v>
                </c:pt>
                <c:pt idx="1055">
                  <c:v>43300</c:v>
                </c:pt>
                <c:pt idx="1056">
                  <c:v>43301</c:v>
                </c:pt>
                <c:pt idx="1057">
                  <c:v>43304</c:v>
                </c:pt>
                <c:pt idx="1058">
                  <c:v>43305</c:v>
                </c:pt>
                <c:pt idx="1059">
                  <c:v>43306</c:v>
                </c:pt>
                <c:pt idx="1060">
                  <c:v>43307</c:v>
                </c:pt>
                <c:pt idx="1061">
                  <c:v>43308</c:v>
                </c:pt>
                <c:pt idx="1062">
                  <c:v>43311</c:v>
                </c:pt>
                <c:pt idx="1063">
                  <c:v>43312</c:v>
                </c:pt>
                <c:pt idx="1064">
                  <c:v>43313</c:v>
                </c:pt>
                <c:pt idx="1065">
                  <c:v>43314</c:v>
                </c:pt>
                <c:pt idx="1066">
                  <c:v>43315</c:v>
                </c:pt>
                <c:pt idx="1067">
                  <c:v>43318</c:v>
                </c:pt>
                <c:pt idx="1068">
                  <c:v>43319</c:v>
                </c:pt>
                <c:pt idx="1069">
                  <c:v>43320</c:v>
                </c:pt>
                <c:pt idx="1070">
                  <c:v>43321</c:v>
                </c:pt>
                <c:pt idx="1071">
                  <c:v>43322</c:v>
                </c:pt>
                <c:pt idx="1072">
                  <c:v>43325</c:v>
                </c:pt>
                <c:pt idx="1073">
                  <c:v>43326</c:v>
                </c:pt>
                <c:pt idx="1074">
                  <c:v>43327</c:v>
                </c:pt>
                <c:pt idx="1075">
                  <c:v>43328</c:v>
                </c:pt>
                <c:pt idx="1076">
                  <c:v>43329</c:v>
                </c:pt>
                <c:pt idx="1077">
                  <c:v>43332</c:v>
                </c:pt>
                <c:pt idx="1078">
                  <c:v>43333</c:v>
                </c:pt>
                <c:pt idx="1079">
                  <c:v>43334</c:v>
                </c:pt>
                <c:pt idx="1080">
                  <c:v>43335</c:v>
                </c:pt>
                <c:pt idx="1081">
                  <c:v>43336</c:v>
                </c:pt>
                <c:pt idx="1082">
                  <c:v>43339</c:v>
                </c:pt>
                <c:pt idx="1083">
                  <c:v>43340</c:v>
                </c:pt>
                <c:pt idx="1084">
                  <c:v>43341</c:v>
                </c:pt>
                <c:pt idx="1085">
                  <c:v>43342</c:v>
                </c:pt>
                <c:pt idx="1086">
                  <c:v>43343</c:v>
                </c:pt>
                <c:pt idx="1087">
                  <c:v>43346</c:v>
                </c:pt>
                <c:pt idx="1088">
                  <c:v>43347</c:v>
                </c:pt>
                <c:pt idx="1089">
                  <c:v>43348</c:v>
                </c:pt>
                <c:pt idx="1090">
                  <c:v>43350</c:v>
                </c:pt>
                <c:pt idx="1091">
                  <c:v>43353</c:v>
                </c:pt>
                <c:pt idx="1092">
                  <c:v>43354</c:v>
                </c:pt>
                <c:pt idx="1093">
                  <c:v>43355</c:v>
                </c:pt>
                <c:pt idx="1094">
                  <c:v>43356</c:v>
                </c:pt>
                <c:pt idx="1095">
                  <c:v>43357</c:v>
                </c:pt>
                <c:pt idx="1096">
                  <c:v>43361</c:v>
                </c:pt>
                <c:pt idx="1097">
                  <c:v>43362</c:v>
                </c:pt>
                <c:pt idx="1098">
                  <c:v>43363</c:v>
                </c:pt>
                <c:pt idx="1099">
                  <c:v>43364</c:v>
                </c:pt>
                <c:pt idx="1100">
                  <c:v>43368</c:v>
                </c:pt>
                <c:pt idx="1101">
                  <c:v>43369</c:v>
                </c:pt>
                <c:pt idx="1102">
                  <c:v>43370</c:v>
                </c:pt>
                <c:pt idx="1103">
                  <c:v>43371</c:v>
                </c:pt>
                <c:pt idx="1104">
                  <c:v>43374</c:v>
                </c:pt>
                <c:pt idx="1105">
                  <c:v>43375</c:v>
                </c:pt>
                <c:pt idx="1106">
                  <c:v>43376</c:v>
                </c:pt>
                <c:pt idx="1107">
                  <c:v>43377</c:v>
                </c:pt>
                <c:pt idx="1108">
                  <c:v>43378</c:v>
                </c:pt>
                <c:pt idx="1109">
                  <c:v>43382</c:v>
                </c:pt>
                <c:pt idx="1110">
                  <c:v>43383</c:v>
                </c:pt>
                <c:pt idx="1111">
                  <c:v>43384</c:v>
                </c:pt>
                <c:pt idx="1112">
                  <c:v>43385</c:v>
                </c:pt>
                <c:pt idx="1113">
                  <c:v>43388</c:v>
                </c:pt>
                <c:pt idx="1114">
                  <c:v>43389</c:v>
                </c:pt>
                <c:pt idx="1115">
                  <c:v>43390</c:v>
                </c:pt>
                <c:pt idx="1116">
                  <c:v>43391</c:v>
                </c:pt>
                <c:pt idx="1117">
                  <c:v>43392</c:v>
                </c:pt>
                <c:pt idx="1118">
                  <c:v>43395</c:v>
                </c:pt>
                <c:pt idx="1119">
                  <c:v>43396</c:v>
                </c:pt>
                <c:pt idx="1120">
                  <c:v>43397</c:v>
                </c:pt>
                <c:pt idx="1121">
                  <c:v>43398</c:v>
                </c:pt>
                <c:pt idx="1122">
                  <c:v>43399</c:v>
                </c:pt>
                <c:pt idx="1123">
                  <c:v>43402</c:v>
                </c:pt>
                <c:pt idx="1124">
                  <c:v>43403</c:v>
                </c:pt>
                <c:pt idx="1125">
                  <c:v>43404</c:v>
                </c:pt>
                <c:pt idx="1126">
                  <c:v>43405</c:v>
                </c:pt>
                <c:pt idx="1127">
                  <c:v>43406</c:v>
                </c:pt>
                <c:pt idx="1128">
                  <c:v>43409</c:v>
                </c:pt>
                <c:pt idx="1129">
                  <c:v>43410</c:v>
                </c:pt>
                <c:pt idx="1130">
                  <c:v>43411</c:v>
                </c:pt>
                <c:pt idx="1131">
                  <c:v>43412</c:v>
                </c:pt>
                <c:pt idx="1132">
                  <c:v>43413</c:v>
                </c:pt>
                <c:pt idx="1133">
                  <c:v>43416</c:v>
                </c:pt>
                <c:pt idx="1134">
                  <c:v>43417</c:v>
                </c:pt>
                <c:pt idx="1135">
                  <c:v>43418</c:v>
                </c:pt>
                <c:pt idx="1136">
                  <c:v>43419</c:v>
                </c:pt>
                <c:pt idx="1137">
                  <c:v>43420</c:v>
                </c:pt>
                <c:pt idx="1138">
                  <c:v>43423</c:v>
                </c:pt>
                <c:pt idx="1139">
                  <c:v>43424</c:v>
                </c:pt>
                <c:pt idx="1140">
                  <c:v>43425</c:v>
                </c:pt>
                <c:pt idx="1141">
                  <c:v>43426</c:v>
                </c:pt>
                <c:pt idx="1142">
                  <c:v>43430</c:v>
                </c:pt>
                <c:pt idx="1143">
                  <c:v>43431</c:v>
                </c:pt>
                <c:pt idx="1144">
                  <c:v>43432</c:v>
                </c:pt>
                <c:pt idx="1145">
                  <c:v>43433</c:v>
                </c:pt>
                <c:pt idx="1146">
                  <c:v>43434</c:v>
                </c:pt>
                <c:pt idx="1147">
                  <c:v>43437</c:v>
                </c:pt>
                <c:pt idx="1148">
                  <c:v>43438</c:v>
                </c:pt>
                <c:pt idx="1149">
                  <c:v>43439</c:v>
                </c:pt>
                <c:pt idx="1150">
                  <c:v>43440</c:v>
                </c:pt>
                <c:pt idx="1151">
                  <c:v>43441</c:v>
                </c:pt>
                <c:pt idx="1152">
                  <c:v>43444</c:v>
                </c:pt>
                <c:pt idx="1153">
                  <c:v>43445</c:v>
                </c:pt>
                <c:pt idx="1154">
                  <c:v>43446</c:v>
                </c:pt>
                <c:pt idx="1155">
                  <c:v>43447</c:v>
                </c:pt>
                <c:pt idx="1156">
                  <c:v>43448</c:v>
                </c:pt>
                <c:pt idx="1157">
                  <c:v>43451</c:v>
                </c:pt>
                <c:pt idx="1158">
                  <c:v>43452</c:v>
                </c:pt>
                <c:pt idx="1159">
                  <c:v>43453</c:v>
                </c:pt>
                <c:pt idx="1160">
                  <c:v>43454</c:v>
                </c:pt>
                <c:pt idx="1161">
                  <c:v>43455</c:v>
                </c:pt>
                <c:pt idx="1162">
                  <c:v>43459</c:v>
                </c:pt>
                <c:pt idx="1163">
                  <c:v>43460</c:v>
                </c:pt>
                <c:pt idx="1164">
                  <c:v>43461</c:v>
                </c:pt>
                <c:pt idx="1165">
                  <c:v>43462</c:v>
                </c:pt>
                <c:pt idx="1166">
                  <c:v>43469</c:v>
                </c:pt>
                <c:pt idx="1167">
                  <c:v>43472</c:v>
                </c:pt>
                <c:pt idx="1168">
                  <c:v>43473</c:v>
                </c:pt>
                <c:pt idx="1169">
                  <c:v>43474</c:v>
                </c:pt>
                <c:pt idx="1170">
                  <c:v>43475</c:v>
                </c:pt>
                <c:pt idx="1171">
                  <c:v>43476</c:v>
                </c:pt>
                <c:pt idx="1172">
                  <c:v>43480</c:v>
                </c:pt>
                <c:pt idx="1173">
                  <c:v>43481</c:v>
                </c:pt>
                <c:pt idx="1174">
                  <c:v>43482</c:v>
                </c:pt>
                <c:pt idx="1175">
                  <c:v>43483</c:v>
                </c:pt>
                <c:pt idx="1176">
                  <c:v>43486</c:v>
                </c:pt>
                <c:pt idx="1177">
                  <c:v>43487</c:v>
                </c:pt>
                <c:pt idx="1178">
                  <c:v>43488</c:v>
                </c:pt>
                <c:pt idx="1179">
                  <c:v>43489</c:v>
                </c:pt>
                <c:pt idx="1180">
                  <c:v>43490</c:v>
                </c:pt>
                <c:pt idx="1181">
                  <c:v>43493</c:v>
                </c:pt>
                <c:pt idx="1182">
                  <c:v>43494</c:v>
                </c:pt>
                <c:pt idx="1183">
                  <c:v>43495</c:v>
                </c:pt>
                <c:pt idx="1184">
                  <c:v>43496</c:v>
                </c:pt>
                <c:pt idx="1185">
                  <c:v>43497</c:v>
                </c:pt>
                <c:pt idx="1186">
                  <c:v>43500</c:v>
                </c:pt>
                <c:pt idx="1187">
                  <c:v>43501</c:v>
                </c:pt>
                <c:pt idx="1188">
                  <c:v>43502</c:v>
                </c:pt>
                <c:pt idx="1189">
                  <c:v>43503</c:v>
                </c:pt>
                <c:pt idx="1190">
                  <c:v>43504</c:v>
                </c:pt>
                <c:pt idx="1191">
                  <c:v>43508</c:v>
                </c:pt>
                <c:pt idx="1192">
                  <c:v>43509</c:v>
                </c:pt>
                <c:pt idx="1193">
                  <c:v>43510</c:v>
                </c:pt>
                <c:pt idx="1194">
                  <c:v>43511</c:v>
                </c:pt>
                <c:pt idx="1195">
                  <c:v>43514</c:v>
                </c:pt>
                <c:pt idx="1196">
                  <c:v>43515</c:v>
                </c:pt>
                <c:pt idx="1197">
                  <c:v>43516</c:v>
                </c:pt>
                <c:pt idx="1198">
                  <c:v>43517</c:v>
                </c:pt>
                <c:pt idx="1199">
                  <c:v>43518</c:v>
                </c:pt>
                <c:pt idx="1200">
                  <c:v>43521</c:v>
                </c:pt>
                <c:pt idx="1201">
                  <c:v>43522</c:v>
                </c:pt>
                <c:pt idx="1202">
                  <c:v>43523</c:v>
                </c:pt>
                <c:pt idx="1203">
                  <c:v>43524</c:v>
                </c:pt>
                <c:pt idx="1204">
                  <c:v>43525</c:v>
                </c:pt>
                <c:pt idx="1205">
                  <c:v>43528</c:v>
                </c:pt>
                <c:pt idx="1206">
                  <c:v>43529</c:v>
                </c:pt>
                <c:pt idx="1207">
                  <c:v>43530</c:v>
                </c:pt>
                <c:pt idx="1208">
                  <c:v>43531</c:v>
                </c:pt>
                <c:pt idx="1209">
                  <c:v>43532</c:v>
                </c:pt>
                <c:pt idx="1210">
                  <c:v>43535</c:v>
                </c:pt>
                <c:pt idx="1211">
                  <c:v>43536</c:v>
                </c:pt>
                <c:pt idx="1212">
                  <c:v>43537</c:v>
                </c:pt>
                <c:pt idx="1213">
                  <c:v>43538</c:v>
                </c:pt>
                <c:pt idx="1214">
                  <c:v>43539</c:v>
                </c:pt>
                <c:pt idx="1215">
                  <c:v>43542</c:v>
                </c:pt>
                <c:pt idx="1216">
                  <c:v>43543</c:v>
                </c:pt>
                <c:pt idx="1217">
                  <c:v>43544</c:v>
                </c:pt>
                <c:pt idx="1218">
                  <c:v>43546</c:v>
                </c:pt>
                <c:pt idx="1219">
                  <c:v>43549</c:v>
                </c:pt>
                <c:pt idx="1220">
                  <c:v>43550</c:v>
                </c:pt>
                <c:pt idx="1221">
                  <c:v>43551</c:v>
                </c:pt>
                <c:pt idx="1222">
                  <c:v>43552</c:v>
                </c:pt>
                <c:pt idx="1223">
                  <c:v>43553</c:v>
                </c:pt>
                <c:pt idx="1224">
                  <c:v>43556</c:v>
                </c:pt>
                <c:pt idx="1225">
                  <c:v>43557</c:v>
                </c:pt>
                <c:pt idx="1226">
                  <c:v>43558</c:v>
                </c:pt>
                <c:pt idx="1227">
                  <c:v>43559</c:v>
                </c:pt>
                <c:pt idx="1228">
                  <c:v>43560</c:v>
                </c:pt>
                <c:pt idx="1229">
                  <c:v>43563</c:v>
                </c:pt>
                <c:pt idx="1230">
                  <c:v>43564</c:v>
                </c:pt>
                <c:pt idx="1231">
                  <c:v>43565</c:v>
                </c:pt>
                <c:pt idx="1232">
                  <c:v>43566</c:v>
                </c:pt>
                <c:pt idx="1233">
                  <c:v>43567</c:v>
                </c:pt>
                <c:pt idx="1234">
                  <c:v>43570</c:v>
                </c:pt>
                <c:pt idx="1235">
                  <c:v>43571</c:v>
                </c:pt>
                <c:pt idx="1236">
                  <c:v>43572</c:v>
                </c:pt>
                <c:pt idx="1237">
                  <c:v>43573</c:v>
                </c:pt>
                <c:pt idx="1238">
                  <c:v>43574</c:v>
                </c:pt>
                <c:pt idx="1239">
                  <c:v>43577</c:v>
                </c:pt>
                <c:pt idx="1240">
                  <c:v>43578</c:v>
                </c:pt>
                <c:pt idx="1241">
                  <c:v>43579</c:v>
                </c:pt>
                <c:pt idx="1242">
                  <c:v>43580</c:v>
                </c:pt>
                <c:pt idx="1243">
                  <c:v>43581</c:v>
                </c:pt>
                <c:pt idx="1244">
                  <c:v>43592</c:v>
                </c:pt>
                <c:pt idx="1245">
                  <c:v>43593</c:v>
                </c:pt>
                <c:pt idx="1246">
                  <c:v>43594</c:v>
                </c:pt>
                <c:pt idx="1247">
                  <c:v>43595</c:v>
                </c:pt>
                <c:pt idx="1248">
                  <c:v>43598</c:v>
                </c:pt>
                <c:pt idx="1249">
                  <c:v>43599</c:v>
                </c:pt>
                <c:pt idx="1250">
                  <c:v>43600</c:v>
                </c:pt>
                <c:pt idx="1251">
                  <c:v>43601</c:v>
                </c:pt>
                <c:pt idx="1252">
                  <c:v>43602</c:v>
                </c:pt>
                <c:pt idx="1253">
                  <c:v>43605</c:v>
                </c:pt>
                <c:pt idx="1254">
                  <c:v>43606</c:v>
                </c:pt>
                <c:pt idx="1255">
                  <c:v>43607</c:v>
                </c:pt>
                <c:pt idx="1256">
                  <c:v>43608</c:v>
                </c:pt>
                <c:pt idx="1257">
                  <c:v>43609</c:v>
                </c:pt>
                <c:pt idx="1258">
                  <c:v>43612</c:v>
                </c:pt>
                <c:pt idx="1259">
                  <c:v>43613</c:v>
                </c:pt>
                <c:pt idx="1260">
                  <c:v>43614</c:v>
                </c:pt>
                <c:pt idx="1261">
                  <c:v>43615</c:v>
                </c:pt>
                <c:pt idx="1262">
                  <c:v>43616</c:v>
                </c:pt>
                <c:pt idx="1263">
                  <c:v>43619</c:v>
                </c:pt>
                <c:pt idx="1264">
                  <c:v>43620</c:v>
                </c:pt>
                <c:pt idx="1265">
                  <c:v>43621</c:v>
                </c:pt>
                <c:pt idx="1266">
                  <c:v>43622</c:v>
                </c:pt>
                <c:pt idx="1267">
                  <c:v>43623</c:v>
                </c:pt>
                <c:pt idx="1268">
                  <c:v>43626</c:v>
                </c:pt>
                <c:pt idx="1269">
                  <c:v>43627</c:v>
                </c:pt>
                <c:pt idx="1270">
                  <c:v>43628</c:v>
                </c:pt>
                <c:pt idx="1271">
                  <c:v>43629</c:v>
                </c:pt>
                <c:pt idx="1272">
                  <c:v>43630</c:v>
                </c:pt>
                <c:pt idx="1273">
                  <c:v>43633</c:v>
                </c:pt>
                <c:pt idx="1274">
                  <c:v>43634</c:v>
                </c:pt>
                <c:pt idx="1275">
                  <c:v>43635</c:v>
                </c:pt>
                <c:pt idx="1276">
                  <c:v>43636</c:v>
                </c:pt>
                <c:pt idx="1277">
                  <c:v>43637</c:v>
                </c:pt>
                <c:pt idx="1278">
                  <c:v>43640</c:v>
                </c:pt>
                <c:pt idx="1279">
                  <c:v>43641</c:v>
                </c:pt>
                <c:pt idx="1280">
                  <c:v>43642</c:v>
                </c:pt>
                <c:pt idx="1281">
                  <c:v>43643</c:v>
                </c:pt>
                <c:pt idx="1282">
                  <c:v>43644</c:v>
                </c:pt>
                <c:pt idx="1283">
                  <c:v>43647</c:v>
                </c:pt>
                <c:pt idx="1284">
                  <c:v>43648</c:v>
                </c:pt>
                <c:pt idx="1285">
                  <c:v>43649</c:v>
                </c:pt>
                <c:pt idx="1286">
                  <c:v>43650</c:v>
                </c:pt>
                <c:pt idx="1287">
                  <c:v>43651</c:v>
                </c:pt>
                <c:pt idx="1288">
                  <c:v>43654</c:v>
                </c:pt>
                <c:pt idx="1289">
                  <c:v>43655</c:v>
                </c:pt>
                <c:pt idx="1290">
                  <c:v>43656</c:v>
                </c:pt>
                <c:pt idx="1291">
                  <c:v>43657</c:v>
                </c:pt>
                <c:pt idx="1292">
                  <c:v>43658</c:v>
                </c:pt>
                <c:pt idx="1293">
                  <c:v>43662</c:v>
                </c:pt>
                <c:pt idx="1294">
                  <c:v>43663</c:v>
                </c:pt>
                <c:pt idx="1295">
                  <c:v>43664</c:v>
                </c:pt>
                <c:pt idx="1296">
                  <c:v>43665</c:v>
                </c:pt>
                <c:pt idx="1297">
                  <c:v>43668</c:v>
                </c:pt>
                <c:pt idx="1298">
                  <c:v>43669</c:v>
                </c:pt>
                <c:pt idx="1299">
                  <c:v>43670</c:v>
                </c:pt>
                <c:pt idx="1300">
                  <c:v>43671</c:v>
                </c:pt>
                <c:pt idx="1301">
                  <c:v>43672</c:v>
                </c:pt>
                <c:pt idx="1302">
                  <c:v>43675</c:v>
                </c:pt>
                <c:pt idx="1303">
                  <c:v>43676</c:v>
                </c:pt>
                <c:pt idx="1304">
                  <c:v>43677</c:v>
                </c:pt>
                <c:pt idx="1305">
                  <c:v>43678</c:v>
                </c:pt>
                <c:pt idx="1306">
                  <c:v>43679</c:v>
                </c:pt>
                <c:pt idx="1307">
                  <c:v>43682</c:v>
                </c:pt>
                <c:pt idx="1308">
                  <c:v>43683</c:v>
                </c:pt>
                <c:pt idx="1309">
                  <c:v>43684</c:v>
                </c:pt>
                <c:pt idx="1310">
                  <c:v>43685</c:v>
                </c:pt>
                <c:pt idx="1311">
                  <c:v>43686</c:v>
                </c:pt>
                <c:pt idx="1312">
                  <c:v>43690</c:v>
                </c:pt>
                <c:pt idx="1313">
                  <c:v>43691</c:v>
                </c:pt>
                <c:pt idx="1314">
                  <c:v>43692</c:v>
                </c:pt>
                <c:pt idx="1315">
                  <c:v>43693</c:v>
                </c:pt>
                <c:pt idx="1316">
                  <c:v>43696</c:v>
                </c:pt>
                <c:pt idx="1317">
                  <c:v>43697</c:v>
                </c:pt>
                <c:pt idx="1318">
                  <c:v>43698</c:v>
                </c:pt>
                <c:pt idx="1319">
                  <c:v>43699</c:v>
                </c:pt>
                <c:pt idx="1320">
                  <c:v>43700</c:v>
                </c:pt>
                <c:pt idx="1321">
                  <c:v>43703</c:v>
                </c:pt>
                <c:pt idx="1322">
                  <c:v>43704</c:v>
                </c:pt>
                <c:pt idx="1323">
                  <c:v>43705</c:v>
                </c:pt>
                <c:pt idx="1324">
                  <c:v>43706</c:v>
                </c:pt>
                <c:pt idx="1325">
                  <c:v>43707</c:v>
                </c:pt>
                <c:pt idx="1326">
                  <c:v>43710</c:v>
                </c:pt>
                <c:pt idx="1327">
                  <c:v>43711</c:v>
                </c:pt>
                <c:pt idx="1328">
                  <c:v>43712</c:v>
                </c:pt>
                <c:pt idx="1329">
                  <c:v>43713</c:v>
                </c:pt>
                <c:pt idx="1330">
                  <c:v>43714</c:v>
                </c:pt>
                <c:pt idx="1331">
                  <c:v>43717</c:v>
                </c:pt>
                <c:pt idx="1332">
                  <c:v>43718</c:v>
                </c:pt>
                <c:pt idx="1333">
                  <c:v>43719</c:v>
                </c:pt>
                <c:pt idx="1334">
                  <c:v>43720</c:v>
                </c:pt>
                <c:pt idx="1335">
                  <c:v>43721</c:v>
                </c:pt>
                <c:pt idx="1336">
                  <c:v>43725</c:v>
                </c:pt>
                <c:pt idx="1337">
                  <c:v>43726</c:v>
                </c:pt>
                <c:pt idx="1338">
                  <c:v>43727</c:v>
                </c:pt>
                <c:pt idx="1339">
                  <c:v>43728</c:v>
                </c:pt>
                <c:pt idx="1340">
                  <c:v>43732</c:v>
                </c:pt>
                <c:pt idx="1341">
                  <c:v>43733</c:v>
                </c:pt>
                <c:pt idx="1342">
                  <c:v>43734</c:v>
                </c:pt>
                <c:pt idx="1343">
                  <c:v>43735</c:v>
                </c:pt>
                <c:pt idx="1344">
                  <c:v>43738</c:v>
                </c:pt>
                <c:pt idx="1345">
                  <c:v>43739</c:v>
                </c:pt>
                <c:pt idx="1346">
                  <c:v>43740</c:v>
                </c:pt>
                <c:pt idx="1347">
                  <c:v>43741</c:v>
                </c:pt>
                <c:pt idx="1348">
                  <c:v>43742</c:v>
                </c:pt>
                <c:pt idx="1349">
                  <c:v>43745</c:v>
                </c:pt>
                <c:pt idx="1350">
                  <c:v>43746</c:v>
                </c:pt>
                <c:pt idx="1351">
                  <c:v>43747</c:v>
                </c:pt>
                <c:pt idx="1352">
                  <c:v>43748</c:v>
                </c:pt>
                <c:pt idx="1353">
                  <c:v>43749</c:v>
                </c:pt>
                <c:pt idx="1354">
                  <c:v>43753</c:v>
                </c:pt>
                <c:pt idx="1355">
                  <c:v>43754</c:v>
                </c:pt>
                <c:pt idx="1356">
                  <c:v>43755</c:v>
                </c:pt>
                <c:pt idx="1357">
                  <c:v>43756</c:v>
                </c:pt>
                <c:pt idx="1358">
                  <c:v>43759</c:v>
                </c:pt>
                <c:pt idx="1359">
                  <c:v>43761</c:v>
                </c:pt>
                <c:pt idx="1360">
                  <c:v>43762</c:v>
                </c:pt>
                <c:pt idx="1361">
                  <c:v>43763</c:v>
                </c:pt>
                <c:pt idx="1362">
                  <c:v>43766</c:v>
                </c:pt>
                <c:pt idx="1363">
                  <c:v>43767</c:v>
                </c:pt>
                <c:pt idx="1364">
                  <c:v>43768</c:v>
                </c:pt>
                <c:pt idx="1365">
                  <c:v>43769</c:v>
                </c:pt>
                <c:pt idx="1366">
                  <c:v>43770</c:v>
                </c:pt>
                <c:pt idx="1367">
                  <c:v>43774</c:v>
                </c:pt>
                <c:pt idx="1368">
                  <c:v>43775</c:v>
                </c:pt>
                <c:pt idx="1369">
                  <c:v>43776</c:v>
                </c:pt>
                <c:pt idx="1370">
                  <c:v>43777</c:v>
                </c:pt>
                <c:pt idx="1371">
                  <c:v>43780</c:v>
                </c:pt>
                <c:pt idx="1372">
                  <c:v>43781</c:v>
                </c:pt>
                <c:pt idx="1373">
                  <c:v>43782</c:v>
                </c:pt>
                <c:pt idx="1374">
                  <c:v>43783</c:v>
                </c:pt>
                <c:pt idx="1375">
                  <c:v>43784</c:v>
                </c:pt>
                <c:pt idx="1376">
                  <c:v>43787</c:v>
                </c:pt>
                <c:pt idx="1377">
                  <c:v>43788</c:v>
                </c:pt>
                <c:pt idx="1378">
                  <c:v>43789</c:v>
                </c:pt>
                <c:pt idx="1379">
                  <c:v>43790</c:v>
                </c:pt>
                <c:pt idx="1380">
                  <c:v>43791</c:v>
                </c:pt>
                <c:pt idx="1381">
                  <c:v>43794</c:v>
                </c:pt>
                <c:pt idx="1382">
                  <c:v>43795</c:v>
                </c:pt>
                <c:pt idx="1383">
                  <c:v>43796</c:v>
                </c:pt>
                <c:pt idx="1384">
                  <c:v>43797</c:v>
                </c:pt>
                <c:pt idx="1385">
                  <c:v>43798</c:v>
                </c:pt>
                <c:pt idx="1386">
                  <c:v>43801</c:v>
                </c:pt>
                <c:pt idx="1387">
                  <c:v>43802</c:v>
                </c:pt>
                <c:pt idx="1388">
                  <c:v>43803</c:v>
                </c:pt>
                <c:pt idx="1389">
                  <c:v>43804</c:v>
                </c:pt>
                <c:pt idx="1390">
                  <c:v>43805</c:v>
                </c:pt>
                <c:pt idx="1391">
                  <c:v>43808</c:v>
                </c:pt>
                <c:pt idx="1392">
                  <c:v>43809</c:v>
                </c:pt>
                <c:pt idx="1393">
                  <c:v>43810</c:v>
                </c:pt>
                <c:pt idx="1394">
                  <c:v>43811</c:v>
                </c:pt>
                <c:pt idx="1395">
                  <c:v>43812</c:v>
                </c:pt>
                <c:pt idx="1396">
                  <c:v>43815</c:v>
                </c:pt>
                <c:pt idx="1397">
                  <c:v>43816</c:v>
                </c:pt>
                <c:pt idx="1398">
                  <c:v>43817</c:v>
                </c:pt>
                <c:pt idx="1399">
                  <c:v>43818</c:v>
                </c:pt>
                <c:pt idx="1400">
                  <c:v>43819</c:v>
                </c:pt>
                <c:pt idx="1401">
                  <c:v>43822</c:v>
                </c:pt>
                <c:pt idx="1402">
                  <c:v>43823</c:v>
                </c:pt>
                <c:pt idx="1403">
                  <c:v>43824</c:v>
                </c:pt>
                <c:pt idx="1404">
                  <c:v>43825</c:v>
                </c:pt>
                <c:pt idx="1405">
                  <c:v>43826</c:v>
                </c:pt>
                <c:pt idx="1406">
                  <c:v>43829</c:v>
                </c:pt>
                <c:pt idx="1407">
                  <c:v>43836</c:v>
                </c:pt>
                <c:pt idx="1408">
                  <c:v>43837</c:v>
                </c:pt>
                <c:pt idx="1409">
                  <c:v>43838</c:v>
                </c:pt>
                <c:pt idx="1410">
                  <c:v>43839</c:v>
                </c:pt>
                <c:pt idx="1411">
                  <c:v>43840</c:v>
                </c:pt>
                <c:pt idx="1412">
                  <c:v>43844</c:v>
                </c:pt>
                <c:pt idx="1413">
                  <c:v>43845</c:v>
                </c:pt>
                <c:pt idx="1414">
                  <c:v>43846</c:v>
                </c:pt>
                <c:pt idx="1415">
                  <c:v>43847</c:v>
                </c:pt>
                <c:pt idx="1416">
                  <c:v>43850</c:v>
                </c:pt>
                <c:pt idx="1417">
                  <c:v>43851</c:v>
                </c:pt>
                <c:pt idx="1418">
                  <c:v>43852</c:v>
                </c:pt>
                <c:pt idx="1419">
                  <c:v>43853</c:v>
                </c:pt>
                <c:pt idx="1420">
                  <c:v>43854</c:v>
                </c:pt>
                <c:pt idx="1421">
                  <c:v>43857</c:v>
                </c:pt>
                <c:pt idx="1422">
                  <c:v>43858</c:v>
                </c:pt>
                <c:pt idx="1423">
                  <c:v>43859</c:v>
                </c:pt>
                <c:pt idx="1424">
                  <c:v>43860</c:v>
                </c:pt>
                <c:pt idx="1425">
                  <c:v>43861</c:v>
                </c:pt>
                <c:pt idx="1426">
                  <c:v>43864</c:v>
                </c:pt>
                <c:pt idx="1427">
                  <c:v>43865</c:v>
                </c:pt>
                <c:pt idx="1428">
                  <c:v>43866</c:v>
                </c:pt>
                <c:pt idx="1429">
                  <c:v>43867</c:v>
                </c:pt>
                <c:pt idx="1430">
                  <c:v>43868</c:v>
                </c:pt>
                <c:pt idx="1431">
                  <c:v>43871</c:v>
                </c:pt>
                <c:pt idx="1432">
                  <c:v>43873</c:v>
                </c:pt>
                <c:pt idx="1433">
                  <c:v>43874</c:v>
                </c:pt>
                <c:pt idx="1434">
                  <c:v>43875</c:v>
                </c:pt>
                <c:pt idx="1435">
                  <c:v>43878</c:v>
                </c:pt>
                <c:pt idx="1436">
                  <c:v>43879</c:v>
                </c:pt>
                <c:pt idx="1437">
                  <c:v>43880</c:v>
                </c:pt>
                <c:pt idx="1438">
                  <c:v>43881</c:v>
                </c:pt>
                <c:pt idx="1439">
                  <c:v>43882</c:v>
                </c:pt>
                <c:pt idx="1440">
                  <c:v>43886</c:v>
                </c:pt>
                <c:pt idx="1441">
                  <c:v>43887</c:v>
                </c:pt>
                <c:pt idx="1442">
                  <c:v>43888</c:v>
                </c:pt>
                <c:pt idx="1443">
                  <c:v>43889</c:v>
                </c:pt>
                <c:pt idx="1444">
                  <c:v>43892</c:v>
                </c:pt>
                <c:pt idx="1445">
                  <c:v>43893</c:v>
                </c:pt>
                <c:pt idx="1446">
                  <c:v>43894</c:v>
                </c:pt>
                <c:pt idx="1447">
                  <c:v>43895</c:v>
                </c:pt>
                <c:pt idx="1448">
                  <c:v>43896</c:v>
                </c:pt>
                <c:pt idx="1449">
                  <c:v>43899</c:v>
                </c:pt>
                <c:pt idx="1450">
                  <c:v>43900</c:v>
                </c:pt>
                <c:pt idx="1451">
                  <c:v>43901</c:v>
                </c:pt>
                <c:pt idx="1452">
                  <c:v>43902</c:v>
                </c:pt>
                <c:pt idx="1453">
                  <c:v>43903</c:v>
                </c:pt>
              </c:numCache>
            </c:numRef>
          </c:cat>
          <c:val>
            <c:numRef>
              <c:f>データベース!$D$2:$D$3662</c:f>
              <c:numCache>
                <c:formatCode>#,##0.00_ </c:formatCode>
                <c:ptCount val="1454"/>
                <c:pt idx="0">
                  <c:v>485.13333333333333</c:v>
                </c:pt>
                <c:pt idx="1">
                  <c:v>485.53333333333336</c:v>
                </c:pt>
                <c:pt idx="2">
                  <c:v>487.2</c:v>
                </c:pt>
                <c:pt idx="3">
                  <c:v>488.13333333333333</c:v>
                </c:pt>
                <c:pt idx="4">
                  <c:v>487.53333333333336</c:v>
                </c:pt>
                <c:pt idx="5">
                  <c:v>487.2</c:v>
                </c:pt>
                <c:pt idx="6">
                  <c:v>487.66666666666669</c:v>
                </c:pt>
                <c:pt idx="7">
                  <c:v>487.66666666666669</c:v>
                </c:pt>
                <c:pt idx="8">
                  <c:v>486.53333333333336</c:v>
                </c:pt>
                <c:pt idx="9">
                  <c:v>485.6</c:v>
                </c:pt>
                <c:pt idx="10">
                  <c:v>480.6</c:v>
                </c:pt>
                <c:pt idx="11">
                  <c:v>481.4</c:v>
                </c:pt>
                <c:pt idx="12">
                  <c:v>481</c:v>
                </c:pt>
                <c:pt idx="13">
                  <c:v>481.4</c:v>
                </c:pt>
                <c:pt idx="14">
                  <c:v>481.13333333333333</c:v>
                </c:pt>
                <c:pt idx="15">
                  <c:v>487.26666666666665</c:v>
                </c:pt>
                <c:pt idx="16">
                  <c:v>483.4</c:v>
                </c:pt>
                <c:pt idx="17">
                  <c:v>479.33333333333331</c:v>
                </c:pt>
                <c:pt idx="18">
                  <c:v>477.6</c:v>
                </c:pt>
                <c:pt idx="19">
                  <c:v>477.86666666666667</c:v>
                </c:pt>
                <c:pt idx="20">
                  <c:v>479.46666666666664</c:v>
                </c:pt>
                <c:pt idx="21">
                  <c:v>484.13333333333333</c:v>
                </c:pt>
                <c:pt idx="22">
                  <c:v>485.6</c:v>
                </c:pt>
                <c:pt idx="23">
                  <c:v>491.13333333333333</c:v>
                </c:pt>
                <c:pt idx="24">
                  <c:v>489.33333333333331</c:v>
                </c:pt>
                <c:pt idx="25">
                  <c:v>488.13333333333333</c:v>
                </c:pt>
                <c:pt idx="26">
                  <c:v>488.26666666666665</c:v>
                </c:pt>
                <c:pt idx="27">
                  <c:v>495.33333333333331</c:v>
                </c:pt>
                <c:pt idx="28">
                  <c:v>491.93333333333334</c:v>
                </c:pt>
                <c:pt idx="29">
                  <c:v>487.53333333333336</c:v>
                </c:pt>
                <c:pt idx="30">
                  <c:v>487.33333333333331</c:v>
                </c:pt>
                <c:pt idx="31">
                  <c:v>485.53333333333336</c:v>
                </c:pt>
                <c:pt idx="32">
                  <c:v>481.86666666666667</c:v>
                </c:pt>
                <c:pt idx="33">
                  <c:v>480.86666666666667</c:v>
                </c:pt>
                <c:pt idx="34">
                  <c:v>485.8</c:v>
                </c:pt>
                <c:pt idx="35">
                  <c:v>486.13333333333333</c:v>
                </c:pt>
                <c:pt idx="36">
                  <c:v>494.46666666666664</c:v>
                </c:pt>
                <c:pt idx="37">
                  <c:v>497.6</c:v>
                </c:pt>
                <c:pt idx="38">
                  <c:v>497.86666666666667</c:v>
                </c:pt>
                <c:pt idx="39">
                  <c:v>504.2</c:v>
                </c:pt>
                <c:pt idx="40">
                  <c:v>506.8</c:v>
                </c:pt>
                <c:pt idx="41">
                  <c:v>508.93</c:v>
                </c:pt>
                <c:pt idx="42">
                  <c:v>511.8</c:v>
                </c:pt>
                <c:pt idx="43">
                  <c:v>510.07</c:v>
                </c:pt>
                <c:pt idx="44">
                  <c:v>511.47</c:v>
                </c:pt>
                <c:pt idx="45">
                  <c:v>514.27</c:v>
                </c:pt>
                <c:pt idx="46">
                  <c:v>518.6</c:v>
                </c:pt>
                <c:pt idx="47">
                  <c:v>521.79999999999995</c:v>
                </c:pt>
                <c:pt idx="48">
                  <c:v>519.27</c:v>
                </c:pt>
                <c:pt idx="49">
                  <c:v>520.4</c:v>
                </c:pt>
                <c:pt idx="50">
                  <c:v>528.66999999999996</c:v>
                </c:pt>
                <c:pt idx="51">
                  <c:v>533.73</c:v>
                </c:pt>
                <c:pt idx="52">
                  <c:v>534.6</c:v>
                </c:pt>
                <c:pt idx="53">
                  <c:v>538.33000000000004</c:v>
                </c:pt>
                <c:pt idx="54">
                  <c:v>543.33000000000004</c:v>
                </c:pt>
                <c:pt idx="55">
                  <c:v>553.87</c:v>
                </c:pt>
                <c:pt idx="56">
                  <c:v>550.87</c:v>
                </c:pt>
                <c:pt idx="57">
                  <c:v>546</c:v>
                </c:pt>
                <c:pt idx="58">
                  <c:v>544.27</c:v>
                </c:pt>
                <c:pt idx="59">
                  <c:v>549.92999999999995</c:v>
                </c:pt>
                <c:pt idx="60">
                  <c:v>548.4</c:v>
                </c:pt>
                <c:pt idx="61">
                  <c:v>552.33000000000004</c:v>
                </c:pt>
                <c:pt idx="62">
                  <c:v>550.33000000000004</c:v>
                </c:pt>
                <c:pt idx="63">
                  <c:v>554.4</c:v>
                </c:pt>
                <c:pt idx="64">
                  <c:v>553.07000000000005</c:v>
                </c:pt>
                <c:pt idx="65">
                  <c:v>556.66999999999996</c:v>
                </c:pt>
                <c:pt idx="66">
                  <c:v>556.79999999999995</c:v>
                </c:pt>
                <c:pt idx="67">
                  <c:v>550.47</c:v>
                </c:pt>
                <c:pt idx="68">
                  <c:v>545</c:v>
                </c:pt>
                <c:pt idx="69">
                  <c:v>543.87</c:v>
                </c:pt>
                <c:pt idx="70">
                  <c:v>542.53</c:v>
                </c:pt>
                <c:pt idx="71">
                  <c:v>545.79999999999995</c:v>
                </c:pt>
                <c:pt idx="72">
                  <c:v>551.33000000000004</c:v>
                </c:pt>
                <c:pt idx="73">
                  <c:v>554.13</c:v>
                </c:pt>
                <c:pt idx="74">
                  <c:v>554.79999999999995</c:v>
                </c:pt>
                <c:pt idx="75">
                  <c:v>551.79999999999995</c:v>
                </c:pt>
                <c:pt idx="76">
                  <c:v>550.33000000000004</c:v>
                </c:pt>
                <c:pt idx="77">
                  <c:v>551.47</c:v>
                </c:pt>
                <c:pt idx="78">
                  <c:v>549.20000000000005</c:v>
                </c:pt>
                <c:pt idx="79">
                  <c:v>551.20000000000005</c:v>
                </c:pt>
                <c:pt idx="80">
                  <c:v>552.87</c:v>
                </c:pt>
                <c:pt idx="81">
                  <c:v>552.73</c:v>
                </c:pt>
                <c:pt idx="82">
                  <c:v>555.53</c:v>
                </c:pt>
                <c:pt idx="83">
                  <c:v>557.20000000000005</c:v>
                </c:pt>
                <c:pt idx="84">
                  <c:v>556.07000000000005</c:v>
                </c:pt>
                <c:pt idx="85">
                  <c:v>553.6</c:v>
                </c:pt>
                <c:pt idx="86">
                  <c:v>550.73</c:v>
                </c:pt>
                <c:pt idx="87">
                  <c:v>551</c:v>
                </c:pt>
                <c:pt idx="88">
                  <c:v>548.66999999999996</c:v>
                </c:pt>
                <c:pt idx="89">
                  <c:v>541.20000000000005</c:v>
                </c:pt>
                <c:pt idx="90">
                  <c:v>544</c:v>
                </c:pt>
                <c:pt idx="91">
                  <c:v>547.07000000000005</c:v>
                </c:pt>
                <c:pt idx="92">
                  <c:v>542.53</c:v>
                </c:pt>
                <c:pt idx="93">
                  <c:v>544.27</c:v>
                </c:pt>
                <c:pt idx="94">
                  <c:v>545.92999999999995</c:v>
                </c:pt>
                <c:pt idx="95">
                  <c:v>548.07000000000005</c:v>
                </c:pt>
                <c:pt idx="96">
                  <c:v>551</c:v>
                </c:pt>
                <c:pt idx="97">
                  <c:v>560.79999999999995</c:v>
                </c:pt>
                <c:pt idx="98">
                  <c:v>559.79999999999995</c:v>
                </c:pt>
                <c:pt idx="99">
                  <c:v>556.79999999999995</c:v>
                </c:pt>
                <c:pt idx="100">
                  <c:v>555.6</c:v>
                </c:pt>
                <c:pt idx="101">
                  <c:v>558.73</c:v>
                </c:pt>
                <c:pt idx="102">
                  <c:v>566.07000000000005</c:v>
                </c:pt>
                <c:pt idx="103">
                  <c:v>571.47</c:v>
                </c:pt>
                <c:pt idx="104">
                  <c:v>577.6</c:v>
                </c:pt>
                <c:pt idx="105">
                  <c:v>593.73</c:v>
                </c:pt>
                <c:pt idx="106">
                  <c:v>592.53</c:v>
                </c:pt>
                <c:pt idx="107">
                  <c:v>580</c:v>
                </c:pt>
                <c:pt idx="108">
                  <c:v>574.87</c:v>
                </c:pt>
                <c:pt idx="109">
                  <c:v>577.79999999999995</c:v>
                </c:pt>
                <c:pt idx="110">
                  <c:v>584.20000000000005</c:v>
                </c:pt>
                <c:pt idx="111">
                  <c:v>587.87</c:v>
                </c:pt>
                <c:pt idx="112">
                  <c:v>584.4</c:v>
                </c:pt>
                <c:pt idx="113">
                  <c:v>581.73</c:v>
                </c:pt>
                <c:pt idx="114">
                  <c:v>580.79999999999995</c:v>
                </c:pt>
                <c:pt idx="115">
                  <c:v>574.79999999999995</c:v>
                </c:pt>
                <c:pt idx="116">
                  <c:v>566.20000000000005</c:v>
                </c:pt>
                <c:pt idx="117">
                  <c:v>562.6</c:v>
                </c:pt>
                <c:pt idx="118">
                  <c:v>567.4</c:v>
                </c:pt>
                <c:pt idx="119">
                  <c:v>562.87</c:v>
                </c:pt>
                <c:pt idx="120">
                  <c:v>555.6</c:v>
                </c:pt>
                <c:pt idx="121">
                  <c:v>553.20000000000005</c:v>
                </c:pt>
                <c:pt idx="122">
                  <c:v>558</c:v>
                </c:pt>
                <c:pt idx="123">
                  <c:v>559.4</c:v>
                </c:pt>
                <c:pt idx="124">
                  <c:v>556.33000000000004</c:v>
                </c:pt>
                <c:pt idx="125">
                  <c:v>562.87</c:v>
                </c:pt>
                <c:pt idx="126">
                  <c:v>558.6</c:v>
                </c:pt>
                <c:pt idx="127">
                  <c:v>553.87</c:v>
                </c:pt>
                <c:pt idx="128">
                  <c:v>555.20000000000005</c:v>
                </c:pt>
                <c:pt idx="129">
                  <c:v>554.07000000000005</c:v>
                </c:pt>
                <c:pt idx="130">
                  <c:v>553.73</c:v>
                </c:pt>
                <c:pt idx="131">
                  <c:v>551.6</c:v>
                </c:pt>
                <c:pt idx="132">
                  <c:v>544.4</c:v>
                </c:pt>
                <c:pt idx="133">
                  <c:v>537.73</c:v>
                </c:pt>
                <c:pt idx="134">
                  <c:v>539.47</c:v>
                </c:pt>
                <c:pt idx="135">
                  <c:v>529.73</c:v>
                </c:pt>
                <c:pt idx="136">
                  <c:v>523.73</c:v>
                </c:pt>
                <c:pt idx="137">
                  <c:v>528.53</c:v>
                </c:pt>
                <c:pt idx="138">
                  <c:v>535.47</c:v>
                </c:pt>
                <c:pt idx="139">
                  <c:v>544.20000000000005</c:v>
                </c:pt>
                <c:pt idx="140">
                  <c:v>543.66999999999996</c:v>
                </c:pt>
                <c:pt idx="141">
                  <c:v>548.79999999999995</c:v>
                </c:pt>
                <c:pt idx="142">
                  <c:v>555.53</c:v>
                </c:pt>
                <c:pt idx="143">
                  <c:v>558.6</c:v>
                </c:pt>
                <c:pt idx="144">
                  <c:v>560.66999999999996</c:v>
                </c:pt>
                <c:pt idx="145">
                  <c:v>562.20000000000005</c:v>
                </c:pt>
                <c:pt idx="146">
                  <c:v>570.79999999999995</c:v>
                </c:pt>
                <c:pt idx="147">
                  <c:v>571.53</c:v>
                </c:pt>
                <c:pt idx="148">
                  <c:v>566.27</c:v>
                </c:pt>
                <c:pt idx="149">
                  <c:v>561.07000000000005</c:v>
                </c:pt>
                <c:pt idx="150">
                  <c:v>565.79999999999995</c:v>
                </c:pt>
                <c:pt idx="151">
                  <c:v>560.47</c:v>
                </c:pt>
                <c:pt idx="152">
                  <c:v>561.4</c:v>
                </c:pt>
                <c:pt idx="153">
                  <c:v>560.27</c:v>
                </c:pt>
                <c:pt idx="154">
                  <c:v>562.13</c:v>
                </c:pt>
                <c:pt idx="155">
                  <c:v>567.13</c:v>
                </c:pt>
                <c:pt idx="156">
                  <c:v>578.47</c:v>
                </c:pt>
                <c:pt idx="157">
                  <c:v>576.33000000000004</c:v>
                </c:pt>
                <c:pt idx="158">
                  <c:v>571.6</c:v>
                </c:pt>
                <c:pt idx="159">
                  <c:v>570.73</c:v>
                </c:pt>
                <c:pt idx="160">
                  <c:v>555.86</c:v>
                </c:pt>
                <c:pt idx="161">
                  <c:v>557.29</c:v>
                </c:pt>
                <c:pt idx="162">
                  <c:v>552.71</c:v>
                </c:pt>
                <c:pt idx="163">
                  <c:v>550.92999999999995</c:v>
                </c:pt>
                <c:pt idx="164">
                  <c:v>553.86</c:v>
                </c:pt>
                <c:pt idx="165">
                  <c:v>552.71</c:v>
                </c:pt>
                <c:pt idx="166">
                  <c:v>552.86</c:v>
                </c:pt>
                <c:pt idx="167">
                  <c:v>548.92999999999995</c:v>
                </c:pt>
                <c:pt idx="168">
                  <c:v>549</c:v>
                </c:pt>
                <c:pt idx="169">
                  <c:v>556.29</c:v>
                </c:pt>
                <c:pt idx="170">
                  <c:v>554.64</c:v>
                </c:pt>
                <c:pt idx="171">
                  <c:v>554.57000000000005</c:v>
                </c:pt>
                <c:pt idx="172">
                  <c:v>550.64</c:v>
                </c:pt>
                <c:pt idx="173">
                  <c:v>552.42999999999995</c:v>
                </c:pt>
                <c:pt idx="174">
                  <c:v>556.64</c:v>
                </c:pt>
                <c:pt idx="175">
                  <c:v>559</c:v>
                </c:pt>
                <c:pt idx="176">
                  <c:v>554.79</c:v>
                </c:pt>
                <c:pt idx="177">
                  <c:v>554.79</c:v>
                </c:pt>
                <c:pt idx="178">
                  <c:v>553.57000000000005</c:v>
                </c:pt>
                <c:pt idx="179">
                  <c:v>556.21</c:v>
                </c:pt>
                <c:pt idx="180">
                  <c:v>557.57000000000005</c:v>
                </c:pt>
                <c:pt idx="181">
                  <c:v>558.57000000000005</c:v>
                </c:pt>
                <c:pt idx="182">
                  <c:v>556.57000000000005</c:v>
                </c:pt>
                <c:pt idx="183">
                  <c:v>505.14</c:v>
                </c:pt>
                <c:pt idx="184">
                  <c:v>510.07</c:v>
                </c:pt>
                <c:pt idx="185">
                  <c:v>511.43</c:v>
                </c:pt>
                <c:pt idx="186">
                  <c:v>513.79</c:v>
                </c:pt>
                <c:pt idx="187">
                  <c:v>517.29</c:v>
                </c:pt>
                <c:pt idx="188">
                  <c:v>522.79</c:v>
                </c:pt>
                <c:pt idx="189">
                  <c:v>520.29</c:v>
                </c:pt>
                <c:pt idx="190">
                  <c:v>520.21</c:v>
                </c:pt>
                <c:pt idx="191">
                  <c:v>518.42999999999995</c:v>
                </c:pt>
                <c:pt idx="192">
                  <c:v>519.14</c:v>
                </c:pt>
                <c:pt idx="193">
                  <c:v>519.57000000000005</c:v>
                </c:pt>
                <c:pt idx="194">
                  <c:v>512.92999999999995</c:v>
                </c:pt>
                <c:pt idx="195">
                  <c:v>515.5</c:v>
                </c:pt>
                <c:pt idx="196">
                  <c:v>515.57000000000005</c:v>
                </c:pt>
                <c:pt idx="197">
                  <c:v>514.5</c:v>
                </c:pt>
                <c:pt idx="198">
                  <c:v>515.57000000000005</c:v>
                </c:pt>
                <c:pt idx="199">
                  <c:v>517.5</c:v>
                </c:pt>
                <c:pt idx="200">
                  <c:v>521.79</c:v>
                </c:pt>
                <c:pt idx="201">
                  <c:v>523.21</c:v>
                </c:pt>
                <c:pt idx="202">
                  <c:v>526.79</c:v>
                </c:pt>
                <c:pt idx="203">
                  <c:v>525.79</c:v>
                </c:pt>
                <c:pt idx="204">
                  <c:v>535</c:v>
                </c:pt>
                <c:pt idx="205">
                  <c:v>539.29</c:v>
                </c:pt>
                <c:pt idx="206">
                  <c:v>536.86</c:v>
                </c:pt>
                <c:pt idx="207">
                  <c:v>540.92999999999995</c:v>
                </c:pt>
                <c:pt idx="208">
                  <c:v>540.42999999999995</c:v>
                </c:pt>
                <c:pt idx="209">
                  <c:v>547.71</c:v>
                </c:pt>
                <c:pt idx="210">
                  <c:v>549.71</c:v>
                </c:pt>
                <c:pt idx="211">
                  <c:v>539.36</c:v>
                </c:pt>
                <c:pt idx="212">
                  <c:v>536.07000000000005</c:v>
                </c:pt>
                <c:pt idx="213">
                  <c:v>545.64</c:v>
                </c:pt>
                <c:pt idx="214">
                  <c:v>562.42999999999995</c:v>
                </c:pt>
                <c:pt idx="215">
                  <c:v>561.57000000000005</c:v>
                </c:pt>
                <c:pt idx="216">
                  <c:v>555.14</c:v>
                </c:pt>
                <c:pt idx="217">
                  <c:v>554</c:v>
                </c:pt>
                <c:pt idx="218">
                  <c:v>559.29</c:v>
                </c:pt>
                <c:pt idx="219">
                  <c:v>553.42999999999995</c:v>
                </c:pt>
                <c:pt idx="220">
                  <c:v>554.64</c:v>
                </c:pt>
                <c:pt idx="221">
                  <c:v>560.14</c:v>
                </c:pt>
                <c:pt idx="222">
                  <c:v>566.21</c:v>
                </c:pt>
                <c:pt idx="223">
                  <c:v>566.92999999999995</c:v>
                </c:pt>
                <c:pt idx="224">
                  <c:v>571.92999999999995</c:v>
                </c:pt>
                <c:pt idx="225">
                  <c:v>577.42999999999995</c:v>
                </c:pt>
                <c:pt idx="226">
                  <c:v>573.14</c:v>
                </c:pt>
                <c:pt idx="227">
                  <c:v>571.42999999999995</c:v>
                </c:pt>
                <c:pt idx="228">
                  <c:v>569.07000000000005</c:v>
                </c:pt>
                <c:pt idx="229">
                  <c:v>563.21</c:v>
                </c:pt>
                <c:pt idx="230">
                  <c:v>566.21</c:v>
                </c:pt>
                <c:pt idx="231">
                  <c:v>567</c:v>
                </c:pt>
                <c:pt idx="232">
                  <c:v>567.29</c:v>
                </c:pt>
                <c:pt idx="233">
                  <c:v>572.64</c:v>
                </c:pt>
                <c:pt idx="234">
                  <c:v>580.5</c:v>
                </c:pt>
                <c:pt idx="235">
                  <c:v>570.57000000000005</c:v>
                </c:pt>
                <c:pt idx="236">
                  <c:v>562</c:v>
                </c:pt>
                <c:pt idx="237">
                  <c:v>559.29</c:v>
                </c:pt>
                <c:pt idx="238">
                  <c:v>568.14</c:v>
                </c:pt>
                <c:pt idx="239">
                  <c:v>576</c:v>
                </c:pt>
                <c:pt idx="240">
                  <c:v>573.71</c:v>
                </c:pt>
                <c:pt idx="241">
                  <c:v>573.21</c:v>
                </c:pt>
                <c:pt idx="242">
                  <c:v>569.86</c:v>
                </c:pt>
                <c:pt idx="243">
                  <c:v>567.92999999999995</c:v>
                </c:pt>
                <c:pt idx="244">
                  <c:v>566.79</c:v>
                </c:pt>
                <c:pt idx="245">
                  <c:v>560.86</c:v>
                </c:pt>
                <c:pt idx="246">
                  <c:v>559.29</c:v>
                </c:pt>
                <c:pt idx="247">
                  <c:v>558.14</c:v>
                </c:pt>
                <c:pt idx="248">
                  <c:v>560.92999999999995</c:v>
                </c:pt>
                <c:pt idx="249">
                  <c:v>576.36</c:v>
                </c:pt>
                <c:pt idx="250">
                  <c:v>575.86</c:v>
                </c:pt>
                <c:pt idx="251">
                  <c:v>582.36</c:v>
                </c:pt>
                <c:pt idx="252">
                  <c:v>584.79</c:v>
                </c:pt>
                <c:pt idx="253">
                  <c:v>579</c:v>
                </c:pt>
                <c:pt idx="254">
                  <c:v>579.5</c:v>
                </c:pt>
                <c:pt idx="255">
                  <c:v>583.21</c:v>
                </c:pt>
                <c:pt idx="256">
                  <c:v>585.14</c:v>
                </c:pt>
                <c:pt idx="257">
                  <c:v>591</c:v>
                </c:pt>
                <c:pt idx="258">
                  <c:v>592.86</c:v>
                </c:pt>
                <c:pt idx="259">
                  <c:v>601.42999999999995</c:v>
                </c:pt>
                <c:pt idx="260">
                  <c:v>602.07000000000005</c:v>
                </c:pt>
                <c:pt idx="261">
                  <c:v>603.07000000000005</c:v>
                </c:pt>
                <c:pt idx="262">
                  <c:v>602.57000000000005</c:v>
                </c:pt>
                <c:pt idx="263">
                  <c:v>599.86</c:v>
                </c:pt>
                <c:pt idx="264">
                  <c:v>552.79</c:v>
                </c:pt>
                <c:pt idx="265">
                  <c:v>560.21</c:v>
                </c:pt>
                <c:pt idx="266">
                  <c:v>558.29</c:v>
                </c:pt>
                <c:pt idx="267">
                  <c:v>558.57000000000005</c:v>
                </c:pt>
                <c:pt idx="268">
                  <c:v>560.57000000000005</c:v>
                </c:pt>
                <c:pt idx="269">
                  <c:v>568.21</c:v>
                </c:pt>
                <c:pt idx="270">
                  <c:v>573.29</c:v>
                </c:pt>
                <c:pt idx="271">
                  <c:v>566.71</c:v>
                </c:pt>
                <c:pt idx="272">
                  <c:v>564.92999999999995</c:v>
                </c:pt>
                <c:pt idx="273">
                  <c:v>565.92999999999995</c:v>
                </c:pt>
                <c:pt idx="274">
                  <c:v>547.21</c:v>
                </c:pt>
                <c:pt idx="275">
                  <c:v>542.07000000000005</c:v>
                </c:pt>
                <c:pt idx="276">
                  <c:v>543.57000000000005</c:v>
                </c:pt>
                <c:pt idx="277">
                  <c:v>546.92999999999995</c:v>
                </c:pt>
                <c:pt idx="278">
                  <c:v>551.42999999999995</c:v>
                </c:pt>
                <c:pt idx="279">
                  <c:v>552.71</c:v>
                </c:pt>
                <c:pt idx="280">
                  <c:v>566.42999999999995</c:v>
                </c:pt>
                <c:pt idx="281">
                  <c:v>569.07000000000005</c:v>
                </c:pt>
                <c:pt idx="282">
                  <c:v>560.36</c:v>
                </c:pt>
                <c:pt idx="283">
                  <c:v>562.57000000000005</c:v>
                </c:pt>
                <c:pt idx="284">
                  <c:v>564.92999999999995</c:v>
                </c:pt>
                <c:pt idx="285">
                  <c:v>561.71</c:v>
                </c:pt>
                <c:pt idx="286">
                  <c:v>558.79</c:v>
                </c:pt>
                <c:pt idx="287">
                  <c:v>553</c:v>
                </c:pt>
                <c:pt idx="288">
                  <c:v>557.42999999999995</c:v>
                </c:pt>
                <c:pt idx="289">
                  <c:v>556.92999999999995</c:v>
                </c:pt>
                <c:pt idx="290">
                  <c:v>560.57000000000005</c:v>
                </c:pt>
                <c:pt idx="291">
                  <c:v>554.07000000000005</c:v>
                </c:pt>
                <c:pt idx="292">
                  <c:v>554</c:v>
                </c:pt>
                <c:pt idx="293">
                  <c:v>557.57000000000005</c:v>
                </c:pt>
                <c:pt idx="294">
                  <c:v>563.71</c:v>
                </c:pt>
                <c:pt idx="295">
                  <c:v>571.64</c:v>
                </c:pt>
                <c:pt idx="296">
                  <c:v>562.07000000000005</c:v>
                </c:pt>
                <c:pt idx="297">
                  <c:v>562.57000000000005</c:v>
                </c:pt>
                <c:pt idx="298">
                  <c:v>564.07000000000005</c:v>
                </c:pt>
                <c:pt idx="299">
                  <c:v>565.42999999999995</c:v>
                </c:pt>
                <c:pt idx="300">
                  <c:v>567.36</c:v>
                </c:pt>
                <c:pt idx="301">
                  <c:v>568.57000000000005</c:v>
                </c:pt>
                <c:pt idx="302">
                  <c:v>600.20000000000005</c:v>
                </c:pt>
                <c:pt idx="303">
                  <c:v>586</c:v>
                </c:pt>
                <c:pt idx="304">
                  <c:v>584.13</c:v>
                </c:pt>
                <c:pt idx="305">
                  <c:v>567.79999999999995</c:v>
                </c:pt>
                <c:pt idx="306">
                  <c:v>575.4</c:v>
                </c:pt>
                <c:pt idx="307">
                  <c:v>575.33000000000004</c:v>
                </c:pt>
                <c:pt idx="308">
                  <c:v>571.92999999999995</c:v>
                </c:pt>
                <c:pt idx="309">
                  <c:v>578.4</c:v>
                </c:pt>
                <c:pt idx="310">
                  <c:v>584.33000000000004</c:v>
                </c:pt>
                <c:pt idx="311">
                  <c:v>589.33000000000004</c:v>
                </c:pt>
                <c:pt idx="312">
                  <c:v>575.07000000000005</c:v>
                </c:pt>
                <c:pt idx="313">
                  <c:v>579.6</c:v>
                </c:pt>
                <c:pt idx="314">
                  <c:v>582.4</c:v>
                </c:pt>
                <c:pt idx="315">
                  <c:v>569.87</c:v>
                </c:pt>
                <c:pt idx="316">
                  <c:v>573.47</c:v>
                </c:pt>
                <c:pt idx="317">
                  <c:v>578.13</c:v>
                </c:pt>
                <c:pt idx="318">
                  <c:v>577.66999999999996</c:v>
                </c:pt>
                <c:pt idx="319">
                  <c:v>571.87</c:v>
                </c:pt>
                <c:pt idx="320">
                  <c:v>573.6</c:v>
                </c:pt>
                <c:pt idx="321">
                  <c:v>571.4</c:v>
                </c:pt>
                <c:pt idx="322">
                  <c:v>572.73</c:v>
                </c:pt>
                <c:pt idx="323">
                  <c:v>570.53</c:v>
                </c:pt>
                <c:pt idx="324">
                  <c:v>578.07000000000005</c:v>
                </c:pt>
                <c:pt idx="325">
                  <c:v>573.27</c:v>
                </c:pt>
                <c:pt idx="326">
                  <c:v>567.4</c:v>
                </c:pt>
                <c:pt idx="327">
                  <c:v>563.79999999999995</c:v>
                </c:pt>
                <c:pt idx="328">
                  <c:v>563.53</c:v>
                </c:pt>
                <c:pt idx="329">
                  <c:v>569.73</c:v>
                </c:pt>
                <c:pt idx="330">
                  <c:v>569.4</c:v>
                </c:pt>
                <c:pt idx="331">
                  <c:v>570.92999999999995</c:v>
                </c:pt>
                <c:pt idx="332">
                  <c:v>574.6</c:v>
                </c:pt>
                <c:pt idx="333">
                  <c:v>573.47</c:v>
                </c:pt>
                <c:pt idx="334">
                  <c:v>573.6</c:v>
                </c:pt>
                <c:pt idx="335">
                  <c:v>571.53</c:v>
                </c:pt>
                <c:pt idx="336">
                  <c:v>572.4</c:v>
                </c:pt>
                <c:pt idx="337">
                  <c:v>573.13</c:v>
                </c:pt>
                <c:pt idx="338">
                  <c:v>568.4</c:v>
                </c:pt>
                <c:pt idx="339">
                  <c:v>565.47</c:v>
                </c:pt>
                <c:pt idx="340">
                  <c:v>565</c:v>
                </c:pt>
                <c:pt idx="341">
                  <c:v>564.79999999999995</c:v>
                </c:pt>
                <c:pt idx="342">
                  <c:v>566.6</c:v>
                </c:pt>
                <c:pt idx="343">
                  <c:v>554.92999999999995</c:v>
                </c:pt>
                <c:pt idx="344">
                  <c:v>521.27</c:v>
                </c:pt>
                <c:pt idx="345">
                  <c:v>523.79999999999995</c:v>
                </c:pt>
                <c:pt idx="346">
                  <c:v>531.20000000000005</c:v>
                </c:pt>
                <c:pt idx="347">
                  <c:v>543.13</c:v>
                </c:pt>
                <c:pt idx="348">
                  <c:v>546.27</c:v>
                </c:pt>
                <c:pt idx="349">
                  <c:v>546.66999999999996</c:v>
                </c:pt>
                <c:pt idx="350">
                  <c:v>537.6</c:v>
                </c:pt>
                <c:pt idx="351">
                  <c:v>536.79999999999995</c:v>
                </c:pt>
                <c:pt idx="352">
                  <c:v>551.87</c:v>
                </c:pt>
                <c:pt idx="353">
                  <c:v>541.66999999999996</c:v>
                </c:pt>
                <c:pt idx="354">
                  <c:v>538.47</c:v>
                </c:pt>
                <c:pt idx="355">
                  <c:v>525.47</c:v>
                </c:pt>
                <c:pt idx="356">
                  <c:v>532.07000000000005</c:v>
                </c:pt>
                <c:pt idx="357">
                  <c:v>531</c:v>
                </c:pt>
                <c:pt idx="358">
                  <c:v>536.79999999999995</c:v>
                </c:pt>
                <c:pt idx="359">
                  <c:v>536.4</c:v>
                </c:pt>
                <c:pt idx="360">
                  <c:v>535.73</c:v>
                </c:pt>
                <c:pt idx="361">
                  <c:v>535.53</c:v>
                </c:pt>
                <c:pt idx="362">
                  <c:v>537.07000000000005</c:v>
                </c:pt>
                <c:pt idx="363">
                  <c:v>541.6</c:v>
                </c:pt>
                <c:pt idx="364">
                  <c:v>543.07000000000005</c:v>
                </c:pt>
                <c:pt idx="365">
                  <c:v>541.13</c:v>
                </c:pt>
                <c:pt idx="366">
                  <c:v>539.20000000000005</c:v>
                </c:pt>
                <c:pt idx="367">
                  <c:v>530.92999999999995</c:v>
                </c:pt>
                <c:pt idx="368">
                  <c:v>534.20000000000005</c:v>
                </c:pt>
                <c:pt idx="369">
                  <c:v>535.20000000000005</c:v>
                </c:pt>
                <c:pt idx="370">
                  <c:v>538.07000000000005</c:v>
                </c:pt>
                <c:pt idx="371">
                  <c:v>536.79999999999995</c:v>
                </c:pt>
                <c:pt idx="372">
                  <c:v>538.6</c:v>
                </c:pt>
                <c:pt idx="373">
                  <c:v>541.53</c:v>
                </c:pt>
                <c:pt idx="374">
                  <c:v>539.73</c:v>
                </c:pt>
                <c:pt idx="375">
                  <c:v>539.73</c:v>
                </c:pt>
                <c:pt idx="376">
                  <c:v>542.73</c:v>
                </c:pt>
                <c:pt idx="377">
                  <c:v>546</c:v>
                </c:pt>
                <c:pt idx="378">
                  <c:v>543.79999999999995</c:v>
                </c:pt>
                <c:pt idx="379">
                  <c:v>543.66999999999996</c:v>
                </c:pt>
                <c:pt idx="380">
                  <c:v>545</c:v>
                </c:pt>
                <c:pt idx="381">
                  <c:v>543.47</c:v>
                </c:pt>
                <c:pt idx="382">
                  <c:v>542.13</c:v>
                </c:pt>
                <c:pt idx="383">
                  <c:v>543.27</c:v>
                </c:pt>
                <c:pt idx="384">
                  <c:v>545.20000000000005</c:v>
                </c:pt>
                <c:pt idx="385">
                  <c:v>547.07000000000005</c:v>
                </c:pt>
                <c:pt idx="386">
                  <c:v>547.87</c:v>
                </c:pt>
                <c:pt idx="387">
                  <c:v>547.20000000000005</c:v>
                </c:pt>
                <c:pt idx="388">
                  <c:v>550.47</c:v>
                </c:pt>
                <c:pt idx="389">
                  <c:v>553.79999999999995</c:v>
                </c:pt>
                <c:pt idx="390">
                  <c:v>551.27</c:v>
                </c:pt>
                <c:pt idx="391">
                  <c:v>549.79999999999995</c:v>
                </c:pt>
                <c:pt idx="392">
                  <c:v>551.6</c:v>
                </c:pt>
                <c:pt idx="393">
                  <c:v>556.33000000000004</c:v>
                </c:pt>
                <c:pt idx="394">
                  <c:v>556.4</c:v>
                </c:pt>
                <c:pt idx="395">
                  <c:v>559.4</c:v>
                </c:pt>
                <c:pt idx="396">
                  <c:v>558</c:v>
                </c:pt>
                <c:pt idx="397">
                  <c:v>557.79999999999995</c:v>
                </c:pt>
                <c:pt idx="398">
                  <c:v>556.27</c:v>
                </c:pt>
                <c:pt idx="399">
                  <c:v>556.20000000000005</c:v>
                </c:pt>
                <c:pt idx="400">
                  <c:v>558.27</c:v>
                </c:pt>
                <c:pt idx="401">
                  <c:v>557.20000000000005</c:v>
                </c:pt>
                <c:pt idx="402">
                  <c:v>557.66999999999996</c:v>
                </c:pt>
                <c:pt idx="403">
                  <c:v>559.13</c:v>
                </c:pt>
                <c:pt idx="404">
                  <c:v>561.79999999999995</c:v>
                </c:pt>
                <c:pt idx="405">
                  <c:v>564.20000000000005</c:v>
                </c:pt>
                <c:pt idx="406">
                  <c:v>556.33000000000004</c:v>
                </c:pt>
                <c:pt idx="407">
                  <c:v>553.66999999999996</c:v>
                </c:pt>
                <c:pt idx="408">
                  <c:v>555.6</c:v>
                </c:pt>
                <c:pt idx="409">
                  <c:v>557.20000000000005</c:v>
                </c:pt>
                <c:pt idx="410">
                  <c:v>554.53</c:v>
                </c:pt>
                <c:pt idx="411">
                  <c:v>557.66999999999996</c:v>
                </c:pt>
                <c:pt idx="412">
                  <c:v>554.4</c:v>
                </c:pt>
                <c:pt idx="413">
                  <c:v>556.33000000000004</c:v>
                </c:pt>
                <c:pt idx="414">
                  <c:v>556.6</c:v>
                </c:pt>
                <c:pt idx="415">
                  <c:v>556.73</c:v>
                </c:pt>
                <c:pt idx="416">
                  <c:v>554.87</c:v>
                </c:pt>
                <c:pt idx="417">
                  <c:v>554.66999999999996</c:v>
                </c:pt>
                <c:pt idx="418">
                  <c:v>548.07000000000005</c:v>
                </c:pt>
                <c:pt idx="419">
                  <c:v>549.27</c:v>
                </c:pt>
                <c:pt idx="420">
                  <c:v>555.07000000000005</c:v>
                </c:pt>
                <c:pt idx="421">
                  <c:v>552.13</c:v>
                </c:pt>
                <c:pt idx="422">
                  <c:v>549.07000000000005</c:v>
                </c:pt>
                <c:pt idx="423">
                  <c:v>545</c:v>
                </c:pt>
                <c:pt idx="424">
                  <c:v>539.27</c:v>
                </c:pt>
                <c:pt idx="425">
                  <c:v>534.20000000000005</c:v>
                </c:pt>
                <c:pt idx="426">
                  <c:v>527.66999999999996</c:v>
                </c:pt>
                <c:pt idx="427">
                  <c:v>530.66999999999996</c:v>
                </c:pt>
                <c:pt idx="428">
                  <c:v>532.6</c:v>
                </c:pt>
                <c:pt idx="429">
                  <c:v>535.79999999999995</c:v>
                </c:pt>
                <c:pt idx="430">
                  <c:v>536.66999999999996</c:v>
                </c:pt>
                <c:pt idx="431">
                  <c:v>533.33000000000004</c:v>
                </c:pt>
                <c:pt idx="432">
                  <c:v>534.13</c:v>
                </c:pt>
                <c:pt idx="433">
                  <c:v>533.27</c:v>
                </c:pt>
                <c:pt idx="434">
                  <c:v>531.53</c:v>
                </c:pt>
                <c:pt idx="435">
                  <c:v>528.33000000000004</c:v>
                </c:pt>
                <c:pt idx="436">
                  <c:v>536.33000000000004</c:v>
                </c:pt>
                <c:pt idx="437">
                  <c:v>521.13</c:v>
                </c:pt>
                <c:pt idx="438">
                  <c:v>522.20000000000005</c:v>
                </c:pt>
                <c:pt idx="439">
                  <c:v>519.66999999999996</c:v>
                </c:pt>
                <c:pt idx="440">
                  <c:v>516.07000000000005</c:v>
                </c:pt>
                <c:pt idx="441">
                  <c:v>515.27</c:v>
                </c:pt>
                <c:pt idx="442">
                  <c:v>508.67</c:v>
                </c:pt>
                <c:pt idx="443">
                  <c:v>512.66999999999996</c:v>
                </c:pt>
                <c:pt idx="444">
                  <c:v>512.47</c:v>
                </c:pt>
                <c:pt idx="445">
                  <c:v>513.4</c:v>
                </c:pt>
                <c:pt idx="446">
                  <c:v>517.07000000000005</c:v>
                </c:pt>
                <c:pt idx="447">
                  <c:v>518</c:v>
                </c:pt>
                <c:pt idx="448">
                  <c:v>522.20000000000005</c:v>
                </c:pt>
                <c:pt idx="449">
                  <c:v>524.66999999999996</c:v>
                </c:pt>
                <c:pt idx="450">
                  <c:v>528.07000000000005</c:v>
                </c:pt>
                <c:pt idx="451">
                  <c:v>526.6</c:v>
                </c:pt>
                <c:pt idx="452">
                  <c:v>520.66999999999996</c:v>
                </c:pt>
                <c:pt idx="453">
                  <c:v>516.92999999999995</c:v>
                </c:pt>
                <c:pt idx="454">
                  <c:v>519.47</c:v>
                </c:pt>
                <c:pt idx="455">
                  <c:v>506.73</c:v>
                </c:pt>
                <c:pt idx="456">
                  <c:v>503.4</c:v>
                </c:pt>
                <c:pt idx="457">
                  <c:v>487</c:v>
                </c:pt>
                <c:pt idx="458">
                  <c:v>488.67</c:v>
                </c:pt>
                <c:pt idx="459">
                  <c:v>488.87</c:v>
                </c:pt>
                <c:pt idx="460">
                  <c:v>488.2</c:v>
                </c:pt>
                <c:pt idx="461">
                  <c:v>492.8</c:v>
                </c:pt>
                <c:pt idx="462">
                  <c:v>491.53</c:v>
                </c:pt>
                <c:pt idx="463">
                  <c:v>496.13</c:v>
                </c:pt>
                <c:pt idx="464">
                  <c:v>498.93</c:v>
                </c:pt>
                <c:pt idx="465">
                  <c:v>498.6</c:v>
                </c:pt>
                <c:pt idx="466">
                  <c:v>495.53</c:v>
                </c:pt>
                <c:pt idx="467">
                  <c:v>499.27</c:v>
                </c:pt>
                <c:pt idx="468">
                  <c:v>501.27</c:v>
                </c:pt>
                <c:pt idx="469">
                  <c:v>501.07</c:v>
                </c:pt>
                <c:pt idx="470">
                  <c:v>501.87</c:v>
                </c:pt>
                <c:pt idx="471">
                  <c:v>500.73</c:v>
                </c:pt>
                <c:pt idx="472">
                  <c:v>500.73</c:v>
                </c:pt>
                <c:pt idx="473">
                  <c:v>501.4</c:v>
                </c:pt>
                <c:pt idx="474">
                  <c:v>503.93</c:v>
                </c:pt>
                <c:pt idx="475">
                  <c:v>503.2</c:v>
                </c:pt>
                <c:pt idx="476">
                  <c:v>502.07</c:v>
                </c:pt>
                <c:pt idx="477">
                  <c:v>504.53</c:v>
                </c:pt>
                <c:pt idx="478">
                  <c:v>505.73</c:v>
                </c:pt>
                <c:pt idx="479">
                  <c:v>506.27</c:v>
                </c:pt>
                <c:pt idx="480">
                  <c:v>504.27</c:v>
                </c:pt>
                <c:pt idx="481">
                  <c:v>509.4</c:v>
                </c:pt>
                <c:pt idx="482">
                  <c:v>510.13</c:v>
                </c:pt>
                <c:pt idx="483">
                  <c:v>511.2</c:v>
                </c:pt>
                <c:pt idx="484">
                  <c:v>512.20000000000005</c:v>
                </c:pt>
                <c:pt idx="485">
                  <c:v>506.93</c:v>
                </c:pt>
                <c:pt idx="486">
                  <c:v>510.4</c:v>
                </c:pt>
                <c:pt idx="487">
                  <c:v>505.6</c:v>
                </c:pt>
                <c:pt idx="488">
                  <c:v>505.87</c:v>
                </c:pt>
                <c:pt idx="489">
                  <c:v>504.73</c:v>
                </c:pt>
                <c:pt idx="490">
                  <c:v>504.4</c:v>
                </c:pt>
                <c:pt idx="491">
                  <c:v>503.6</c:v>
                </c:pt>
                <c:pt idx="492">
                  <c:v>509.13</c:v>
                </c:pt>
                <c:pt idx="493">
                  <c:v>506.13</c:v>
                </c:pt>
                <c:pt idx="494">
                  <c:v>507.07</c:v>
                </c:pt>
                <c:pt idx="495">
                  <c:v>506.6</c:v>
                </c:pt>
                <c:pt idx="496">
                  <c:v>505.13</c:v>
                </c:pt>
                <c:pt idx="497">
                  <c:v>504.33</c:v>
                </c:pt>
                <c:pt idx="498">
                  <c:v>503.47</c:v>
                </c:pt>
                <c:pt idx="499">
                  <c:v>501.33</c:v>
                </c:pt>
                <c:pt idx="500">
                  <c:v>500.2</c:v>
                </c:pt>
                <c:pt idx="501">
                  <c:v>500.6</c:v>
                </c:pt>
                <c:pt idx="502">
                  <c:v>504.93</c:v>
                </c:pt>
                <c:pt idx="503">
                  <c:v>507.93</c:v>
                </c:pt>
                <c:pt idx="504">
                  <c:v>507.67</c:v>
                </c:pt>
                <c:pt idx="505">
                  <c:v>514.13</c:v>
                </c:pt>
                <c:pt idx="506">
                  <c:v>509.87</c:v>
                </c:pt>
                <c:pt idx="507">
                  <c:v>508.2</c:v>
                </c:pt>
                <c:pt idx="508">
                  <c:v>508.67</c:v>
                </c:pt>
                <c:pt idx="509">
                  <c:v>509</c:v>
                </c:pt>
                <c:pt idx="510">
                  <c:v>511</c:v>
                </c:pt>
                <c:pt idx="511">
                  <c:v>505.2</c:v>
                </c:pt>
                <c:pt idx="512">
                  <c:v>506.33</c:v>
                </c:pt>
                <c:pt idx="513">
                  <c:v>505.53</c:v>
                </c:pt>
                <c:pt idx="514">
                  <c:v>507.53</c:v>
                </c:pt>
                <c:pt idx="515">
                  <c:v>508.67</c:v>
                </c:pt>
                <c:pt idx="516">
                  <c:v>510.13</c:v>
                </c:pt>
                <c:pt idx="517">
                  <c:v>513.13</c:v>
                </c:pt>
                <c:pt idx="518">
                  <c:v>511.27</c:v>
                </c:pt>
                <c:pt idx="519">
                  <c:v>518.27</c:v>
                </c:pt>
                <c:pt idx="520">
                  <c:v>522.33000000000004</c:v>
                </c:pt>
                <c:pt idx="521">
                  <c:v>517.13</c:v>
                </c:pt>
                <c:pt idx="522">
                  <c:v>522.13</c:v>
                </c:pt>
                <c:pt idx="523">
                  <c:v>528.87</c:v>
                </c:pt>
                <c:pt idx="524">
                  <c:v>524.07000000000005</c:v>
                </c:pt>
                <c:pt idx="525">
                  <c:v>517.53</c:v>
                </c:pt>
                <c:pt idx="526">
                  <c:v>518.27</c:v>
                </c:pt>
                <c:pt idx="527">
                  <c:v>514.4</c:v>
                </c:pt>
                <c:pt idx="528">
                  <c:v>512</c:v>
                </c:pt>
                <c:pt idx="529">
                  <c:v>513.13</c:v>
                </c:pt>
                <c:pt idx="530">
                  <c:v>514.79999999999995</c:v>
                </c:pt>
                <c:pt idx="531">
                  <c:v>514.53</c:v>
                </c:pt>
                <c:pt idx="532">
                  <c:v>515.33000000000004</c:v>
                </c:pt>
                <c:pt idx="533">
                  <c:v>514.87</c:v>
                </c:pt>
                <c:pt idx="534">
                  <c:v>516.73</c:v>
                </c:pt>
                <c:pt idx="535">
                  <c:v>515.73</c:v>
                </c:pt>
                <c:pt idx="536">
                  <c:v>517.20000000000005</c:v>
                </c:pt>
                <c:pt idx="537">
                  <c:v>523</c:v>
                </c:pt>
                <c:pt idx="538">
                  <c:v>521.13</c:v>
                </c:pt>
                <c:pt idx="539">
                  <c:v>519.13</c:v>
                </c:pt>
                <c:pt idx="540">
                  <c:v>519.66999999999996</c:v>
                </c:pt>
                <c:pt idx="541">
                  <c:v>519.13</c:v>
                </c:pt>
                <c:pt idx="542">
                  <c:v>519.53</c:v>
                </c:pt>
                <c:pt idx="543">
                  <c:v>522.33000000000004</c:v>
                </c:pt>
                <c:pt idx="544">
                  <c:v>522.87</c:v>
                </c:pt>
                <c:pt idx="545">
                  <c:v>516.13</c:v>
                </c:pt>
                <c:pt idx="546">
                  <c:v>514.6</c:v>
                </c:pt>
                <c:pt idx="547">
                  <c:v>504.27</c:v>
                </c:pt>
                <c:pt idx="548">
                  <c:v>506.53</c:v>
                </c:pt>
                <c:pt idx="549">
                  <c:v>507.67</c:v>
                </c:pt>
                <c:pt idx="550">
                  <c:v>511.73</c:v>
                </c:pt>
                <c:pt idx="551">
                  <c:v>518.20000000000005</c:v>
                </c:pt>
                <c:pt idx="552">
                  <c:v>524.20000000000005</c:v>
                </c:pt>
                <c:pt idx="553">
                  <c:v>525.66999999999996</c:v>
                </c:pt>
                <c:pt idx="554">
                  <c:v>525.73</c:v>
                </c:pt>
                <c:pt idx="555">
                  <c:v>527.33000000000004</c:v>
                </c:pt>
                <c:pt idx="556">
                  <c:v>534.47</c:v>
                </c:pt>
                <c:pt idx="557">
                  <c:v>530.13</c:v>
                </c:pt>
                <c:pt idx="558">
                  <c:v>532.07000000000005</c:v>
                </c:pt>
                <c:pt idx="559">
                  <c:v>536.73</c:v>
                </c:pt>
                <c:pt idx="560">
                  <c:v>543.53</c:v>
                </c:pt>
                <c:pt idx="561">
                  <c:v>538</c:v>
                </c:pt>
                <c:pt idx="562">
                  <c:v>534.73</c:v>
                </c:pt>
                <c:pt idx="563">
                  <c:v>536.47</c:v>
                </c:pt>
                <c:pt idx="564">
                  <c:v>534.33000000000004</c:v>
                </c:pt>
                <c:pt idx="565">
                  <c:v>532.73</c:v>
                </c:pt>
                <c:pt idx="566">
                  <c:v>532.53</c:v>
                </c:pt>
                <c:pt idx="567">
                  <c:v>532.92999999999995</c:v>
                </c:pt>
                <c:pt idx="568">
                  <c:v>531.13</c:v>
                </c:pt>
                <c:pt idx="569">
                  <c:v>533.87</c:v>
                </c:pt>
                <c:pt idx="570">
                  <c:v>526.4</c:v>
                </c:pt>
                <c:pt idx="571">
                  <c:v>534.20000000000005</c:v>
                </c:pt>
                <c:pt idx="572">
                  <c:v>533.92999999999995</c:v>
                </c:pt>
                <c:pt idx="573">
                  <c:v>535.4</c:v>
                </c:pt>
                <c:pt idx="574">
                  <c:v>534.33000000000004</c:v>
                </c:pt>
                <c:pt idx="575">
                  <c:v>530.27</c:v>
                </c:pt>
                <c:pt idx="576">
                  <c:v>529.66999999999996</c:v>
                </c:pt>
                <c:pt idx="577">
                  <c:v>524.4</c:v>
                </c:pt>
                <c:pt idx="578">
                  <c:v>524.6</c:v>
                </c:pt>
                <c:pt idx="579">
                  <c:v>524.27</c:v>
                </c:pt>
                <c:pt idx="580">
                  <c:v>525.73</c:v>
                </c:pt>
                <c:pt idx="581">
                  <c:v>529.66999999999996</c:v>
                </c:pt>
                <c:pt idx="582">
                  <c:v>532.07000000000005</c:v>
                </c:pt>
                <c:pt idx="583">
                  <c:v>530.47</c:v>
                </c:pt>
                <c:pt idx="584">
                  <c:v>527.66999999999996</c:v>
                </c:pt>
                <c:pt idx="585">
                  <c:v>530.87</c:v>
                </c:pt>
                <c:pt idx="586">
                  <c:v>528.07000000000005</c:v>
                </c:pt>
                <c:pt idx="587">
                  <c:v>527.53</c:v>
                </c:pt>
                <c:pt idx="588">
                  <c:v>526.33000000000004</c:v>
                </c:pt>
                <c:pt idx="589">
                  <c:v>527.27</c:v>
                </c:pt>
                <c:pt idx="590">
                  <c:v>529.33000000000004</c:v>
                </c:pt>
                <c:pt idx="591">
                  <c:v>533.20000000000005</c:v>
                </c:pt>
                <c:pt idx="592">
                  <c:v>527.73</c:v>
                </c:pt>
                <c:pt idx="593">
                  <c:v>526.47</c:v>
                </c:pt>
                <c:pt idx="594">
                  <c:v>522.33000000000004</c:v>
                </c:pt>
                <c:pt idx="595">
                  <c:v>523.87</c:v>
                </c:pt>
                <c:pt idx="596">
                  <c:v>523.87</c:v>
                </c:pt>
                <c:pt idx="597">
                  <c:v>522.6</c:v>
                </c:pt>
                <c:pt idx="598">
                  <c:v>523.6</c:v>
                </c:pt>
                <c:pt idx="599">
                  <c:v>521.92999999999995</c:v>
                </c:pt>
                <c:pt idx="600">
                  <c:v>526.79999999999995</c:v>
                </c:pt>
                <c:pt idx="601">
                  <c:v>523.73</c:v>
                </c:pt>
                <c:pt idx="602">
                  <c:v>525.07000000000005</c:v>
                </c:pt>
                <c:pt idx="603">
                  <c:v>523.79999999999995</c:v>
                </c:pt>
                <c:pt idx="604">
                  <c:v>528.27</c:v>
                </c:pt>
                <c:pt idx="605">
                  <c:v>529.4</c:v>
                </c:pt>
                <c:pt idx="606">
                  <c:v>532.73</c:v>
                </c:pt>
                <c:pt idx="607">
                  <c:v>533.66999999999996</c:v>
                </c:pt>
                <c:pt idx="608">
                  <c:v>541.20000000000005</c:v>
                </c:pt>
                <c:pt idx="609">
                  <c:v>539.87</c:v>
                </c:pt>
                <c:pt idx="610">
                  <c:v>541.07000000000005</c:v>
                </c:pt>
                <c:pt idx="611">
                  <c:v>543.87</c:v>
                </c:pt>
                <c:pt idx="612">
                  <c:v>542.4</c:v>
                </c:pt>
                <c:pt idx="613">
                  <c:v>542.47</c:v>
                </c:pt>
                <c:pt idx="614">
                  <c:v>544.92999999999995</c:v>
                </c:pt>
                <c:pt idx="615">
                  <c:v>539.53</c:v>
                </c:pt>
                <c:pt idx="616">
                  <c:v>542.33000000000004</c:v>
                </c:pt>
                <c:pt idx="617">
                  <c:v>542</c:v>
                </c:pt>
                <c:pt idx="618">
                  <c:v>545.4</c:v>
                </c:pt>
                <c:pt idx="619">
                  <c:v>545.66999999999996</c:v>
                </c:pt>
                <c:pt idx="620">
                  <c:v>545.79999999999995</c:v>
                </c:pt>
                <c:pt idx="621">
                  <c:v>547.92999999999995</c:v>
                </c:pt>
                <c:pt idx="622">
                  <c:v>548.53</c:v>
                </c:pt>
                <c:pt idx="623">
                  <c:v>552.53</c:v>
                </c:pt>
                <c:pt idx="624">
                  <c:v>548.27</c:v>
                </c:pt>
                <c:pt idx="625">
                  <c:v>550.87</c:v>
                </c:pt>
                <c:pt idx="626">
                  <c:v>553.27</c:v>
                </c:pt>
                <c:pt idx="627">
                  <c:v>552.4</c:v>
                </c:pt>
                <c:pt idx="628">
                  <c:v>553</c:v>
                </c:pt>
                <c:pt idx="629">
                  <c:v>556.53</c:v>
                </c:pt>
                <c:pt idx="630">
                  <c:v>558.4</c:v>
                </c:pt>
                <c:pt idx="631">
                  <c:v>558.66999999999996</c:v>
                </c:pt>
                <c:pt idx="632">
                  <c:v>559.53</c:v>
                </c:pt>
                <c:pt idx="633">
                  <c:v>559.87</c:v>
                </c:pt>
                <c:pt idx="634">
                  <c:v>562.13</c:v>
                </c:pt>
                <c:pt idx="635">
                  <c:v>561.53</c:v>
                </c:pt>
                <c:pt idx="636">
                  <c:v>557.87</c:v>
                </c:pt>
                <c:pt idx="637">
                  <c:v>560</c:v>
                </c:pt>
                <c:pt idx="638">
                  <c:v>562.07000000000005</c:v>
                </c:pt>
                <c:pt idx="639">
                  <c:v>552.73</c:v>
                </c:pt>
                <c:pt idx="640">
                  <c:v>561.92999999999995</c:v>
                </c:pt>
                <c:pt idx="641">
                  <c:v>561.13</c:v>
                </c:pt>
                <c:pt idx="642">
                  <c:v>558.6</c:v>
                </c:pt>
                <c:pt idx="643">
                  <c:v>552.92999999999995</c:v>
                </c:pt>
                <c:pt idx="644">
                  <c:v>553.87</c:v>
                </c:pt>
                <c:pt idx="645">
                  <c:v>552.66999999999996</c:v>
                </c:pt>
                <c:pt idx="646">
                  <c:v>563.07000000000005</c:v>
                </c:pt>
                <c:pt idx="647">
                  <c:v>567.27</c:v>
                </c:pt>
                <c:pt idx="648">
                  <c:v>566.53</c:v>
                </c:pt>
                <c:pt idx="649">
                  <c:v>569.79999999999995</c:v>
                </c:pt>
                <c:pt idx="650">
                  <c:v>573.07000000000005</c:v>
                </c:pt>
                <c:pt idx="651">
                  <c:v>565.33000000000004</c:v>
                </c:pt>
                <c:pt idx="652">
                  <c:v>568.87</c:v>
                </c:pt>
                <c:pt idx="653">
                  <c:v>578.92999999999995</c:v>
                </c:pt>
                <c:pt idx="654">
                  <c:v>581.33000000000004</c:v>
                </c:pt>
                <c:pt idx="655">
                  <c:v>577.27</c:v>
                </c:pt>
                <c:pt idx="656">
                  <c:v>576</c:v>
                </c:pt>
                <c:pt idx="657">
                  <c:v>578.73</c:v>
                </c:pt>
                <c:pt idx="658">
                  <c:v>579.07000000000005</c:v>
                </c:pt>
                <c:pt idx="659">
                  <c:v>576</c:v>
                </c:pt>
                <c:pt idx="660">
                  <c:v>577.13</c:v>
                </c:pt>
                <c:pt idx="661">
                  <c:v>572.73</c:v>
                </c:pt>
                <c:pt idx="662">
                  <c:v>575.66999999999996</c:v>
                </c:pt>
                <c:pt idx="663">
                  <c:v>577.27</c:v>
                </c:pt>
                <c:pt idx="664">
                  <c:v>574.07000000000005</c:v>
                </c:pt>
                <c:pt idx="665">
                  <c:v>573.92999999999995</c:v>
                </c:pt>
                <c:pt idx="666">
                  <c:v>576.27</c:v>
                </c:pt>
                <c:pt idx="667">
                  <c:v>572.73</c:v>
                </c:pt>
                <c:pt idx="668">
                  <c:v>574</c:v>
                </c:pt>
                <c:pt idx="669">
                  <c:v>572.27</c:v>
                </c:pt>
                <c:pt idx="670">
                  <c:v>572.33000000000004</c:v>
                </c:pt>
                <c:pt idx="671">
                  <c:v>563.87</c:v>
                </c:pt>
                <c:pt idx="672">
                  <c:v>566.73</c:v>
                </c:pt>
                <c:pt idx="673">
                  <c:v>563.6</c:v>
                </c:pt>
                <c:pt idx="674">
                  <c:v>577.4</c:v>
                </c:pt>
                <c:pt idx="675">
                  <c:v>583.92999999999995</c:v>
                </c:pt>
                <c:pt idx="676">
                  <c:v>588.13</c:v>
                </c:pt>
                <c:pt idx="677">
                  <c:v>587.6</c:v>
                </c:pt>
                <c:pt idx="678">
                  <c:v>586.07000000000005</c:v>
                </c:pt>
                <c:pt idx="679">
                  <c:v>587.6</c:v>
                </c:pt>
                <c:pt idx="680">
                  <c:v>588.87</c:v>
                </c:pt>
                <c:pt idx="681">
                  <c:v>593.6</c:v>
                </c:pt>
                <c:pt idx="682">
                  <c:v>595.53</c:v>
                </c:pt>
                <c:pt idx="683">
                  <c:v>593.07000000000005</c:v>
                </c:pt>
                <c:pt idx="684">
                  <c:v>592</c:v>
                </c:pt>
                <c:pt idx="685">
                  <c:v>610.53</c:v>
                </c:pt>
                <c:pt idx="686">
                  <c:v>606.6</c:v>
                </c:pt>
                <c:pt idx="687">
                  <c:v>612.33000000000004</c:v>
                </c:pt>
                <c:pt idx="688">
                  <c:v>613.27</c:v>
                </c:pt>
                <c:pt idx="689">
                  <c:v>607.53</c:v>
                </c:pt>
                <c:pt idx="690">
                  <c:v>610.87</c:v>
                </c:pt>
                <c:pt idx="691">
                  <c:v>610.53</c:v>
                </c:pt>
                <c:pt idx="692">
                  <c:v>617.33000000000004</c:v>
                </c:pt>
                <c:pt idx="693">
                  <c:v>617.07000000000005</c:v>
                </c:pt>
                <c:pt idx="694">
                  <c:v>603.47</c:v>
                </c:pt>
                <c:pt idx="695">
                  <c:v>604.73</c:v>
                </c:pt>
                <c:pt idx="696">
                  <c:v>599.6</c:v>
                </c:pt>
                <c:pt idx="697">
                  <c:v>605.13</c:v>
                </c:pt>
                <c:pt idx="698">
                  <c:v>606.87</c:v>
                </c:pt>
                <c:pt idx="699">
                  <c:v>611.47</c:v>
                </c:pt>
                <c:pt idx="700">
                  <c:v>618.47</c:v>
                </c:pt>
                <c:pt idx="701">
                  <c:v>614.53</c:v>
                </c:pt>
                <c:pt idx="702">
                  <c:v>613.87</c:v>
                </c:pt>
                <c:pt idx="703">
                  <c:v>611.87</c:v>
                </c:pt>
                <c:pt idx="704">
                  <c:v>612.47</c:v>
                </c:pt>
                <c:pt idx="705">
                  <c:v>614.20000000000005</c:v>
                </c:pt>
                <c:pt idx="706">
                  <c:v>623.6</c:v>
                </c:pt>
                <c:pt idx="707">
                  <c:v>623.27</c:v>
                </c:pt>
                <c:pt idx="708">
                  <c:v>632.20000000000005</c:v>
                </c:pt>
                <c:pt idx="709">
                  <c:v>630</c:v>
                </c:pt>
                <c:pt idx="710">
                  <c:v>756.75</c:v>
                </c:pt>
                <c:pt idx="711">
                  <c:v>759.38</c:v>
                </c:pt>
                <c:pt idx="712">
                  <c:v>749.44</c:v>
                </c:pt>
                <c:pt idx="713">
                  <c:v>731.06</c:v>
                </c:pt>
                <c:pt idx="714">
                  <c:v>723.56</c:v>
                </c:pt>
                <c:pt idx="715">
                  <c:v>723.88</c:v>
                </c:pt>
                <c:pt idx="716">
                  <c:v>723.69</c:v>
                </c:pt>
                <c:pt idx="717">
                  <c:v>717.88</c:v>
                </c:pt>
                <c:pt idx="718">
                  <c:v>720.75</c:v>
                </c:pt>
                <c:pt idx="719">
                  <c:v>726.13</c:v>
                </c:pt>
                <c:pt idx="720">
                  <c:v>727</c:v>
                </c:pt>
                <c:pt idx="721">
                  <c:v>730.69</c:v>
                </c:pt>
                <c:pt idx="722">
                  <c:v>722.25</c:v>
                </c:pt>
                <c:pt idx="723">
                  <c:v>723</c:v>
                </c:pt>
                <c:pt idx="724">
                  <c:v>714.13</c:v>
                </c:pt>
                <c:pt idx="725">
                  <c:v>713.75</c:v>
                </c:pt>
                <c:pt idx="726">
                  <c:v>715.25</c:v>
                </c:pt>
                <c:pt idx="727">
                  <c:v>714.25</c:v>
                </c:pt>
                <c:pt idx="728">
                  <c:v>715.63</c:v>
                </c:pt>
                <c:pt idx="729">
                  <c:v>709.75</c:v>
                </c:pt>
                <c:pt idx="730">
                  <c:v>708.38</c:v>
                </c:pt>
                <c:pt idx="731">
                  <c:v>704.13</c:v>
                </c:pt>
                <c:pt idx="732">
                  <c:v>699.5</c:v>
                </c:pt>
                <c:pt idx="733">
                  <c:v>641.38</c:v>
                </c:pt>
                <c:pt idx="734">
                  <c:v>646.80999999999995</c:v>
                </c:pt>
                <c:pt idx="735">
                  <c:v>655.44</c:v>
                </c:pt>
                <c:pt idx="736">
                  <c:v>653.94000000000005</c:v>
                </c:pt>
                <c:pt idx="737">
                  <c:v>646.13</c:v>
                </c:pt>
                <c:pt idx="738">
                  <c:v>645.80999999999995</c:v>
                </c:pt>
                <c:pt idx="739">
                  <c:v>638.88</c:v>
                </c:pt>
                <c:pt idx="740">
                  <c:v>635.94000000000005</c:v>
                </c:pt>
                <c:pt idx="741">
                  <c:v>633.88</c:v>
                </c:pt>
                <c:pt idx="742">
                  <c:v>632.75</c:v>
                </c:pt>
                <c:pt idx="743">
                  <c:v>622.80999999999995</c:v>
                </c:pt>
                <c:pt idx="744">
                  <c:v>618.80999999999995</c:v>
                </c:pt>
                <c:pt idx="745">
                  <c:v>617.5</c:v>
                </c:pt>
                <c:pt idx="746">
                  <c:v>613.63</c:v>
                </c:pt>
                <c:pt idx="747">
                  <c:v>614.5</c:v>
                </c:pt>
                <c:pt idx="748">
                  <c:v>614.38</c:v>
                </c:pt>
                <c:pt idx="749">
                  <c:v>621.69000000000005</c:v>
                </c:pt>
                <c:pt idx="750">
                  <c:v>629.25</c:v>
                </c:pt>
                <c:pt idx="751">
                  <c:v>634.38</c:v>
                </c:pt>
                <c:pt idx="752">
                  <c:v>634.44000000000005</c:v>
                </c:pt>
                <c:pt idx="753">
                  <c:v>643.38</c:v>
                </c:pt>
                <c:pt idx="754">
                  <c:v>652.69000000000005</c:v>
                </c:pt>
                <c:pt idx="755">
                  <c:v>666.06</c:v>
                </c:pt>
                <c:pt idx="756">
                  <c:v>668.25</c:v>
                </c:pt>
                <c:pt idx="757">
                  <c:v>673.75</c:v>
                </c:pt>
                <c:pt idx="758">
                  <c:v>678.88</c:v>
                </c:pt>
                <c:pt idx="759">
                  <c:v>681.31</c:v>
                </c:pt>
                <c:pt idx="760">
                  <c:v>687.5</c:v>
                </c:pt>
                <c:pt idx="761">
                  <c:v>687.06</c:v>
                </c:pt>
                <c:pt idx="762">
                  <c:v>686.63</c:v>
                </c:pt>
                <c:pt idx="763">
                  <c:v>685.06</c:v>
                </c:pt>
                <c:pt idx="764">
                  <c:v>680.56</c:v>
                </c:pt>
                <c:pt idx="765">
                  <c:v>684.38</c:v>
                </c:pt>
                <c:pt idx="766">
                  <c:v>688.13</c:v>
                </c:pt>
                <c:pt idx="767">
                  <c:v>688.88</c:v>
                </c:pt>
                <c:pt idx="768">
                  <c:v>701.75</c:v>
                </c:pt>
                <c:pt idx="769">
                  <c:v>696.31</c:v>
                </c:pt>
                <c:pt idx="770">
                  <c:v>700.96</c:v>
                </c:pt>
                <c:pt idx="771">
                  <c:v>699.25</c:v>
                </c:pt>
                <c:pt idx="772">
                  <c:v>682.75</c:v>
                </c:pt>
                <c:pt idx="773">
                  <c:v>684.25</c:v>
                </c:pt>
                <c:pt idx="774">
                  <c:v>679.63</c:v>
                </c:pt>
                <c:pt idx="775">
                  <c:v>695.81</c:v>
                </c:pt>
                <c:pt idx="776">
                  <c:v>705</c:v>
                </c:pt>
                <c:pt idx="777">
                  <c:v>700.88</c:v>
                </c:pt>
                <c:pt idx="778">
                  <c:v>702.81</c:v>
                </c:pt>
                <c:pt idx="779">
                  <c:v>705.63</c:v>
                </c:pt>
                <c:pt idx="780">
                  <c:v>703.5</c:v>
                </c:pt>
                <c:pt idx="781">
                  <c:v>702.75</c:v>
                </c:pt>
                <c:pt idx="782">
                  <c:v>710</c:v>
                </c:pt>
                <c:pt idx="783">
                  <c:v>709.75</c:v>
                </c:pt>
                <c:pt idx="784">
                  <c:v>709.44</c:v>
                </c:pt>
                <c:pt idx="785">
                  <c:v>712.88</c:v>
                </c:pt>
                <c:pt idx="786">
                  <c:v>714.38</c:v>
                </c:pt>
                <c:pt idx="787">
                  <c:v>708.25</c:v>
                </c:pt>
                <c:pt idx="788">
                  <c:v>710.69</c:v>
                </c:pt>
                <c:pt idx="789">
                  <c:v>706.56</c:v>
                </c:pt>
                <c:pt idx="790">
                  <c:v>949.59</c:v>
                </c:pt>
                <c:pt idx="791">
                  <c:v>998.65</c:v>
                </c:pt>
                <c:pt idx="792">
                  <c:v>972.18</c:v>
                </c:pt>
                <c:pt idx="793">
                  <c:v>937.59</c:v>
                </c:pt>
                <c:pt idx="794">
                  <c:v>933.59</c:v>
                </c:pt>
                <c:pt idx="795">
                  <c:v>912.53</c:v>
                </c:pt>
                <c:pt idx="796">
                  <c:v>920.53</c:v>
                </c:pt>
                <c:pt idx="797">
                  <c:v>933.35</c:v>
                </c:pt>
                <c:pt idx="798">
                  <c:v>945.88</c:v>
                </c:pt>
                <c:pt idx="799">
                  <c:v>924.24</c:v>
                </c:pt>
                <c:pt idx="800">
                  <c:v>907.76</c:v>
                </c:pt>
                <c:pt idx="801">
                  <c:v>912.06</c:v>
                </c:pt>
                <c:pt idx="802">
                  <c:v>907.71</c:v>
                </c:pt>
                <c:pt idx="803">
                  <c:v>905.35</c:v>
                </c:pt>
                <c:pt idx="804">
                  <c:v>906.12</c:v>
                </c:pt>
                <c:pt idx="805">
                  <c:v>911.18</c:v>
                </c:pt>
                <c:pt idx="806">
                  <c:v>914.59</c:v>
                </c:pt>
                <c:pt idx="807">
                  <c:v>915.06</c:v>
                </c:pt>
                <c:pt idx="808">
                  <c:v>906.76</c:v>
                </c:pt>
                <c:pt idx="809">
                  <c:v>888.59</c:v>
                </c:pt>
                <c:pt idx="810">
                  <c:v>888.59</c:v>
                </c:pt>
                <c:pt idx="811">
                  <c:v>893.12</c:v>
                </c:pt>
                <c:pt idx="812">
                  <c:v>888.76</c:v>
                </c:pt>
                <c:pt idx="813">
                  <c:v>896.18</c:v>
                </c:pt>
                <c:pt idx="814">
                  <c:v>892.29</c:v>
                </c:pt>
                <c:pt idx="815">
                  <c:v>883.71</c:v>
                </c:pt>
                <c:pt idx="816">
                  <c:v>875.47</c:v>
                </c:pt>
                <c:pt idx="817">
                  <c:v>878.47</c:v>
                </c:pt>
                <c:pt idx="818">
                  <c:v>867.71</c:v>
                </c:pt>
                <c:pt idx="819">
                  <c:v>864.65</c:v>
                </c:pt>
                <c:pt idx="820">
                  <c:v>857.53</c:v>
                </c:pt>
                <c:pt idx="821">
                  <c:v>859.82</c:v>
                </c:pt>
                <c:pt idx="822">
                  <c:v>865.82</c:v>
                </c:pt>
                <c:pt idx="823">
                  <c:v>868.71</c:v>
                </c:pt>
                <c:pt idx="824">
                  <c:v>858.29</c:v>
                </c:pt>
                <c:pt idx="825">
                  <c:v>860.65</c:v>
                </c:pt>
                <c:pt idx="826">
                  <c:v>850.18</c:v>
                </c:pt>
                <c:pt idx="827">
                  <c:v>857</c:v>
                </c:pt>
                <c:pt idx="828">
                  <c:v>869.71</c:v>
                </c:pt>
                <c:pt idx="829">
                  <c:v>869.35</c:v>
                </c:pt>
                <c:pt idx="830">
                  <c:v>866.65</c:v>
                </c:pt>
                <c:pt idx="831">
                  <c:v>873.12</c:v>
                </c:pt>
                <c:pt idx="832">
                  <c:v>875.18</c:v>
                </c:pt>
                <c:pt idx="833">
                  <c:v>876.94</c:v>
                </c:pt>
                <c:pt idx="834">
                  <c:v>882.41</c:v>
                </c:pt>
                <c:pt idx="835">
                  <c:v>886</c:v>
                </c:pt>
                <c:pt idx="836">
                  <c:v>884.65</c:v>
                </c:pt>
                <c:pt idx="837">
                  <c:v>886</c:v>
                </c:pt>
                <c:pt idx="838">
                  <c:v>888.12</c:v>
                </c:pt>
                <c:pt idx="839">
                  <c:v>888.59</c:v>
                </c:pt>
                <c:pt idx="840">
                  <c:v>892.35</c:v>
                </c:pt>
                <c:pt idx="841">
                  <c:v>885.71</c:v>
                </c:pt>
                <c:pt idx="842">
                  <c:v>870.94</c:v>
                </c:pt>
                <c:pt idx="843">
                  <c:v>869.35</c:v>
                </c:pt>
                <c:pt idx="844">
                  <c:v>870.71</c:v>
                </c:pt>
                <c:pt idx="845">
                  <c:v>869.29</c:v>
                </c:pt>
                <c:pt idx="846">
                  <c:v>886.47</c:v>
                </c:pt>
                <c:pt idx="847">
                  <c:v>887.35</c:v>
                </c:pt>
                <c:pt idx="848">
                  <c:v>883.65</c:v>
                </c:pt>
                <c:pt idx="849">
                  <c:v>886.18</c:v>
                </c:pt>
                <c:pt idx="850">
                  <c:v>896.35</c:v>
                </c:pt>
                <c:pt idx="851">
                  <c:v>904.53</c:v>
                </c:pt>
                <c:pt idx="852">
                  <c:v>907.59</c:v>
                </c:pt>
                <c:pt idx="853">
                  <c:v>917.59</c:v>
                </c:pt>
                <c:pt idx="854">
                  <c:v>927.53</c:v>
                </c:pt>
                <c:pt idx="855">
                  <c:v>935.76</c:v>
                </c:pt>
                <c:pt idx="856">
                  <c:v>939.53</c:v>
                </c:pt>
                <c:pt idx="857">
                  <c:v>1442.53</c:v>
                </c:pt>
                <c:pt idx="858">
                  <c:v>1447.82</c:v>
                </c:pt>
                <c:pt idx="859">
                  <c:v>1449</c:v>
                </c:pt>
                <c:pt idx="860">
                  <c:v>1444.71</c:v>
                </c:pt>
                <c:pt idx="861">
                  <c:v>1435.88</c:v>
                </c:pt>
                <c:pt idx="862">
                  <c:v>1432</c:v>
                </c:pt>
                <c:pt idx="863">
                  <c:v>1429.82</c:v>
                </c:pt>
                <c:pt idx="864">
                  <c:v>1438.24</c:v>
                </c:pt>
                <c:pt idx="865">
                  <c:v>1444.41</c:v>
                </c:pt>
                <c:pt idx="866">
                  <c:v>1447.65</c:v>
                </c:pt>
                <c:pt idx="867">
                  <c:v>1462.29</c:v>
                </c:pt>
                <c:pt idx="868">
                  <c:v>1463.82</c:v>
                </c:pt>
                <c:pt idx="869">
                  <c:v>1450.76</c:v>
                </c:pt>
                <c:pt idx="870">
                  <c:v>1454.24</c:v>
                </c:pt>
                <c:pt idx="871">
                  <c:v>1451.06</c:v>
                </c:pt>
                <c:pt idx="872">
                  <c:v>1437.47</c:v>
                </c:pt>
                <c:pt idx="873">
                  <c:v>1444.59</c:v>
                </c:pt>
                <c:pt idx="874">
                  <c:v>1444.47</c:v>
                </c:pt>
                <c:pt idx="875">
                  <c:v>1449.94</c:v>
                </c:pt>
                <c:pt idx="876">
                  <c:v>1455.88</c:v>
                </c:pt>
                <c:pt idx="877">
                  <c:v>1461.35</c:v>
                </c:pt>
                <c:pt idx="878">
                  <c:v>1461.59</c:v>
                </c:pt>
                <c:pt idx="879">
                  <c:v>1468.94</c:v>
                </c:pt>
                <c:pt idx="880">
                  <c:v>1474.41</c:v>
                </c:pt>
                <c:pt idx="881">
                  <c:v>1475.29</c:v>
                </c:pt>
                <c:pt idx="882">
                  <c:v>1476.71</c:v>
                </c:pt>
                <c:pt idx="883">
                  <c:v>1496.18</c:v>
                </c:pt>
                <c:pt idx="884">
                  <c:v>1501</c:v>
                </c:pt>
                <c:pt idx="885">
                  <c:v>1494.18</c:v>
                </c:pt>
                <c:pt idx="886">
                  <c:v>1497.65</c:v>
                </c:pt>
                <c:pt idx="887">
                  <c:v>1493.47</c:v>
                </c:pt>
                <c:pt idx="888">
                  <c:v>1503.53</c:v>
                </c:pt>
                <c:pt idx="889">
                  <c:v>1503.41</c:v>
                </c:pt>
                <c:pt idx="890">
                  <c:v>1504.82</c:v>
                </c:pt>
                <c:pt idx="891">
                  <c:v>1514.12</c:v>
                </c:pt>
                <c:pt idx="892">
                  <c:v>1524.82</c:v>
                </c:pt>
                <c:pt idx="893">
                  <c:v>1547</c:v>
                </c:pt>
                <c:pt idx="894">
                  <c:v>1551.59</c:v>
                </c:pt>
                <c:pt idx="895">
                  <c:v>1575.53</c:v>
                </c:pt>
                <c:pt idx="896">
                  <c:v>1575.53</c:v>
                </c:pt>
                <c:pt idx="897">
                  <c:v>1592.24</c:v>
                </c:pt>
                <c:pt idx="898">
                  <c:v>1587.18</c:v>
                </c:pt>
                <c:pt idx="899">
                  <c:v>1602.88</c:v>
                </c:pt>
                <c:pt idx="900">
                  <c:v>1614.53</c:v>
                </c:pt>
                <c:pt idx="901">
                  <c:v>1620.35</c:v>
                </c:pt>
                <c:pt idx="902">
                  <c:v>1625.71</c:v>
                </c:pt>
                <c:pt idx="903">
                  <c:v>1643.82</c:v>
                </c:pt>
                <c:pt idx="904">
                  <c:v>1643.41</c:v>
                </c:pt>
                <c:pt idx="905">
                  <c:v>1686.71</c:v>
                </c:pt>
                <c:pt idx="906">
                  <c:v>1668.94</c:v>
                </c:pt>
                <c:pt idx="907">
                  <c:v>1638.71</c:v>
                </c:pt>
                <c:pt idx="908">
                  <c:v>1638.29</c:v>
                </c:pt>
                <c:pt idx="909">
                  <c:v>1670.35</c:v>
                </c:pt>
                <c:pt idx="910">
                  <c:v>1649.29</c:v>
                </c:pt>
                <c:pt idx="911">
                  <c:v>1686</c:v>
                </c:pt>
                <c:pt idx="912">
                  <c:v>1695.82</c:v>
                </c:pt>
                <c:pt idx="913">
                  <c:v>1679.94</c:v>
                </c:pt>
                <c:pt idx="914">
                  <c:v>1672.35</c:v>
                </c:pt>
                <c:pt idx="915">
                  <c:v>1654.82</c:v>
                </c:pt>
                <c:pt idx="916">
                  <c:v>1656.88</c:v>
                </c:pt>
                <c:pt idx="917">
                  <c:v>1651.94</c:v>
                </c:pt>
                <c:pt idx="918">
                  <c:v>1629.94</c:v>
                </c:pt>
                <c:pt idx="919">
                  <c:v>1658.59</c:v>
                </c:pt>
                <c:pt idx="920">
                  <c:v>1664.35</c:v>
                </c:pt>
                <c:pt idx="921">
                  <c:v>1678.35</c:v>
                </c:pt>
                <c:pt idx="922">
                  <c:v>1705.18</c:v>
                </c:pt>
                <c:pt idx="923">
                  <c:v>1745.29</c:v>
                </c:pt>
                <c:pt idx="924">
                  <c:v>1750.18</c:v>
                </c:pt>
                <c:pt idx="925">
                  <c:v>1758.53</c:v>
                </c:pt>
                <c:pt idx="926">
                  <c:v>1764.41</c:v>
                </c:pt>
                <c:pt idx="927">
                  <c:v>1757.41</c:v>
                </c:pt>
                <c:pt idx="928">
                  <c:v>1722.82</c:v>
                </c:pt>
                <c:pt idx="929">
                  <c:v>1711.76</c:v>
                </c:pt>
                <c:pt idx="930">
                  <c:v>1688.12</c:v>
                </c:pt>
                <c:pt idx="931">
                  <c:v>1709.59</c:v>
                </c:pt>
                <c:pt idx="932">
                  <c:v>1701.06</c:v>
                </c:pt>
                <c:pt idx="933">
                  <c:v>1697.59</c:v>
                </c:pt>
                <c:pt idx="934">
                  <c:v>1688.24</c:v>
                </c:pt>
                <c:pt idx="935">
                  <c:v>1685.71</c:v>
                </c:pt>
                <c:pt idx="936">
                  <c:v>1691.41</c:v>
                </c:pt>
                <c:pt idx="937">
                  <c:v>1695.71</c:v>
                </c:pt>
                <c:pt idx="938">
                  <c:v>1728.59</c:v>
                </c:pt>
                <c:pt idx="939">
                  <c:v>1716.88</c:v>
                </c:pt>
                <c:pt idx="940">
                  <c:v>1710.53</c:v>
                </c:pt>
                <c:pt idx="941">
                  <c:v>1722.88</c:v>
                </c:pt>
                <c:pt idx="942">
                  <c:v>1723.24</c:v>
                </c:pt>
                <c:pt idx="943">
                  <c:v>1701.18</c:v>
                </c:pt>
                <c:pt idx="944">
                  <c:v>1599.88</c:v>
                </c:pt>
                <c:pt idx="945">
                  <c:v>1641.24</c:v>
                </c:pt>
                <c:pt idx="946">
                  <c:v>1668.65</c:v>
                </c:pt>
                <c:pt idx="947">
                  <c:v>1627.35</c:v>
                </c:pt>
                <c:pt idx="948">
                  <c:v>1598.53</c:v>
                </c:pt>
                <c:pt idx="949">
                  <c:v>1586.94</c:v>
                </c:pt>
                <c:pt idx="950">
                  <c:v>1575.82</c:v>
                </c:pt>
                <c:pt idx="951">
                  <c:v>1599.59</c:v>
                </c:pt>
                <c:pt idx="952">
                  <c:v>1632.06</c:v>
                </c:pt>
                <c:pt idx="953">
                  <c:v>1635.82</c:v>
                </c:pt>
                <c:pt idx="954">
                  <c:v>1648.18</c:v>
                </c:pt>
                <c:pt idx="955">
                  <c:v>1645.65</c:v>
                </c:pt>
                <c:pt idx="956">
                  <c:v>1659.06</c:v>
                </c:pt>
                <c:pt idx="957">
                  <c:v>1656.41</c:v>
                </c:pt>
                <c:pt idx="958">
                  <c:v>1650.24</c:v>
                </c:pt>
                <c:pt idx="959">
                  <c:v>1643.35</c:v>
                </c:pt>
                <c:pt idx="960">
                  <c:v>1643.71</c:v>
                </c:pt>
                <c:pt idx="961">
                  <c:v>1635.88</c:v>
                </c:pt>
                <c:pt idx="962">
                  <c:v>1617.35</c:v>
                </c:pt>
                <c:pt idx="963">
                  <c:v>1625.76</c:v>
                </c:pt>
                <c:pt idx="964">
                  <c:v>1626.12</c:v>
                </c:pt>
                <c:pt idx="965">
                  <c:v>1626.24</c:v>
                </c:pt>
                <c:pt idx="966">
                  <c:v>1623.41</c:v>
                </c:pt>
                <c:pt idx="967">
                  <c:v>1612.59</c:v>
                </c:pt>
                <c:pt idx="968">
                  <c:v>1611.29</c:v>
                </c:pt>
                <c:pt idx="969">
                  <c:v>1619.71</c:v>
                </c:pt>
                <c:pt idx="970">
                  <c:v>1622.35</c:v>
                </c:pt>
                <c:pt idx="971">
                  <c:v>1618.82</c:v>
                </c:pt>
                <c:pt idx="972">
                  <c:v>1608.35</c:v>
                </c:pt>
                <c:pt idx="973">
                  <c:v>1650.75</c:v>
                </c:pt>
                <c:pt idx="974">
                  <c:v>1663.88</c:v>
                </c:pt>
                <c:pt idx="975">
                  <c:v>1637.63</c:v>
                </c:pt>
                <c:pt idx="976">
                  <c:v>1618.81</c:v>
                </c:pt>
                <c:pt idx="977">
                  <c:v>1628.25</c:v>
                </c:pt>
                <c:pt idx="978">
                  <c:v>1479.13</c:v>
                </c:pt>
                <c:pt idx="979">
                  <c:v>1492.56</c:v>
                </c:pt>
                <c:pt idx="980">
                  <c:v>1514.19</c:v>
                </c:pt>
                <c:pt idx="981">
                  <c:v>1525.13</c:v>
                </c:pt>
                <c:pt idx="982">
                  <c:v>1519.69</c:v>
                </c:pt>
                <c:pt idx="983">
                  <c:v>1519.63</c:v>
                </c:pt>
                <c:pt idx="984">
                  <c:v>1521.25</c:v>
                </c:pt>
                <c:pt idx="985">
                  <c:v>1527.38</c:v>
                </c:pt>
                <c:pt idx="986">
                  <c:v>1520.88</c:v>
                </c:pt>
                <c:pt idx="987">
                  <c:v>1525.31</c:v>
                </c:pt>
                <c:pt idx="988">
                  <c:v>1504.19</c:v>
                </c:pt>
                <c:pt idx="989">
                  <c:v>1503.63</c:v>
                </c:pt>
                <c:pt idx="990">
                  <c:v>1494.81</c:v>
                </c:pt>
                <c:pt idx="991">
                  <c:v>1493.69</c:v>
                </c:pt>
                <c:pt idx="992">
                  <c:v>1481.88</c:v>
                </c:pt>
                <c:pt idx="993">
                  <c:v>1478.38</c:v>
                </c:pt>
                <c:pt idx="994">
                  <c:v>1477.5</c:v>
                </c:pt>
                <c:pt idx="995">
                  <c:v>1485.81</c:v>
                </c:pt>
                <c:pt idx="996">
                  <c:v>1490</c:v>
                </c:pt>
                <c:pt idx="997">
                  <c:v>1491.25</c:v>
                </c:pt>
                <c:pt idx="998">
                  <c:v>1499.5</c:v>
                </c:pt>
                <c:pt idx="999">
                  <c:v>1496.69</c:v>
                </c:pt>
                <c:pt idx="1000">
                  <c:v>1503.44</c:v>
                </c:pt>
                <c:pt idx="1001">
                  <c:v>1501.56</c:v>
                </c:pt>
                <c:pt idx="1002">
                  <c:v>1507.31</c:v>
                </c:pt>
                <c:pt idx="1003">
                  <c:v>1513.06</c:v>
                </c:pt>
                <c:pt idx="1004">
                  <c:v>1520.25</c:v>
                </c:pt>
                <c:pt idx="1005">
                  <c:v>1504.63</c:v>
                </c:pt>
                <c:pt idx="1006">
                  <c:v>1511.06</c:v>
                </c:pt>
                <c:pt idx="1007">
                  <c:v>1506.88</c:v>
                </c:pt>
                <c:pt idx="1008">
                  <c:v>1517</c:v>
                </c:pt>
                <c:pt idx="1009">
                  <c:v>1516.38</c:v>
                </c:pt>
                <c:pt idx="1010">
                  <c:v>1517.25</c:v>
                </c:pt>
                <c:pt idx="1011">
                  <c:v>1520.88</c:v>
                </c:pt>
                <c:pt idx="1012">
                  <c:v>1520.63</c:v>
                </c:pt>
                <c:pt idx="1013">
                  <c:v>1504.31</c:v>
                </c:pt>
                <c:pt idx="1014">
                  <c:v>1503.63</c:v>
                </c:pt>
                <c:pt idx="1015">
                  <c:v>1512.81</c:v>
                </c:pt>
                <c:pt idx="1016">
                  <c:v>1502</c:v>
                </c:pt>
                <c:pt idx="1017">
                  <c:v>1499.13</c:v>
                </c:pt>
                <c:pt idx="1018">
                  <c:v>1503.38</c:v>
                </c:pt>
                <c:pt idx="1019">
                  <c:v>1518.19</c:v>
                </c:pt>
                <c:pt idx="1020">
                  <c:v>1514.88</c:v>
                </c:pt>
                <c:pt idx="1021">
                  <c:v>1520</c:v>
                </c:pt>
                <c:pt idx="1022">
                  <c:v>1511.81</c:v>
                </c:pt>
                <c:pt idx="1023">
                  <c:v>1516.56</c:v>
                </c:pt>
                <c:pt idx="1024">
                  <c:v>1516.63</c:v>
                </c:pt>
                <c:pt idx="1025">
                  <c:v>1511.56</c:v>
                </c:pt>
                <c:pt idx="1026">
                  <c:v>1503.31</c:v>
                </c:pt>
                <c:pt idx="1027">
                  <c:v>1501.13</c:v>
                </c:pt>
                <c:pt idx="1028">
                  <c:v>1505.13</c:v>
                </c:pt>
                <c:pt idx="1029">
                  <c:v>1509.75</c:v>
                </c:pt>
                <c:pt idx="1030">
                  <c:v>1509.25</c:v>
                </c:pt>
                <c:pt idx="1031">
                  <c:v>1506.25</c:v>
                </c:pt>
                <c:pt idx="1032">
                  <c:v>1505.25</c:v>
                </c:pt>
                <c:pt idx="1033">
                  <c:v>1494.38</c:v>
                </c:pt>
                <c:pt idx="1034">
                  <c:v>1483.44</c:v>
                </c:pt>
                <c:pt idx="1035">
                  <c:v>1489.75</c:v>
                </c:pt>
                <c:pt idx="1036">
                  <c:v>1495.88</c:v>
                </c:pt>
                <c:pt idx="1037">
                  <c:v>1517.93</c:v>
                </c:pt>
                <c:pt idx="1038">
                  <c:v>1506.53</c:v>
                </c:pt>
                <c:pt idx="1039">
                  <c:v>1501.2</c:v>
                </c:pt>
                <c:pt idx="1040">
                  <c:v>1494.2</c:v>
                </c:pt>
                <c:pt idx="1041">
                  <c:v>1503.07</c:v>
                </c:pt>
                <c:pt idx="1042">
                  <c:v>1506.93</c:v>
                </c:pt>
                <c:pt idx="1043">
                  <c:v>1505.47</c:v>
                </c:pt>
                <c:pt idx="1044">
                  <c:v>1500.53</c:v>
                </c:pt>
                <c:pt idx="1045">
                  <c:v>1499.8</c:v>
                </c:pt>
                <c:pt idx="1046">
                  <c:v>1495.87</c:v>
                </c:pt>
                <c:pt idx="1047">
                  <c:v>1496.73</c:v>
                </c:pt>
                <c:pt idx="1048">
                  <c:v>1496</c:v>
                </c:pt>
                <c:pt idx="1049">
                  <c:v>1494.2</c:v>
                </c:pt>
                <c:pt idx="1050">
                  <c:v>1499.4</c:v>
                </c:pt>
                <c:pt idx="1051">
                  <c:v>1501.07</c:v>
                </c:pt>
                <c:pt idx="1052">
                  <c:v>1505.2</c:v>
                </c:pt>
                <c:pt idx="1053">
                  <c:v>1501</c:v>
                </c:pt>
                <c:pt idx="1054">
                  <c:v>1502.73</c:v>
                </c:pt>
                <c:pt idx="1055">
                  <c:v>1517.27</c:v>
                </c:pt>
                <c:pt idx="1056">
                  <c:v>1509.47</c:v>
                </c:pt>
                <c:pt idx="1057">
                  <c:v>1500.07</c:v>
                </c:pt>
                <c:pt idx="1058">
                  <c:v>1497.13</c:v>
                </c:pt>
                <c:pt idx="1059">
                  <c:v>1498</c:v>
                </c:pt>
                <c:pt idx="1060">
                  <c:v>1501.2</c:v>
                </c:pt>
                <c:pt idx="1061">
                  <c:v>1452.2</c:v>
                </c:pt>
                <c:pt idx="1062">
                  <c:v>1456.87</c:v>
                </c:pt>
                <c:pt idx="1063">
                  <c:v>1452.6</c:v>
                </c:pt>
                <c:pt idx="1064">
                  <c:v>1453.53</c:v>
                </c:pt>
                <c:pt idx="1065">
                  <c:v>1448.13</c:v>
                </c:pt>
                <c:pt idx="1066">
                  <c:v>1445.53</c:v>
                </c:pt>
                <c:pt idx="1067">
                  <c:v>1445.07</c:v>
                </c:pt>
                <c:pt idx="1068">
                  <c:v>1448.53</c:v>
                </c:pt>
                <c:pt idx="1069">
                  <c:v>1453.2</c:v>
                </c:pt>
                <c:pt idx="1070">
                  <c:v>1457.33</c:v>
                </c:pt>
                <c:pt idx="1071">
                  <c:v>1457.27</c:v>
                </c:pt>
                <c:pt idx="1072">
                  <c:v>1443</c:v>
                </c:pt>
                <c:pt idx="1073">
                  <c:v>1441.53</c:v>
                </c:pt>
                <c:pt idx="1074">
                  <c:v>1435.67</c:v>
                </c:pt>
                <c:pt idx="1075">
                  <c:v>1432.67</c:v>
                </c:pt>
                <c:pt idx="1076">
                  <c:v>1431.6</c:v>
                </c:pt>
                <c:pt idx="1077">
                  <c:v>1418.67</c:v>
                </c:pt>
                <c:pt idx="1078">
                  <c:v>1400.07</c:v>
                </c:pt>
                <c:pt idx="1079">
                  <c:v>1400.73</c:v>
                </c:pt>
                <c:pt idx="1080">
                  <c:v>1400.13</c:v>
                </c:pt>
                <c:pt idx="1081">
                  <c:v>1407.6</c:v>
                </c:pt>
                <c:pt idx="1082">
                  <c:v>1408.33</c:v>
                </c:pt>
                <c:pt idx="1083">
                  <c:v>1412.07</c:v>
                </c:pt>
                <c:pt idx="1084">
                  <c:v>1418.07</c:v>
                </c:pt>
                <c:pt idx="1085">
                  <c:v>1415</c:v>
                </c:pt>
                <c:pt idx="1086">
                  <c:v>1419.4</c:v>
                </c:pt>
                <c:pt idx="1087">
                  <c:v>1415.93</c:v>
                </c:pt>
                <c:pt idx="1088">
                  <c:v>1411.33</c:v>
                </c:pt>
                <c:pt idx="1089">
                  <c:v>1407.6</c:v>
                </c:pt>
                <c:pt idx="1090">
                  <c:v>1423.07</c:v>
                </c:pt>
                <c:pt idx="1091">
                  <c:v>1427.73</c:v>
                </c:pt>
                <c:pt idx="1092">
                  <c:v>1419.4</c:v>
                </c:pt>
                <c:pt idx="1093">
                  <c:v>1410.6</c:v>
                </c:pt>
                <c:pt idx="1094">
                  <c:v>1409.07</c:v>
                </c:pt>
                <c:pt idx="1095">
                  <c:v>1413.47</c:v>
                </c:pt>
                <c:pt idx="1096">
                  <c:v>1416.2</c:v>
                </c:pt>
                <c:pt idx="1097">
                  <c:v>1411.13</c:v>
                </c:pt>
                <c:pt idx="1098">
                  <c:v>1411.47</c:v>
                </c:pt>
                <c:pt idx="1099">
                  <c:v>1411</c:v>
                </c:pt>
                <c:pt idx="1100">
                  <c:v>1428.33</c:v>
                </c:pt>
                <c:pt idx="1101">
                  <c:v>1422.87</c:v>
                </c:pt>
                <c:pt idx="1102">
                  <c:v>1429.07</c:v>
                </c:pt>
                <c:pt idx="1103">
                  <c:v>1423.6</c:v>
                </c:pt>
                <c:pt idx="1104">
                  <c:v>1414.73</c:v>
                </c:pt>
                <c:pt idx="1105">
                  <c:v>1412.8</c:v>
                </c:pt>
                <c:pt idx="1106">
                  <c:v>1412.07</c:v>
                </c:pt>
                <c:pt idx="1107">
                  <c:v>1413.07</c:v>
                </c:pt>
                <c:pt idx="1108">
                  <c:v>1418</c:v>
                </c:pt>
                <c:pt idx="1109">
                  <c:v>1407.87</c:v>
                </c:pt>
                <c:pt idx="1110">
                  <c:v>1402.87</c:v>
                </c:pt>
                <c:pt idx="1111">
                  <c:v>1399.93</c:v>
                </c:pt>
                <c:pt idx="1112">
                  <c:v>1392.47</c:v>
                </c:pt>
                <c:pt idx="1113">
                  <c:v>1379.07</c:v>
                </c:pt>
                <c:pt idx="1114">
                  <c:v>1374.47</c:v>
                </c:pt>
                <c:pt idx="1115">
                  <c:v>1373.47</c:v>
                </c:pt>
                <c:pt idx="1116">
                  <c:v>1381.33</c:v>
                </c:pt>
                <c:pt idx="1117">
                  <c:v>1388.87</c:v>
                </c:pt>
                <c:pt idx="1118">
                  <c:v>1379</c:v>
                </c:pt>
                <c:pt idx="1119">
                  <c:v>1388.07</c:v>
                </c:pt>
                <c:pt idx="1120">
                  <c:v>1385.4</c:v>
                </c:pt>
                <c:pt idx="1121">
                  <c:v>1361</c:v>
                </c:pt>
                <c:pt idx="1122">
                  <c:v>1347.6</c:v>
                </c:pt>
                <c:pt idx="1123">
                  <c:v>1342.6</c:v>
                </c:pt>
                <c:pt idx="1124">
                  <c:v>1361.53</c:v>
                </c:pt>
                <c:pt idx="1125">
                  <c:v>1368.87</c:v>
                </c:pt>
                <c:pt idx="1126">
                  <c:v>1363</c:v>
                </c:pt>
                <c:pt idx="1127">
                  <c:v>1383.27</c:v>
                </c:pt>
                <c:pt idx="1128">
                  <c:v>1385</c:v>
                </c:pt>
                <c:pt idx="1129">
                  <c:v>1365.53</c:v>
                </c:pt>
                <c:pt idx="1130">
                  <c:v>1370.87</c:v>
                </c:pt>
                <c:pt idx="1131">
                  <c:v>1381.33</c:v>
                </c:pt>
                <c:pt idx="1132">
                  <c:v>1372.67</c:v>
                </c:pt>
                <c:pt idx="1133">
                  <c:v>1375.4</c:v>
                </c:pt>
                <c:pt idx="1134">
                  <c:v>1362</c:v>
                </c:pt>
                <c:pt idx="1135">
                  <c:v>1385.13</c:v>
                </c:pt>
                <c:pt idx="1136">
                  <c:v>1366.87</c:v>
                </c:pt>
                <c:pt idx="1137">
                  <c:v>1346.2</c:v>
                </c:pt>
                <c:pt idx="1138">
                  <c:v>1345.33</c:v>
                </c:pt>
                <c:pt idx="1139">
                  <c:v>1356.33</c:v>
                </c:pt>
                <c:pt idx="1140">
                  <c:v>1375.47</c:v>
                </c:pt>
                <c:pt idx="1141">
                  <c:v>1401.33</c:v>
                </c:pt>
                <c:pt idx="1142">
                  <c:v>1403.33</c:v>
                </c:pt>
                <c:pt idx="1143">
                  <c:v>1395.73</c:v>
                </c:pt>
                <c:pt idx="1144">
                  <c:v>1413.33</c:v>
                </c:pt>
                <c:pt idx="1145">
                  <c:v>1440.33</c:v>
                </c:pt>
                <c:pt idx="1146">
                  <c:v>1405.93</c:v>
                </c:pt>
                <c:pt idx="1147">
                  <c:v>1399.07</c:v>
                </c:pt>
                <c:pt idx="1148">
                  <c:v>1396.93</c:v>
                </c:pt>
                <c:pt idx="1149">
                  <c:v>1409.4</c:v>
                </c:pt>
                <c:pt idx="1150">
                  <c:v>1440.87</c:v>
                </c:pt>
                <c:pt idx="1151">
                  <c:v>1479.33</c:v>
                </c:pt>
                <c:pt idx="1152">
                  <c:v>1452.6</c:v>
                </c:pt>
                <c:pt idx="1153">
                  <c:v>1408.4</c:v>
                </c:pt>
                <c:pt idx="1154">
                  <c:v>1434.33</c:v>
                </c:pt>
                <c:pt idx="1155">
                  <c:v>1389.38</c:v>
                </c:pt>
                <c:pt idx="1156">
                  <c:v>1396.5</c:v>
                </c:pt>
                <c:pt idx="1157">
                  <c:v>1371.75</c:v>
                </c:pt>
                <c:pt idx="1158">
                  <c:v>1353.75</c:v>
                </c:pt>
                <c:pt idx="1159">
                  <c:v>1343.94</c:v>
                </c:pt>
                <c:pt idx="1160">
                  <c:v>1300.3800000000001</c:v>
                </c:pt>
                <c:pt idx="1161">
                  <c:v>1298.31</c:v>
                </c:pt>
                <c:pt idx="1162">
                  <c:v>1224.3800000000001</c:v>
                </c:pt>
                <c:pt idx="1163">
                  <c:v>1226.94</c:v>
                </c:pt>
                <c:pt idx="1164">
                  <c:v>1271.94</c:v>
                </c:pt>
                <c:pt idx="1165">
                  <c:v>1275.44</c:v>
                </c:pt>
                <c:pt idx="1166">
                  <c:v>1264.25</c:v>
                </c:pt>
                <c:pt idx="1167">
                  <c:v>1272.5</c:v>
                </c:pt>
                <c:pt idx="1168">
                  <c:v>1283.94</c:v>
                </c:pt>
                <c:pt idx="1169">
                  <c:v>1285.5</c:v>
                </c:pt>
                <c:pt idx="1170">
                  <c:v>1286</c:v>
                </c:pt>
                <c:pt idx="1171">
                  <c:v>1286.69</c:v>
                </c:pt>
                <c:pt idx="1172">
                  <c:v>1284.69</c:v>
                </c:pt>
                <c:pt idx="1173">
                  <c:v>1295.56</c:v>
                </c:pt>
                <c:pt idx="1174">
                  <c:v>1334.75</c:v>
                </c:pt>
                <c:pt idx="1175">
                  <c:v>1334.25</c:v>
                </c:pt>
                <c:pt idx="1176">
                  <c:v>1345.63</c:v>
                </c:pt>
                <c:pt idx="1177">
                  <c:v>1361.75</c:v>
                </c:pt>
                <c:pt idx="1178">
                  <c:v>1353.44</c:v>
                </c:pt>
                <c:pt idx="1179">
                  <c:v>1366</c:v>
                </c:pt>
                <c:pt idx="1180">
                  <c:v>1378.69</c:v>
                </c:pt>
                <c:pt idx="1181">
                  <c:v>1396.19</c:v>
                </c:pt>
                <c:pt idx="1182">
                  <c:v>1394.06</c:v>
                </c:pt>
                <c:pt idx="1183">
                  <c:v>1350.31</c:v>
                </c:pt>
                <c:pt idx="1184">
                  <c:v>1333.44</c:v>
                </c:pt>
                <c:pt idx="1185">
                  <c:v>1325.63</c:v>
                </c:pt>
                <c:pt idx="1186">
                  <c:v>1309.56</c:v>
                </c:pt>
                <c:pt idx="1187">
                  <c:v>1322.19</c:v>
                </c:pt>
                <c:pt idx="1188">
                  <c:v>1339</c:v>
                </c:pt>
                <c:pt idx="1189">
                  <c:v>1337.06</c:v>
                </c:pt>
                <c:pt idx="1190">
                  <c:v>1324.31</c:v>
                </c:pt>
                <c:pt idx="1191">
                  <c:v>1333.13</c:v>
                </c:pt>
                <c:pt idx="1192">
                  <c:v>1335.31</c:v>
                </c:pt>
                <c:pt idx="1193">
                  <c:v>1319.13</c:v>
                </c:pt>
                <c:pt idx="1194">
                  <c:v>1321.81</c:v>
                </c:pt>
                <c:pt idx="1195">
                  <c:v>1330</c:v>
                </c:pt>
                <c:pt idx="1196">
                  <c:v>1329.56</c:v>
                </c:pt>
                <c:pt idx="1197">
                  <c:v>1343.5</c:v>
                </c:pt>
                <c:pt idx="1198">
                  <c:v>1351.5</c:v>
                </c:pt>
                <c:pt idx="1199">
                  <c:v>1340.81</c:v>
                </c:pt>
                <c:pt idx="1200">
                  <c:v>1338</c:v>
                </c:pt>
                <c:pt idx="1201">
                  <c:v>1343.19</c:v>
                </c:pt>
                <c:pt idx="1202">
                  <c:v>1347.25</c:v>
                </c:pt>
                <c:pt idx="1203">
                  <c:v>1347.25</c:v>
                </c:pt>
                <c:pt idx="1204">
                  <c:v>1377.69</c:v>
                </c:pt>
                <c:pt idx="1205">
                  <c:v>1379.19</c:v>
                </c:pt>
                <c:pt idx="1206">
                  <c:v>1375.31</c:v>
                </c:pt>
                <c:pt idx="1207">
                  <c:v>1362.13</c:v>
                </c:pt>
                <c:pt idx="1208">
                  <c:v>1368.13</c:v>
                </c:pt>
                <c:pt idx="1209">
                  <c:v>1357.81</c:v>
                </c:pt>
                <c:pt idx="1210">
                  <c:v>1361.63</c:v>
                </c:pt>
                <c:pt idx="1211">
                  <c:v>1357.31</c:v>
                </c:pt>
                <c:pt idx="1212">
                  <c:v>1347.44</c:v>
                </c:pt>
                <c:pt idx="1213">
                  <c:v>1340.56</c:v>
                </c:pt>
                <c:pt idx="1214">
                  <c:v>1340.81</c:v>
                </c:pt>
                <c:pt idx="1215">
                  <c:v>1347.63</c:v>
                </c:pt>
                <c:pt idx="1216">
                  <c:v>1351.44</c:v>
                </c:pt>
                <c:pt idx="1217">
                  <c:v>1361.38</c:v>
                </c:pt>
                <c:pt idx="1218">
                  <c:v>1366.5</c:v>
                </c:pt>
                <c:pt idx="1219">
                  <c:v>1356.38</c:v>
                </c:pt>
                <c:pt idx="1220">
                  <c:v>1371.31</c:v>
                </c:pt>
                <c:pt idx="1221">
                  <c:v>1283.19</c:v>
                </c:pt>
                <c:pt idx="1222">
                  <c:v>1272.75</c:v>
                </c:pt>
                <c:pt idx="1223">
                  <c:v>1293.44</c:v>
                </c:pt>
                <c:pt idx="1224">
                  <c:v>1283.3800000000001</c:v>
                </c:pt>
                <c:pt idx="1225">
                  <c:v>1298.94</c:v>
                </c:pt>
                <c:pt idx="1226">
                  <c:v>1309.81</c:v>
                </c:pt>
                <c:pt idx="1227">
                  <c:v>1331.81</c:v>
                </c:pt>
                <c:pt idx="1228">
                  <c:v>1336.19</c:v>
                </c:pt>
                <c:pt idx="1229">
                  <c:v>1311.38</c:v>
                </c:pt>
                <c:pt idx="1230">
                  <c:v>1287.31</c:v>
                </c:pt>
                <c:pt idx="1231">
                  <c:v>1300.56</c:v>
                </c:pt>
                <c:pt idx="1232">
                  <c:v>1314.25</c:v>
                </c:pt>
                <c:pt idx="1233">
                  <c:v>1295</c:v>
                </c:pt>
                <c:pt idx="1234">
                  <c:v>1312.56</c:v>
                </c:pt>
                <c:pt idx="1235">
                  <c:v>1304.56</c:v>
                </c:pt>
                <c:pt idx="1236">
                  <c:v>1296.56</c:v>
                </c:pt>
                <c:pt idx="1237">
                  <c:v>1297.6300000000001</c:v>
                </c:pt>
                <c:pt idx="1238">
                  <c:v>1289.25</c:v>
                </c:pt>
                <c:pt idx="1239">
                  <c:v>1294.1300000000001</c:v>
                </c:pt>
                <c:pt idx="1240">
                  <c:v>1282.5</c:v>
                </c:pt>
                <c:pt idx="1241">
                  <c:v>1280.5</c:v>
                </c:pt>
                <c:pt idx="1242">
                  <c:v>1281.5</c:v>
                </c:pt>
                <c:pt idx="1243">
                  <c:v>1292.31</c:v>
                </c:pt>
                <c:pt idx="1244">
                  <c:v>1302.31</c:v>
                </c:pt>
                <c:pt idx="1245">
                  <c:v>1301.8800000000001</c:v>
                </c:pt>
                <c:pt idx="1246">
                  <c:v>1283.81</c:v>
                </c:pt>
                <c:pt idx="1247">
                  <c:v>1282.69</c:v>
                </c:pt>
                <c:pt idx="1248">
                  <c:v>1265.6300000000001</c:v>
                </c:pt>
                <c:pt idx="1249">
                  <c:v>1275.5</c:v>
                </c:pt>
                <c:pt idx="1250">
                  <c:v>1272.5</c:v>
                </c:pt>
                <c:pt idx="1251">
                  <c:v>1268</c:v>
                </c:pt>
                <c:pt idx="1252">
                  <c:v>1264.31</c:v>
                </c:pt>
                <c:pt idx="1253">
                  <c:v>1267.75</c:v>
                </c:pt>
                <c:pt idx="1254">
                  <c:v>1290.75</c:v>
                </c:pt>
                <c:pt idx="1255">
                  <c:v>1272.31</c:v>
                </c:pt>
                <c:pt idx="1256">
                  <c:v>1275.31</c:v>
                </c:pt>
                <c:pt idx="1257">
                  <c:v>1285.8800000000001</c:v>
                </c:pt>
                <c:pt idx="1258">
                  <c:v>1290.56</c:v>
                </c:pt>
                <c:pt idx="1259">
                  <c:v>1286.5</c:v>
                </c:pt>
                <c:pt idx="1260">
                  <c:v>1299.31</c:v>
                </c:pt>
                <c:pt idx="1261">
                  <c:v>1281.19</c:v>
                </c:pt>
                <c:pt idx="1262">
                  <c:v>1280.81</c:v>
                </c:pt>
                <c:pt idx="1263">
                  <c:v>1281.8800000000001</c:v>
                </c:pt>
                <c:pt idx="1264">
                  <c:v>1289.5</c:v>
                </c:pt>
                <c:pt idx="1265">
                  <c:v>1293.3800000000001</c:v>
                </c:pt>
                <c:pt idx="1266">
                  <c:v>1281.81</c:v>
                </c:pt>
                <c:pt idx="1267">
                  <c:v>1285.6300000000001</c:v>
                </c:pt>
                <c:pt idx="1268">
                  <c:v>1311.81</c:v>
                </c:pt>
                <c:pt idx="1269">
                  <c:v>1318.75</c:v>
                </c:pt>
                <c:pt idx="1270">
                  <c:v>1311.63</c:v>
                </c:pt>
                <c:pt idx="1271">
                  <c:v>1302.25</c:v>
                </c:pt>
                <c:pt idx="1272">
                  <c:v>1309.31</c:v>
                </c:pt>
                <c:pt idx="1273">
                  <c:v>1313.44</c:v>
                </c:pt>
                <c:pt idx="1274">
                  <c:v>1323.19</c:v>
                </c:pt>
                <c:pt idx="1275">
                  <c:v>1297</c:v>
                </c:pt>
                <c:pt idx="1276">
                  <c:v>1295.29</c:v>
                </c:pt>
                <c:pt idx="1277">
                  <c:v>1292.82</c:v>
                </c:pt>
                <c:pt idx="1278">
                  <c:v>1306.8800000000001</c:v>
                </c:pt>
                <c:pt idx="1279">
                  <c:v>1311.41</c:v>
                </c:pt>
                <c:pt idx="1280">
                  <c:v>1249.06</c:v>
                </c:pt>
                <c:pt idx="1281">
                  <c:v>1261.94</c:v>
                </c:pt>
                <c:pt idx="1282">
                  <c:v>1265.06</c:v>
                </c:pt>
                <c:pt idx="1283">
                  <c:v>1273.76</c:v>
                </c:pt>
                <c:pt idx="1284">
                  <c:v>1289</c:v>
                </c:pt>
                <c:pt idx="1285">
                  <c:v>1319.41</c:v>
                </c:pt>
                <c:pt idx="1286">
                  <c:v>1320.82</c:v>
                </c:pt>
                <c:pt idx="1287">
                  <c:v>1314.82</c:v>
                </c:pt>
                <c:pt idx="1288">
                  <c:v>1321.82</c:v>
                </c:pt>
                <c:pt idx="1289">
                  <c:v>1307.82</c:v>
                </c:pt>
                <c:pt idx="1290">
                  <c:v>1300.94</c:v>
                </c:pt>
                <c:pt idx="1291">
                  <c:v>1333</c:v>
                </c:pt>
                <c:pt idx="1292">
                  <c:v>1333.12</c:v>
                </c:pt>
                <c:pt idx="1293">
                  <c:v>1327.24</c:v>
                </c:pt>
                <c:pt idx="1294">
                  <c:v>1326.24</c:v>
                </c:pt>
                <c:pt idx="1295">
                  <c:v>1299.71</c:v>
                </c:pt>
                <c:pt idx="1296">
                  <c:v>1301.1199999999999</c:v>
                </c:pt>
                <c:pt idx="1297">
                  <c:v>1309.3499999999999</c:v>
                </c:pt>
                <c:pt idx="1298">
                  <c:v>1317.65</c:v>
                </c:pt>
                <c:pt idx="1299">
                  <c:v>1316.88</c:v>
                </c:pt>
                <c:pt idx="1300">
                  <c:v>1316.82</c:v>
                </c:pt>
                <c:pt idx="1301">
                  <c:v>1319.35</c:v>
                </c:pt>
                <c:pt idx="1302">
                  <c:v>1350.12</c:v>
                </c:pt>
                <c:pt idx="1303">
                  <c:v>1353.12</c:v>
                </c:pt>
                <c:pt idx="1304">
                  <c:v>1344.82</c:v>
                </c:pt>
                <c:pt idx="1305">
                  <c:v>1346.88</c:v>
                </c:pt>
                <c:pt idx="1306">
                  <c:v>1343</c:v>
                </c:pt>
                <c:pt idx="1307">
                  <c:v>1334.06</c:v>
                </c:pt>
                <c:pt idx="1308">
                  <c:v>1332.53</c:v>
                </c:pt>
                <c:pt idx="1309">
                  <c:v>1357.94</c:v>
                </c:pt>
                <c:pt idx="1310">
                  <c:v>1343.06</c:v>
                </c:pt>
                <c:pt idx="1311">
                  <c:v>1333.65</c:v>
                </c:pt>
                <c:pt idx="1312">
                  <c:v>1327.53</c:v>
                </c:pt>
                <c:pt idx="1313">
                  <c:v>1318.18</c:v>
                </c:pt>
                <c:pt idx="1314">
                  <c:v>1319.12</c:v>
                </c:pt>
                <c:pt idx="1315">
                  <c:v>1302.8800000000001</c:v>
                </c:pt>
                <c:pt idx="1316">
                  <c:v>1314.12</c:v>
                </c:pt>
                <c:pt idx="1317">
                  <c:v>1320.47</c:v>
                </c:pt>
                <c:pt idx="1318">
                  <c:v>1323.12</c:v>
                </c:pt>
                <c:pt idx="1319">
                  <c:v>1327</c:v>
                </c:pt>
                <c:pt idx="1320">
                  <c:v>1330.88</c:v>
                </c:pt>
                <c:pt idx="1321">
                  <c:v>1324.53</c:v>
                </c:pt>
                <c:pt idx="1322">
                  <c:v>1316.35</c:v>
                </c:pt>
                <c:pt idx="1323">
                  <c:v>1309.53</c:v>
                </c:pt>
                <c:pt idx="1324">
                  <c:v>1302.94</c:v>
                </c:pt>
                <c:pt idx="1325">
                  <c:v>1295.71</c:v>
                </c:pt>
                <c:pt idx="1326">
                  <c:v>1290.3499999999999</c:v>
                </c:pt>
                <c:pt idx="1327">
                  <c:v>1286.4100000000001</c:v>
                </c:pt>
                <c:pt idx="1328">
                  <c:v>1297.18</c:v>
                </c:pt>
                <c:pt idx="1329">
                  <c:v>1298.8800000000001</c:v>
                </c:pt>
                <c:pt idx="1330">
                  <c:v>1294.18</c:v>
                </c:pt>
                <c:pt idx="1331">
                  <c:v>1286.8800000000001</c:v>
                </c:pt>
                <c:pt idx="1332">
                  <c:v>1286.53</c:v>
                </c:pt>
                <c:pt idx="1333">
                  <c:v>1284.76</c:v>
                </c:pt>
                <c:pt idx="1334">
                  <c:v>1274.94</c:v>
                </c:pt>
                <c:pt idx="1335">
                  <c:v>1288.4100000000001</c:v>
                </c:pt>
                <c:pt idx="1336">
                  <c:v>1292.24</c:v>
                </c:pt>
                <c:pt idx="1337">
                  <c:v>1281.1199999999999</c:v>
                </c:pt>
                <c:pt idx="1338">
                  <c:v>1304.82</c:v>
                </c:pt>
                <c:pt idx="1339">
                  <c:v>1304.29</c:v>
                </c:pt>
                <c:pt idx="1340">
                  <c:v>1303</c:v>
                </c:pt>
                <c:pt idx="1341">
                  <c:v>1307.3499999999999</c:v>
                </c:pt>
                <c:pt idx="1342">
                  <c:v>1311.12</c:v>
                </c:pt>
                <c:pt idx="1343">
                  <c:v>1303.5899999999999</c:v>
                </c:pt>
                <c:pt idx="1344">
                  <c:v>1313.29</c:v>
                </c:pt>
                <c:pt idx="1345">
                  <c:v>1301.1199999999999</c:v>
                </c:pt>
                <c:pt idx="1346">
                  <c:v>1288.94</c:v>
                </c:pt>
                <c:pt idx="1347">
                  <c:v>1284.82</c:v>
                </c:pt>
                <c:pt idx="1348">
                  <c:v>1288.82</c:v>
                </c:pt>
                <c:pt idx="1349">
                  <c:v>1284.4100000000001</c:v>
                </c:pt>
                <c:pt idx="1350">
                  <c:v>1292.47</c:v>
                </c:pt>
                <c:pt idx="1351">
                  <c:v>1304.24</c:v>
                </c:pt>
                <c:pt idx="1352">
                  <c:v>1301.76</c:v>
                </c:pt>
                <c:pt idx="1353">
                  <c:v>1298.1199999999999</c:v>
                </c:pt>
                <c:pt idx="1354">
                  <c:v>1301.18</c:v>
                </c:pt>
                <c:pt idx="1355">
                  <c:v>1300.06</c:v>
                </c:pt>
                <c:pt idx="1356">
                  <c:v>1299.71</c:v>
                </c:pt>
                <c:pt idx="1357">
                  <c:v>1311.65</c:v>
                </c:pt>
                <c:pt idx="1358">
                  <c:v>1311.18</c:v>
                </c:pt>
                <c:pt idx="1359">
                  <c:v>1309.06</c:v>
                </c:pt>
                <c:pt idx="1360">
                  <c:v>1314.76</c:v>
                </c:pt>
                <c:pt idx="1361">
                  <c:v>1318.76</c:v>
                </c:pt>
                <c:pt idx="1362">
                  <c:v>1326.12</c:v>
                </c:pt>
                <c:pt idx="1363">
                  <c:v>1326.94</c:v>
                </c:pt>
                <c:pt idx="1364">
                  <c:v>1330.41</c:v>
                </c:pt>
                <c:pt idx="1365">
                  <c:v>1333.76</c:v>
                </c:pt>
                <c:pt idx="1366">
                  <c:v>1338.41</c:v>
                </c:pt>
                <c:pt idx="1367">
                  <c:v>1328.88</c:v>
                </c:pt>
                <c:pt idx="1368">
                  <c:v>1327.53</c:v>
                </c:pt>
                <c:pt idx="1369">
                  <c:v>1328.47</c:v>
                </c:pt>
                <c:pt idx="1370">
                  <c:v>1350.24</c:v>
                </c:pt>
                <c:pt idx="1371">
                  <c:v>1347.29</c:v>
                </c:pt>
                <c:pt idx="1372">
                  <c:v>1355.41</c:v>
                </c:pt>
                <c:pt idx="1373">
                  <c:v>1361.59</c:v>
                </c:pt>
                <c:pt idx="1374">
                  <c:v>1367.35</c:v>
                </c:pt>
                <c:pt idx="1375">
                  <c:v>1383.94</c:v>
                </c:pt>
                <c:pt idx="1376">
                  <c:v>1386.53</c:v>
                </c:pt>
                <c:pt idx="1377">
                  <c:v>1380.59</c:v>
                </c:pt>
                <c:pt idx="1378">
                  <c:v>1400.41</c:v>
                </c:pt>
                <c:pt idx="1379">
                  <c:v>1410.88</c:v>
                </c:pt>
                <c:pt idx="1380">
                  <c:v>1421.41</c:v>
                </c:pt>
                <c:pt idx="1381">
                  <c:v>1429.24</c:v>
                </c:pt>
                <c:pt idx="1382">
                  <c:v>1429.24</c:v>
                </c:pt>
                <c:pt idx="1383">
                  <c:v>1413</c:v>
                </c:pt>
                <c:pt idx="1384">
                  <c:v>1392.12</c:v>
                </c:pt>
                <c:pt idx="1385">
                  <c:v>1409.65</c:v>
                </c:pt>
                <c:pt idx="1386">
                  <c:v>1405.94</c:v>
                </c:pt>
                <c:pt idx="1387">
                  <c:v>1408.76</c:v>
                </c:pt>
                <c:pt idx="1388">
                  <c:v>1406.53</c:v>
                </c:pt>
                <c:pt idx="1389">
                  <c:v>1406.06</c:v>
                </c:pt>
                <c:pt idx="1390">
                  <c:v>1421.29</c:v>
                </c:pt>
                <c:pt idx="1391">
                  <c:v>1440.88</c:v>
                </c:pt>
                <c:pt idx="1392">
                  <c:v>1441.53</c:v>
                </c:pt>
                <c:pt idx="1393">
                  <c:v>1446.71</c:v>
                </c:pt>
                <c:pt idx="1394">
                  <c:v>1437.53</c:v>
                </c:pt>
                <c:pt idx="1395">
                  <c:v>1442.47</c:v>
                </c:pt>
                <c:pt idx="1396">
                  <c:v>1446.41</c:v>
                </c:pt>
                <c:pt idx="1397">
                  <c:v>1446.29</c:v>
                </c:pt>
                <c:pt idx="1398">
                  <c:v>1443.71</c:v>
                </c:pt>
                <c:pt idx="1399">
                  <c:v>1441.12</c:v>
                </c:pt>
                <c:pt idx="1400">
                  <c:v>1445.47</c:v>
                </c:pt>
                <c:pt idx="1401">
                  <c:v>1460.94</c:v>
                </c:pt>
                <c:pt idx="1402">
                  <c:v>1461.71</c:v>
                </c:pt>
                <c:pt idx="1403">
                  <c:v>1470.12</c:v>
                </c:pt>
                <c:pt idx="1404">
                  <c:v>1475.18</c:v>
                </c:pt>
                <c:pt idx="1405">
                  <c:v>1474.06</c:v>
                </c:pt>
                <c:pt idx="1406">
                  <c:v>1495.35</c:v>
                </c:pt>
                <c:pt idx="1407">
                  <c:v>1493</c:v>
                </c:pt>
                <c:pt idx="1408">
                  <c:v>1468.65</c:v>
                </c:pt>
                <c:pt idx="1409">
                  <c:v>1469.41</c:v>
                </c:pt>
                <c:pt idx="1410">
                  <c:v>1493.53</c:v>
                </c:pt>
                <c:pt idx="1411">
                  <c:v>1496.24</c:v>
                </c:pt>
                <c:pt idx="1412">
                  <c:v>1506.24</c:v>
                </c:pt>
                <c:pt idx="1413">
                  <c:v>1514.82</c:v>
                </c:pt>
                <c:pt idx="1414">
                  <c:v>1505.18</c:v>
                </c:pt>
                <c:pt idx="1415">
                  <c:v>1504.29</c:v>
                </c:pt>
                <c:pt idx="1416">
                  <c:v>1514.06</c:v>
                </c:pt>
                <c:pt idx="1417">
                  <c:v>1527.82</c:v>
                </c:pt>
                <c:pt idx="1418">
                  <c:v>1521.18</c:v>
                </c:pt>
                <c:pt idx="1419">
                  <c:v>1513.53</c:v>
                </c:pt>
                <c:pt idx="1420">
                  <c:v>1508.71</c:v>
                </c:pt>
                <c:pt idx="1421">
                  <c:v>1499.53</c:v>
                </c:pt>
                <c:pt idx="1422">
                  <c:v>1505.35</c:v>
                </c:pt>
                <c:pt idx="1423">
                  <c:v>1498.65</c:v>
                </c:pt>
                <c:pt idx="1424">
                  <c:v>1465.12</c:v>
                </c:pt>
                <c:pt idx="1425">
                  <c:v>1495.82</c:v>
                </c:pt>
                <c:pt idx="1426">
                  <c:v>1485</c:v>
                </c:pt>
                <c:pt idx="1427">
                  <c:v>1485.65</c:v>
                </c:pt>
                <c:pt idx="1428">
                  <c:v>1475.12</c:v>
                </c:pt>
                <c:pt idx="1429">
                  <c:v>1472.59</c:v>
                </c:pt>
                <c:pt idx="1430">
                  <c:v>1469</c:v>
                </c:pt>
                <c:pt idx="1431">
                  <c:v>1461.47</c:v>
                </c:pt>
                <c:pt idx="1432">
                  <c:v>1454.53</c:v>
                </c:pt>
                <c:pt idx="1433">
                  <c:v>1451.65</c:v>
                </c:pt>
                <c:pt idx="1434">
                  <c:v>1437.35</c:v>
                </c:pt>
                <c:pt idx="1435">
                  <c:v>1411.88</c:v>
                </c:pt>
                <c:pt idx="1436">
                  <c:v>1397</c:v>
                </c:pt>
                <c:pt idx="1437">
                  <c:v>1395.06</c:v>
                </c:pt>
                <c:pt idx="1438">
                  <c:v>1405.06</c:v>
                </c:pt>
                <c:pt idx="1439">
                  <c:v>1406.53</c:v>
                </c:pt>
                <c:pt idx="1440">
                  <c:v>1392.47</c:v>
                </c:pt>
                <c:pt idx="1441">
                  <c:v>1372.24</c:v>
                </c:pt>
                <c:pt idx="1442">
                  <c:v>1336.29</c:v>
                </c:pt>
                <c:pt idx="1443">
                  <c:v>1249.06</c:v>
                </c:pt>
                <c:pt idx="1444">
                  <c:v>1236.29</c:v>
                </c:pt>
                <c:pt idx="1445">
                  <c:v>1241.24</c:v>
                </c:pt>
                <c:pt idx="1446">
                  <c:v>1235</c:v>
                </c:pt>
                <c:pt idx="1447">
                  <c:v>1256.8800000000001</c:v>
                </c:pt>
                <c:pt idx="1448">
                  <c:v>1224.4100000000001</c:v>
                </c:pt>
                <c:pt idx="1449">
                  <c:v>1149</c:v>
                </c:pt>
                <c:pt idx="1450">
                  <c:v>1145.5899999999999</c:v>
                </c:pt>
                <c:pt idx="1451">
                  <c:v>1157.3499999999999</c:v>
                </c:pt>
                <c:pt idx="1452">
                  <c:v>1143.76</c:v>
                </c:pt>
                <c:pt idx="1453">
                  <c:v>1062.8800000000001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22-4DC8-9BEB-2841A3FB7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9640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グラフ化：2014年4月1日～</a:t>
                </a:r>
              </a:p>
            </c:rich>
          </c:tx>
          <c:layout>
            <c:manualLayout>
              <c:xMode val="edge"/>
              <c:yMode val="edge"/>
              <c:x val="0.41791055307367353"/>
              <c:y val="0.96181085083716467"/>
            </c:manualLayout>
          </c:layout>
          <c:overlay val="0"/>
          <c:spPr>
            <a:noFill/>
            <a:ln w="25400">
              <a:noFill/>
            </a:ln>
          </c:spPr>
        </c:title>
        <c:numFmt formatCode="m&quot;月&quot;d&quot;日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7"/>
        <c:tickMarkSkip val="1"/>
        <c:noMultiLvlLbl val="0"/>
      </c:catAx>
      <c:valAx>
        <c:axId val="1"/>
        <c:scaling>
          <c:orientation val="minMax"/>
          <c:max val="100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売買代金（百万円）</a:t>
                </a:r>
              </a:p>
            </c:rich>
          </c:tx>
          <c:layout>
            <c:manualLayout>
              <c:xMode val="edge"/>
              <c:yMode val="edge"/>
              <c:x val="2.6119409567104596E-2"/>
              <c:y val="4.373059830322056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9640680"/>
        <c:crosses val="autoZero"/>
        <c:crossBetween val="between"/>
        <c:dispUnits>
          <c:builtInUnit val="millions"/>
        </c:dispUnits>
      </c:valAx>
      <c:catAx>
        <c:axId val="3"/>
        <c:scaling>
          <c:orientation val="minMax"/>
        </c:scaling>
        <c:delete val="1"/>
        <c:axPos val="b"/>
        <c:numFmt formatCode="yyyy/m/d;@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00"/>
          <c:min val="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単純株価平均（円）</a:t>
                </a:r>
              </a:p>
            </c:rich>
          </c:tx>
          <c:layout>
            <c:manualLayout>
              <c:xMode val="edge"/>
              <c:yMode val="edge"/>
              <c:x val="0.88681465055378317"/>
              <c:y val="4.087583569096390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61012767912424848"/>
          <c:y val="8.1946990976592013E-2"/>
          <c:w val="0.30665353217222679"/>
          <c:h val="4.56943641364640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15" workbookViewId="0"/>
  </sheetViews>
  <pageMargins left="0.19685039370078741" right="0.19685039370078741" top="0.59055118110236227" bottom="0.19685039370078741" header="0" footer="0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12457" cy="6717196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AF8681D-90BF-4405-BF52-0CF6601255F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0.3037</cdr:x>
      <cdr:y>0.81842</cdr:y>
    </cdr:from>
    <cdr:to>
      <cdr:x>0.51849</cdr:x>
      <cdr:y>0.88919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100118" y="5508325"/>
          <a:ext cx="2192547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0.34641</cdr:x>
      <cdr:y>0.25779</cdr:y>
    </cdr:from>
    <cdr:to>
      <cdr:x>0.56055</cdr:x>
      <cdr:y>0.35185</cdr:y>
    </cdr:to>
    <cdr:grpSp>
      <cdr:nvGrpSpPr>
        <cdr:cNvPr id="18" name="グループ化 17">
          <a:extLst xmlns:a="http://schemas.openxmlformats.org/drawingml/2006/main">
            <a:ext uri="{FF2B5EF4-FFF2-40B4-BE49-F238E27FC236}">
              <a16:creationId xmlns:a16="http://schemas.microsoft.com/office/drawing/2014/main" id="{6671CE7E-295F-4970-8DDD-FDBD132CE8F7}"/>
            </a:ext>
          </a:extLst>
        </cdr:cNvPr>
        <cdr:cNvGrpSpPr/>
      </cdr:nvGrpSpPr>
      <cdr:grpSpPr>
        <a:xfrm xmlns:a="http://schemas.openxmlformats.org/drawingml/2006/main">
          <a:off x="3537697" y="1731626"/>
          <a:ext cx="2186896" cy="631819"/>
          <a:chOff x="4660445" y="1733567"/>
          <a:chExt cx="2184502" cy="632520"/>
        </a:xfrm>
      </cdr:grpSpPr>
      <cdr:sp macro="" textlink="">
        <cdr:nvSpPr>
          <cdr:cNvPr id="4" name="テキスト ボックス 1"/>
          <cdr:cNvSpPr txBox="1"/>
        </cdr:nvSpPr>
        <cdr:spPr>
          <a:xfrm xmlns:a="http://schemas.openxmlformats.org/drawingml/2006/main">
            <a:off x="4660445" y="1926228"/>
            <a:ext cx="1733094" cy="43985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solidFill>
              <a:srgbClr val="808080"/>
            </a:solidFill>
          </a:ln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1050" b="1"/>
              <a:t>※2017</a:t>
            </a:r>
            <a:r>
              <a:rPr lang="ja-JP" altLang="en-US" sz="1050" b="1"/>
              <a:t>年</a:t>
            </a:r>
            <a:r>
              <a:rPr lang="en-US" altLang="ja-JP" sz="1050" b="1"/>
              <a:t>9</a:t>
            </a:r>
            <a:r>
              <a:rPr lang="ja-JP" altLang="en-US" sz="1050" b="1"/>
              <a:t>月</a:t>
            </a:r>
            <a:r>
              <a:rPr lang="en-US" altLang="ja-JP" sz="1050" b="1"/>
              <a:t>27</a:t>
            </a:r>
            <a:r>
              <a:rPr lang="ja-JP" altLang="en-US" sz="1050" b="1"/>
              <a:t>日</a:t>
            </a:r>
            <a:endParaRPr lang="en-US" altLang="ja-JP" sz="1050" b="1"/>
          </a:p>
          <a:p xmlns:a="http://schemas.openxmlformats.org/drawingml/2006/main">
            <a:r>
              <a:rPr lang="ja-JP" altLang="en-US" sz="1050" b="1"/>
              <a:t>　株式併合の為、価格変動</a:t>
            </a:r>
          </a:p>
        </cdr:txBody>
      </cdr:sp>
      <cdr:cxnSp macro="">
        <cdr:nvCxnSpPr>
          <cdr:cNvPr id="6" name="直線矢印コネクタ 5">
            <a:extLst xmlns:a="http://schemas.openxmlformats.org/drawingml/2006/main">
              <a:ext uri="{FF2B5EF4-FFF2-40B4-BE49-F238E27FC236}">
                <a16:creationId xmlns:a16="http://schemas.microsoft.com/office/drawing/2014/main" id="{9ADC3C50-1071-402E-A376-6AACB22110E2}"/>
              </a:ext>
            </a:extLst>
          </cdr:cNvPr>
          <cdr:cNvCxnSpPr>
            <a:stCxn xmlns:a="http://schemas.openxmlformats.org/drawingml/2006/main" id="4" idx="3"/>
          </cdr:cNvCxnSpPr>
        </cdr:nvCxnSpPr>
        <cdr:spPr>
          <a:xfrm xmlns:a="http://schemas.openxmlformats.org/drawingml/2006/main" flipV="1">
            <a:off x="6393540" y="1733567"/>
            <a:ext cx="451407" cy="412624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triangle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0.08524</cdr:x>
      <cdr:y>0.14621</cdr:y>
    </cdr:from>
    <cdr:to>
      <cdr:x>0.25144</cdr:x>
      <cdr:y>0.23305</cdr:y>
    </cdr:to>
    <cdr:grpSp>
      <cdr:nvGrpSpPr>
        <cdr:cNvPr id="19" name="グループ化 18">
          <a:extLst xmlns:a="http://schemas.openxmlformats.org/drawingml/2006/main">
            <a:ext uri="{FF2B5EF4-FFF2-40B4-BE49-F238E27FC236}">
              <a16:creationId xmlns:a16="http://schemas.microsoft.com/office/drawing/2014/main" id="{D6AAAFE0-037B-4D02-824E-F2CAF0E4827E}"/>
            </a:ext>
          </a:extLst>
        </cdr:cNvPr>
        <cdr:cNvGrpSpPr/>
      </cdr:nvGrpSpPr>
      <cdr:grpSpPr>
        <a:xfrm xmlns:a="http://schemas.openxmlformats.org/drawingml/2006/main">
          <a:off x="870510" y="982121"/>
          <a:ext cx="1697310" cy="583322"/>
          <a:chOff x="1026987" y="983205"/>
          <a:chExt cx="1695350" cy="583965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026987" y="983205"/>
            <a:ext cx="1695350" cy="48074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solidFill>
              <a:srgbClr val="808080"/>
            </a:solidFill>
          </a:ln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en-US" altLang="ja-JP" sz="1050" b="1"/>
              <a:t>※2015</a:t>
            </a:r>
            <a:r>
              <a:rPr lang="ja-JP" altLang="en-US" sz="1050" b="1"/>
              <a:t>年</a:t>
            </a:r>
            <a:r>
              <a:rPr lang="en-US" altLang="ja-JP" sz="1050" b="1"/>
              <a:t>6</a:t>
            </a:r>
            <a:r>
              <a:rPr lang="ja-JP" altLang="en-US" sz="1050" b="1"/>
              <a:t>月</a:t>
            </a:r>
            <a:r>
              <a:rPr lang="en-US" altLang="ja-JP" sz="1050" b="1"/>
              <a:t>4</a:t>
            </a:r>
            <a:r>
              <a:rPr lang="ja-JP" altLang="en-US" sz="1050" b="1"/>
              <a:t>日の売買高</a:t>
            </a:r>
            <a:endParaRPr lang="en-US" altLang="ja-JP" sz="1050" b="1"/>
          </a:p>
          <a:p xmlns:a="http://schemas.openxmlformats.org/drawingml/2006/main">
            <a:pPr algn="r"/>
            <a:r>
              <a:rPr lang="en-US" altLang="ja-JP" sz="1050" b="1"/>
              <a:t>7</a:t>
            </a:r>
            <a:r>
              <a:rPr lang="ja-JP" altLang="en-US" sz="1050" b="1"/>
              <a:t>，</a:t>
            </a:r>
            <a:r>
              <a:rPr lang="en-US" altLang="ja-JP" sz="1050" b="1"/>
              <a:t>442</a:t>
            </a:r>
            <a:r>
              <a:rPr lang="ja-JP" altLang="en-US" sz="1050" b="1"/>
              <a:t>，</a:t>
            </a:r>
            <a:r>
              <a:rPr lang="en-US" altLang="ja-JP" sz="1050" b="1"/>
              <a:t>155</a:t>
            </a:r>
            <a:r>
              <a:rPr lang="ja-JP" altLang="en-US" sz="1050" b="1"/>
              <a:t>，</a:t>
            </a:r>
            <a:r>
              <a:rPr lang="en-US" altLang="ja-JP" sz="1050" b="1"/>
              <a:t>400</a:t>
            </a:r>
            <a:r>
              <a:rPr lang="ja-JP" altLang="en-US" sz="1050" b="1"/>
              <a:t>円</a:t>
            </a:r>
          </a:p>
        </cdr:txBody>
      </cdr:sp>
      <cdr:cxnSp macro="">
        <cdr:nvCxnSpPr>
          <cdr:cNvPr id="8" name="直線矢印コネクタ 7">
            <a:extLst xmlns:a="http://schemas.openxmlformats.org/drawingml/2006/main">
              <a:ext uri="{FF2B5EF4-FFF2-40B4-BE49-F238E27FC236}">
                <a16:creationId xmlns:a16="http://schemas.microsoft.com/office/drawing/2014/main" id="{E45ED1A5-6734-4A2F-9702-C8195C8D1D83}"/>
              </a:ext>
            </a:extLst>
          </cdr:cNvPr>
          <cdr:cNvCxnSpPr>
            <a:stCxn xmlns:a="http://schemas.openxmlformats.org/drawingml/2006/main" id="3" idx="2"/>
          </cdr:cNvCxnSpPr>
        </cdr:nvCxnSpPr>
        <cdr:spPr>
          <a:xfrm xmlns:a="http://schemas.openxmlformats.org/drawingml/2006/main">
            <a:off x="1874662" y="1463950"/>
            <a:ext cx="410742" cy="103220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triangle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0.35254</cdr:x>
      <cdr:y>0.07396</cdr:y>
    </cdr:from>
    <cdr:to>
      <cdr:x>0.58534</cdr:x>
      <cdr:y>0.18923</cdr:y>
    </cdr:to>
    <cdr:grpSp>
      <cdr:nvGrpSpPr>
        <cdr:cNvPr id="20" name="グループ化 19">
          <a:extLst xmlns:a="http://schemas.openxmlformats.org/drawingml/2006/main">
            <a:ext uri="{FF2B5EF4-FFF2-40B4-BE49-F238E27FC236}">
              <a16:creationId xmlns:a16="http://schemas.microsoft.com/office/drawing/2014/main" id="{10DFFB30-6C93-43AF-AF4C-9C0EFC2179F6}"/>
            </a:ext>
          </a:extLst>
        </cdr:cNvPr>
        <cdr:cNvGrpSpPr/>
      </cdr:nvGrpSpPr>
      <cdr:grpSpPr>
        <a:xfrm xmlns:a="http://schemas.openxmlformats.org/drawingml/2006/main">
          <a:off x="3600300" y="496804"/>
          <a:ext cx="2377460" cy="774291"/>
          <a:chOff x="5514169" y="559539"/>
          <a:chExt cx="2160190" cy="775832"/>
        </a:xfrm>
      </cdr:grpSpPr>
      <cdr:sp macro="" textlink="">
        <cdr:nvSpPr>
          <cdr:cNvPr id="7" name="テキスト ボックス 1"/>
          <cdr:cNvSpPr txBox="1"/>
        </cdr:nvSpPr>
        <cdr:spPr>
          <a:xfrm xmlns:a="http://schemas.openxmlformats.org/drawingml/2006/main">
            <a:off x="5514169" y="559539"/>
            <a:ext cx="1908059" cy="77583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solidFill>
              <a:srgbClr val="808080"/>
            </a:solidFill>
          </a:ln>
        </cdr:spPr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1050" b="1"/>
              <a:t>※2017</a:t>
            </a:r>
            <a:r>
              <a:rPr lang="ja-JP" altLang="en-US" sz="1050" b="1"/>
              <a:t>年</a:t>
            </a:r>
            <a:r>
              <a:rPr lang="en-US" altLang="ja-JP" sz="1050" b="1"/>
              <a:t>11</a:t>
            </a:r>
            <a:r>
              <a:rPr lang="ja-JP" altLang="en-US" sz="1050" b="1"/>
              <a:t>月</a:t>
            </a:r>
            <a:r>
              <a:rPr lang="en-US" altLang="ja-JP" sz="1050" b="1"/>
              <a:t>24</a:t>
            </a:r>
            <a:r>
              <a:rPr lang="ja-JP" altLang="en-US" sz="1050" b="1"/>
              <a:t>日の売買高</a:t>
            </a:r>
            <a:endParaRPr lang="en-US" altLang="ja-JP" sz="1050" b="1"/>
          </a:p>
          <a:p xmlns:a="http://schemas.openxmlformats.org/drawingml/2006/main">
            <a:pPr algn="l"/>
            <a:r>
              <a:rPr lang="ja-JP" altLang="en-US" sz="1050" b="1"/>
              <a:t>　　　　　　</a:t>
            </a:r>
            <a:r>
              <a:rPr lang="en-US" altLang="ja-JP" sz="1050" b="1"/>
              <a:t>10</a:t>
            </a:r>
            <a:r>
              <a:rPr lang="ja-JP" altLang="en-US" sz="1050" b="1"/>
              <a:t>，</a:t>
            </a:r>
            <a:r>
              <a:rPr lang="en-US" altLang="ja-JP" sz="1050" b="1"/>
              <a:t>139</a:t>
            </a:r>
            <a:r>
              <a:rPr lang="ja-JP" altLang="en-US" sz="1050" b="1"/>
              <a:t>，</a:t>
            </a:r>
            <a:r>
              <a:rPr lang="en-US" altLang="ja-JP" sz="1050" b="1"/>
              <a:t>863</a:t>
            </a:r>
            <a:r>
              <a:rPr lang="ja-JP" altLang="en-US" sz="1050" b="1"/>
              <a:t>，</a:t>
            </a:r>
            <a:r>
              <a:rPr lang="en-US" altLang="ja-JP" sz="1050" b="1"/>
              <a:t>500</a:t>
            </a:r>
            <a:r>
              <a:rPr lang="ja-JP" altLang="en-US" sz="1050" b="1"/>
              <a:t>円　　  </a:t>
            </a:r>
            <a:endParaRPr lang="en-US" altLang="ja-JP" sz="1050" b="1"/>
          </a:p>
          <a:p xmlns:a="http://schemas.openxmlformats.org/drawingml/2006/main">
            <a:r>
              <a:rPr lang="ja-JP" altLang="en-US" sz="1050" b="1"/>
              <a:t>　　　　　　</a:t>
            </a:r>
            <a:r>
              <a:rPr lang="en-US" altLang="ja-JP" sz="1100" b="1">
                <a:effectLst/>
                <a:latin typeface="+mn-lt"/>
                <a:ea typeface="+mn-ea"/>
                <a:cs typeface="+mn-cs"/>
              </a:rPr>
              <a:t>12</a:t>
            </a:r>
            <a:r>
              <a:rPr lang="ja-JP" altLang="ja-JP" sz="1100" b="1">
                <a:effectLst/>
                <a:latin typeface="+mn-lt"/>
                <a:ea typeface="+mn-ea"/>
                <a:cs typeface="+mn-cs"/>
              </a:rPr>
              <a:t>月</a:t>
            </a:r>
            <a:r>
              <a:rPr lang="en-US" altLang="ja-JP" sz="1100" b="1">
                <a:effectLst/>
                <a:latin typeface="+mn-lt"/>
                <a:ea typeface="+mn-ea"/>
                <a:cs typeface="+mn-cs"/>
              </a:rPr>
              <a:t>12</a:t>
            </a:r>
            <a:r>
              <a:rPr lang="ja-JP" altLang="ja-JP" sz="1100" b="1">
                <a:effectLst/>
                <a:latin typeface="+mn-lt"/>
                <a:ea typeface="+mn-ea"/>
                <a:cs typeface="+mn-cs"/>
              </a:rPr>
              <a:t>日の売買代金</a:t>
            </a:r>
            <a:endParaRPr lang="ja-JP" altLang="ja-JP" sz="1050">
              <a:effectLst/>
            </a:endParaRPr>
          </a:p>
          <a:p xmlns:a="http://schemas.openxmlformats.org/drawingml/2006/main">
            <a:r>
              <a:rPr lang="ja-JP" altLang="ja-JP" sz="1100" b="1">
                <a:effectLst/>
                <a:latin typeface="+mn-lt"/>
                <a:ea typeface="+mn-ea"/>
                <a:cs typeface="+mn-cs"/>
              </a:rPr>
              <a:t>　　　　　　</a:t>
            </a:r>
            <a:r>
              <a:rPr lang="ja-JP" altLang="ja-JP" sz="1100" b="1" baseline="0">
                <a:effectLst/>
                <a:latin typeface="+mn-lt"/>
                <a:ea typeface="+mn-ea"/>
                <a:cs typeface="+mn-cs"/>
              </a:rPr>
              <a:t>  </a:t>
            </a:r>
            <a:r>
              <a:rPr lang="en-US" altLang="ja-JP" sz="1100" b="1">
                <a:effectLst/>
                <a:latin typeface="+mn-lt"/>
                <a:ea typeface="+mn-ea"/>
                <a:cs typeface="+mn-cs"/>
              </a:rPr>
              <a:t>9</a:t>
            </a:r>
            <a:r>
              <a:rPr lang="ja-JP" altLang="ja-JP" sz="1100" b="1">
                <a:effectLst/>
                <a:latin typeface="+mn-lt"/>
                <a:ea typeface="+mn-ea"/>
                <a:cs typeface="+mn-cs"/>
              </a:rPr>
              <a:t>，</a:t>
            </a:r>
            <a:r>
              <a:rPr lang="en-US" altLang="ja-JP" sz="1100" b="1">
                <a:effectLst/>
                <a:latin typeface="+mn-lt"/>
                <a:ea typeface="+mn-ea"/>
                <a:cs typeface="+mn-cs"/>
              </a:rPr>
              <a:t>509</a:t>
            </a:r>
            <a:r>
              <a:rPr lang="ja-JP" altLang="ja-JP" sz="1100" b="1">
                <a:effectLst/>
                <a:latin typeface="+mn-lt"/>
                <a:ea typeface="+mn-ea"/>
                <a:cs typeface="+mn-cs"/>
              </a:rPr>
              <a:t>，</a:t>
            </a:r>
            <a:r>
              <a:rPr lang="en-US" altLang="ja-JP" sz="1100" b="1">
                <a:effectLst/>
                <a:latin typeface="+mn-lt"/>
                <a:ea typeface="+mn-ea"/>
                <a:cs typeface="+mn-cs"/>
              </a:rPr>
              <a:t>114</a:t>
            </a:r>
            <a:r>
              <a:rPr lang="ja-JP" altLang="ja-JP" sz="1100" b="1">
                <a:effectLst/>
                <a:latin typeface="+mn-lt"/>
                <a:ea typeface="+mn-ea"/>
                <a:cs typeface="+mn-cs"/>
              </a:rPr>
              <a:t>，</a:t>
            </a:r>
            <a:r>
              <a:rPr lang="en-US" altLang="ja-JP" sz="1100" b="1">
                <a:effectLst/>
                <a:latin typeface="+mn-lt"/>
                <a:ea typeface="+mn-ea"/>
                <a:cs typeface="+mn-cs"/>
              </a:rPr>
              <a:t>900</a:t>
            </a:r>
            <a:r>
              <a:rPr lang="ja-JP" altLang="ja-JP" sz="1100" b="1">
                <a:effectLst/>
                <a:latin typeface="+mn-lt"/>
                <a:ea typeface="+mn-ea"/>
                <a:cs typeface="+mn-cs"/>
              </a:rPr>
              <a:t>円</a:t>
            </a:r>
            <a:endParaRPr lang="ja-JP" altLang="ja-JP" sz="1050">
              <a:effectLst/>
            </a:endParaRPr>
          </a:p>
        </cdr:txBody>
      </cdr:sp>
      <cdr:cxnSp macro="">
        <cdr:nvCxnSpPr>
          <cdr:cNvPr id="9" name="直線矢印コネクタ 8">
            <a:extLst xmlns:a="http://schemas.openxmlformats.org/drawingml/2006/main">
              <a:ext uri="{FF2B5EF4-FFF2-40B4-BE49-F238E27FC236}">
                <a16:creationId xmlns:a16="http://schemas.microsoft.com/office/drawing/2014/main" id="{A11AA5A2-B09D-4D4A-8835-91F9C2E3DE2F}"/>
              </a:ext>
            </a:extLst>
          </cdr:cNvPr>
          <cdr:cNvCxnSpPr>
            <a:stCxn xmlns:a="http://schemas.openxmlformats.org/drawingml/2006/main" id="7" idx="3"/>
          </cdr:cNvCxnSpPr>
        </cdr:nvCxnSpPr>
        <cdr:spPr>
          <a:xfrm xmlns:a="http://schemas.openxmlformats.org/drawingml/2006/main" flipV="1">
            <a:off x="7422228" y="591010"/>
            <a:ext cx="252131" cy="356445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triangle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662"/>
  <sheetViews>
    <sheetView zoomScaleNormal="100" zoomScaleSheetLayoutView="100" workbookViewId="0">
      <pane xSplit="5" ySplit="1" topLeftCell="F3650" activePane="bottomRight" state="frozen"/>
      <selection pane="topRight" activeCell="F1" sqref="F1"/>
      <selection pane="bottomLeft" activeCell="A2" sqref="A2"/>
      <selection pane="bottomRight" activeCell="K3662" sqref="K3662"/>
    </sheetView>
  </sheetViews>
  <sheetFormatPr defaultRowHeight="11.25" x14ac:dyDescent="0.15"/>
  <cols>
    <col min="1" max="1" width="4.5" style="11" bestFit="1" customWidth="1"/>
    <col min="2" max="2" width="12" style="66" bestFit="1" customWidth="1"/>
    <col min="3" max="3" width="10.5" style="75" customWidth="1"/>
    <col min="4" max="4" width="11.25" style="37" bestFit="1" customWidth="1"/>
    <col min="5" max="5" width="8.25" style="69" bestFit="1" customWidth="1"/>
    <col min="6" max="6" width="10.5" style="70" bestFit="1" customWidth="1"/>
    <col min="7" max="8" width="10.625" style="12" bestFit="1" customWidth="1"/>
    <col min="9" max="9" width="10.5" style="70" bestFit="1" customWidth="1"/>
    <col min="10" max="11" width="7.75" style="12" customWidth="1"/>
    <col min="12" max="12" width="10.625" style="13" bestFit="1" customWidth="1"/>
    <col min="13" max="13" width="11.25" style="12" bestFit="1" customWidth="1"/>
    <col min="14" max="14" width="11.25" style="14" bestFit="1" customWidth="1"/>
    <col min="15" max="15" width="10.625" style="15" bestFit="1" customWidth="1"/>
    <col min="16" max="16" width="10.625" style="11" bestFit="1" customWidth="1"/>
    <col min="17" max="17" width="12.5" style="51" bestFit="1" customWidth="1"/>
    <col min="18" max="18" width="12.5" style="52" bestFit="1" customWidth="1"/>
    <col min="19" max="19" width="8" style="43" bestFit="1" customWidth="1"/>
    <col min="20" max="20" width="8.5" style="44" bestFit="1" customWidth="1"/>
    <col min="21" max="21" width="56.5" style="33" bestFit="1" customWidth="1"/>
    <col min="22" max="16384" width="9" style="11"/>
  </cols>
  <sheetData>
    <row r="1" spans="1:21" s="10" customFormat="1" ht="45" x14ac:dyDescent="0.15">
      <c r="A1" s="1" t="s">
        <v>0</v>
      </c>
      <c r="B1" s="65" t="s">
        <v>1</v>
      </c>
      <c r="C1" s="2" t="s">
        <v>2</v>
      </c>
      <c r="D1" s="36" t="s">
        <v>44</v>
      </c>
      <c r="E1" s="3" t="s">
        <v>3</v>
      </c>
      <c r="F1" s="4" t="s">
        <v>4</v>
      </c>
      <c r="G1" s="2" t="s">
        <v>5</v>
      </c>
      <c r="H1" s="2" t="s">
        <v>6</v>
      </c>
      <c r="I1" s="4" t="s">
        <v>56</v>
      </c>
      <c r="J1" s="2" t="s">
        <v>54</v>
      </c>
      <c r="K1" s="2" t="s">
        <v>55</v>
      </c>
      <c r="L1" s="5" t="s">
        <v>7</v>
      </c>
      <c r="M1" s="6" t="s">
        <v>8</v>
      </c>
      <c r="N1" s="7" t="s">
        <v>9</v>
      </c>
      <c r="O1" s="8" t="s">
        <v>10</v>
      </c>
      <c r="P1" s="9" t="s">
        <v>11</v>
      </c>
      <c r="Q1" s="49" t="s">
        <v>45</v>
      </c>
      <c r="R1" s="50" t="s">
        <v>46</v>
      </c>
      <c r="S1" s="41" t="s">
        <v>12</v>
      </c>
      <c r="T1" s="42" t="s">
        <v>12</v>
      </c>
      <c r="U1" s="32" t="s">
        <v>17</v>
      </c>
    </row>
    <row r="2" spans="1:21" ht="11.25" hidden="1" customHeight="1" x14ac:dyDescent="0.15">
      <c r="B2" s="66">
        <v>38443</v>
      </c>
    </row>
    <row r="3" spans="1:21" ht="11.25" hidden="1" customHeight="1" x14ac:dyDescent="0.15">
      <c r="B3" s="66">
        <v>38446</v>
      </c>
    </row>
    <row r="4" spans="1:21" ht="11.25" hidden="1" customHeight="1" x14ac:dyDescent="0.15">
      <c r="B4" s="66">
        <v>38447</v>
      </c>
    </row>
    <row r="5" spans="1:21" ht="11.25" hidden="1" customHeight="1" x14ac:dyDescent="0.15">
      <c r="B5" s="66">
        <v>38448</v>
      </c>
    </row>
    <row r="6" spans="1:21" ht="11.25" hidden="1" customHeight="1" x14ac:dyDescent="0.15">
      <c r="B6" s="66">
        <v>38449</v>
      </c>
    </row>
    <row r="7" spans="1:21" ht="11.25" hidden="1" customHeight="1" x14ac:dyDescent="0.15">
      <c r="B7" s="66">
        <v>38450</v>
      </c>
    </row>
    <row r="8" spans="1:21" ht="11.25" hidden="1" customHeight="1" x14ac:dyDescent="0.15">
      <c r="B8" s="66">
        <v>38453</v>
      </c>
    </row>
    <row r="9" spans="1:21" ht="11.25" hidden="1" customHeight="1" x14ac:dyDescent="0.15">
      <c r="B9" s="66">
        <v>38454</v>
      </c>
    </row>
    <row r="10" spans="1:21" ht="11.25" hidden="1" customHeight="1" x14ac:dyDescent="0.15">
      <c r="B10" s="66">
        <v>38455</v>
      </c>
    </row>
    <row r="11" spans="1:21" ht="11.25" hidden="1" customHeight="1" x14ac:dyDescent="0.15">
      <c r="B11" s="66">
        <v>38456</v>
      </c>
    </row>
    <row r="12" spans="1:21" ht="11.25" hidden="1" customHeight="1" x14ac:dyDescent="0.15">
      <c r="B12" s="66">
        <v>38457</v>
      </c>
    </row>
    <row r="13" spans="1:21" ht="11.25" hidden="1" customHeight="1" x14ac:dyDescent="0.15">
      <c r="B13" s="66">
        <v>38460</v>
      </c>
    </row>
    <row r="14" spans="1:21" ht="11.25" hidden="1" customHeight="1" x14ac:dyDescent="0.15">
      <c r="B14" s="66">
        <v>38461</v>
      </c>
    </row>
    <row r="15" spans="1:21" ht="11.25" hidden="1" customHeight="1" x14ac:dyDescent="0.15">
      <c r="B15" s="66">
        <v>38462</v>
      </c>
    </row>
    <row r="16" spans="1:21" ht="11.25" hidden="1" customHeight="1" x14ac:dyDescent="0.15">
      <c r="B16" s="66">
        <v>38463</v>
      </c>
    </row>
    <row r="17" spans="1:21" ht="11.25" hidden="1" customHeight="1" x14ac:dyDescent="0.15">
      <c r="B17" s="66">
        <v>38464</v>
      </c>
    </row>
    <row r="18" spans="1:21" ht="11.25" hidden="1" customHeight="1" x14ac:dyDescent="0.15">
      <c r="B18" s="66">
        <v>38467</v>
      </c>
    </row>
    <row r="19" spans="1:21" ht="11.25" hidden="1" customHeight="1" x14ac:dyDescent="0.15">
      <c r="B19" s="66">
        <v>38468</v>
      </c>
    </row>
    <row r="20" spans="1:21" ht="11.25" hidden="1" customHeight="1" x14ac:dyDescent="0.15">
      <c r="B20" s="66">
        <v>38469</v>
      </c>
    </row>
    <row r="21" spans="1:21" s="21" customFormat="1" ht="11.25" hidden="1" customHeight="1" x14ac:dyDescent="0.15">
      <c r="A21" s="21" t="s">
        <v>13</v>
      </c>
      <c r="B21" s="67">
        <v>38470</v>
      </c>
      <c r="C21" s="76"/>
      <c r="D21" s="38"/>
      <c r="E21" s="71"/>
      <c r="F21" s="72"/>
      <c r="G21" s="22"/>
      <c r="H21" s="22"/>
      <c r="I21" s="72"/>
      <c r="J21" s="22"/>
      <c r="K21" s="22"/>
      <c r="L21" s="23"/>
      <c r="M21" s="22"/>
      <c r="N21" s="24"/>
      <c r="O21" s="27"/>
      <c r="Q21" s="53"/>
      <c r="R21" s="54"/>
      <c r="S21" s="45"/>
      <c r="T21" s="46"/>
      <c r="U21" s="34"/>
    </row>
    <row r="22" spans="1:21" ht="11.25" hidden="1" customHeight="1" x14ac:dyDescent="0.15">
      <c r="B22" s="66">
        <v>38474</v>
      </c>
    </row>
    <row r="23" spans="1:21" ht="11.25" hidden="1" customHeight="1" x14ac:dyDescent="0.15">
      <c r="B23" s="66">
        <v>38478</v>
      </c>
    </row>
    <row r="24" spans="1:21" ht="11.25" hidden="1" customHeight="1" x14ac:dyDescent="0.15">
      <c r="B24" s="66">
        <v>38481</v>
      </c>
    </row>
    <row r="25" spans="1:21" ht="11.25" hidden="1" customHeight="1" x14ac:dyDescent="0.15">
      <c r="B25" s="66">
        <v>38482</v>
      </c>
    </row>
    <row r="26" spans="1:21" ht="11.25" hidden="1" customHeight="1" x14ac:dyDescent="0.15">
      <c r="B26" s="66">
        <v>38483</v>
      </c>
    </row>
    <row r="27" spans="1:21" ht="11.25" hidden="1" customHeight="1" x14ac:dyDescent="0.15">
      <c r="B27" s="66">
        <v>38484</v>
      </c>
    </row>
    <row r="28" spans="1:21" ht="11.25" hidden="1" customHeight="1" x14ac:dyDescent="0.15">
      <c r="B28" s="66">
        <v>38485</v>
      </c>
    </row>
    <row r="29" spans="1:21" ht="11.25" hidden="1" customHeight="1" x14ac:dyDescent="0.15">
      <c r="B29" s="66">
        <v>38488</v>
      </c>
    </row>
    <row r="30" spans="1:21" ht="11.25" hidden="1" customHeight="1" x14ac:dyDescent="0.15">
      <c r="B30" s="66">
        <v>38489</v>
      </c>
    </row>
    <row r="31" spans="1:21" ht="11.25" hidden="1" customHeight="1" x14ac:dyDescent="0.15">
      <c r="B31" s="66">
        <v>38490</v>
      </c>
    </row>
    <row r="32" spans="1:21" ht="11.25" hidden="1" customHeight="1" x14ac:dyDescent="0.15">
      <c r="B32" s="66">
        <v>38491</v>
      </c>
    </row>
    <row r="33" spans="1:21" ht="11.25" hidden="1" customHeight="1" x14ac:dyDescent="0.15">
      <c r="B33" s="66">
        <v>38492</v>
      </c>
    </row>
    <row r="34" spans="1:21" ht="11.25" hidden="1" customHeight="1" x14ac:dyDescent="0.15">
      <c r="B34" s="66">
        <v>38495</v>
      </c>
    </row>
    <row r="35" spans="1:21" ht="11.25" hidden="1" customHeight="1" x14ac:dyDescent="0.15">
      <c r="B35" s="66">
        <v>38496</v>
      </c>
    </row>
    <row r="36" spans="1:21" ht="11.25" hidden="1" customHeight="1" x14ac:dyDescent="0.15">
      <c r="B36" s="66">
        <v>38497</v>
      </c>
    </row>
    <row r="37" spans="1:21" ht="11.25" hidden="1" customHeight="1" x14ac:dyDescent="0.15">
      <c r="B37" s="66">
        <v>38498</v>
      </c>
    </row>
    <row r="38" spans="1:21" ht="11.25" hidden="1" customHeight="1" x14ac:dyDescent="0.15">
      <c r="B38" s="66">
        <v>38499</v>
      </c>
    </row>
    <row r="39" spans="1:21" ht="11.25" hidden="1" customHeight="1" x14ac:dyDescent="0.15">
      <c r="B39" s="66">
        <v>38502</v>
      </c>
    </row>
    <row r="40" spans="1:21" s="21" customFormat="1" ht="11.25" hidden="1" customHeight="1" x14ac:dyDescent="0.15">
      <c r="A40" s="21" t="s">
        <v>13</v>
      </c>
      <c r="B40" s="67">
        <v>38503</v>
      </c>
      <c r="C40" s="76"/>
      <c r="D40" s="38"/>
      <c r="E40" s="71"/>
      <c r="F40" s="72"/>
      <c r="G40" s="22"/>
      <c r="H40" s="22"/>
      <c r="I40" s="72"/>
      <c r="J40" s="22"/>
      <c r="K40" s="22"/>
      <c r="L40" s="23"/>
      <c r="M40" s="22"/>
      <c r="N40" s="24"/>
      <c r="O40" s="27"/>
      <c r="Q40" s="53"/>
      <c r="R40" s="54"/>
      <c r="S40" s="45"/>
      <c r="T40" s="46"/>
      <c r="U40" s="34"/>
    </row>
    <row r="41" spans="1:21" ht="11.25" hidden="1" customHeight="1" x14ac:dyDescent="0.15">
      <c r="B41" s="66">
        <v>38504</v>
      </c>
    </row>
    <row r="42" spans="1:21" ht="11.25" hidden="1" customHeight="1" x14ac:dyDescent="0.15">
      <c r="B42" s="66">
        <v>38505</v>
      </c>
    </row>
    <row r="43" spans="1:21" ht="11.25" hidden="1" customHeight="1" x14ac:dyDescent="0.15">
      <c r="B43" s="66">
        <v>38506</v>
      </c>
    </row>
    <row r="44" spans="1:21" ht="11.25" hidden="1" customHeight="1" x14ac:dyDescent="0.15">
      <c r="B44" s="66">
        <v>38509</v>
      </c>
    </row>
    <row r="45" spans="1:21" ht="11.25" hidden="1" customHeight="1" x14ac:dyDescent="0.15">
      <c r="B45" s="66">
        <v>38510</v>
      </c>
    </row>
    <row r="46" spans="1:21" ht="11.25" hidden="1" customHeight="1" x14ac:dyDescent="0.15">
      <c r="B46" s="66">
        <v>38511</v>
      </c>
    </row>
    <row r="47" spans="1:21" ht="11.25" hidden="1" customHeight="1" x14ac:dyDescent="0.15">
      <c r="B47" s="66">
        <v>38512</v>
      </c>
    </row>
    <row r="48" spans="1:21" ht="11.25" hidden="1" customHeight="1" x14ac:dyDescent="0.15">
      <c r="B48" s="66">
        <v>38513</v>
      </c>
    </row>
    <row r="49" spans="1:21" ht="11.25" hidden="1" customHeight="1" x14ac:dyDescent="0.15">
      <c r="B49" s="66">
        <v>38516</v>
      </c>
    </row>
    <row r="50" spans="1:21" ht="11.25" hidden="1" customHeight="1" x14ac:dyDescent="0.15">
      <c r="B50" s="66">
        <v>38517</v>
      </c>
    </row>
    <row r="51" spans="1:21" ht="11.25" hidden="1" customHeight="1" x14ac:dyDescent="0.15">
      <c r="B51" s="66">
        <v>38518</v>
      </c>
    </row>
    <row r="52" spans="1:21" ht="11.25" hidden="1" customHeight="1" x14ac:dyDescent="0.15">
      <c r="B52" s="66">
        <v>38519</v>
      </c>
    </row>
    <row r="53" spans="1:21" ht="11.25" hidden="1" customHeight="1" x14ac:dyDescent="0.15">
      <c r="B53" s="66">
        <v>38520</v>
      </c>
    </row>
    <row r="54" spans="1:21" ht="11.25" hidden="1" customHeight="1" x14ac:dyDescent="0.15">
      <c r="B54" s="66">
        <v>38523</v>
      </c>
    </row>
    <row r="55" spans="1:21" ht="11.25" hidden="1" customHeight="1" x14ac:dyDescent="0.15">
      <c r="B55" s="66">
        <v>38524</v>
      </c>
    </row>
    <row r="56" spans="1:21" ht="11.25" hidden="1" customHeight="1" x14ac:dyDescent="0.15">
      <c r="B56" s="66">
        <v>38525</v>
      </c>
    </row>
    <row r="57" spans="1:21" ht="11.25" hidden="1" customHeight="1" x14ac:dyDescent="0.15">
      <c r="B57" s="66">
        <v>38526</v>
      </c>
    </row>
    <row r="58" spans="1:21" ht="11.25" hidden="1" customHeight="1" x14ac:dyDescent="0.15">
      <c r="B58" s="66">
        <v>38527</v>
      </c>
    </row>
    <row r="59" spans="1:21" ht="11.25" hidden="1" customHeight="1" x14ac:dyDescent="0.15">
      <c r="B59" s="66">
        <v>38530</v>
      </c>
    </row>
    <row r="60" spans="1:21" ht="11.25" hidden="1" customHeight="1" x14ac:dyDescent="0.15">
      <c r="B60" s="66">
        <v>38531</v>
      </c>
    </row>
    <row r="61" spans="1:21" ht="11.25" hidden="1" customHeight="1" x14ac:dyDescent="0.15">
      <c r="B61" s="66">
        <v>38532</v>
      </c>
    </row>
    <row r="62" spans="1:21" s="21" customFormat="1" ht="11.25" hidden="1" customHeight="1" x14ac:dyDescent="0.15">
      <c r="A62" s="21" t="s">
        <v>13</v>
      </c>
      <c r="B62" s="67">
        <v>38533</v>
      </c>
      <c r="C62" s="76"/>
      <c r="D62" s="38"/>
      <c r="E62" s="71"/>
      <c r="F62" s="72"/>
      <c r="G62" s="22"/>
      <c r="H62" s="22"/>
      <c r="I62" s="72"/>
      <c r="J62" s="22"/>
      <c r="K62" s="22"/>
      <c r="L62" s="23"/>
      <c r="M62" s="22"/>
      <c r="N62" s="24"/>
      <c r="O62" s="27"/>
      <c r="Q62" s="53"/>
      <c r="R62" s="54"/>
      <c r="S62" s="45"/>
      <c r="T62" s="46"/>
      <c r="U62" s="34"/>
    </row>
    <row r="63" spans="1:21" ht="11.25" hidden="1" customHeight="1" x14ac:dyDescent="0.15">
      <c r="B63" s="66">
        <v>38534</v>
      </c>
    </row>
    <row r="64" spans="1:21" ht="11.25" hidden="1" customHeight="1" x14ac:dyDescent="0.15">
      <c r="B64" s="66">
        <v>38537</v>
      </c>
    </row>
    <row r="65" spans="2:21" ht="11.25" hidden="1" customHeight="1" x14ac:dyDescent="0.15">
      <c r="B65" s="66">
        <v>38538</v>
      </c>
    </row>
    <row r="66" spans="2:21" ht="11.25" hidden="1" customHeight="1" x14ac:dyDescent="0.15">
      <c r="B66" s="66">
        <v>38539</v>
      </c>
    </row>
    <row r="67" spans="2:21" ht="11.25" hidden="1" customHeight="1" x14ac:dyDescent="0.15">
      <c r="B67" s="66">
        <v>38540</v>
      </c>
    </row>
    <row r="68" spans="2:21" ht="11.25" hidden="1" customHeight="1" x14ac:dyDescent="0.15">
      <c r="B68" s="66">
        <v>38541</v>
      </c>
    </row>
    <row r="69" spans="2:21" ht="11.25" hidden="1" customHeight="1" x14ac:dyDescent="0.15">
      <c r="B69" s="66">
        <v>38544</v>
      </c>
    </row>
    <row r="70" spans="2:21" ht="11.25" hidden="1" customHeight="1" x14ac:dyDescent="0.15">
      <c r="B70" s="66">
        <v>38545</v>
      </c>
    </row>
    <row r="71" spans="2:21" ht="11.25" hidden="1" customHeight="1" x14ac:dyDescent="0.15">
      <c r="B71" s="66">
        <v>38546</v>
      </c>
      <c r="U71" s="33" t="s">
        <v>22</v>
      </c>
    </row>
    <row r="72" spans="2:21" ht="11.25" hidden="1" customHeight="1" x14ac:dyDescent="0.15">
      <c r="B72" s="66">
        <v>38547</v>
      </c>
    </row>
    <row r="73" spans="2:21" ht="11.25" hidden="1" customHeight="1" x14ac:dyDescent="0.15">
      <c r="B73" s="66">
        <v>38548</v>
      </c>
    </row>
    <row r="74" spans="2:21" ht="11.25" hidden="1" customHeight="1" x14ac:dyDescent="0.15">
      <c r="B74" s="66">
        <v>38552</v>
      </c>
    </row>
    <row r="75" spans="2:21" ht="11.25" hidden="1" customHeight="1" x14ac:dyDescent="0.15">
      <c r="B75" s="66">
        <v>38553</v>
      </c>
    </row>
    <row r="76" spans="2:21" ht="11.25" hidden="1" customHeight="1" x14ac:dyDescent="0.15">
      <c r="B76" s="66">
        <v>38554</v>
      </c>
    </row>
    <row r="77" spans="2:21" ht="11.25" hidden="1" customHeight="1" x14ac:dyDescent="0.15">
      <c r="B77" s="66">
        <v>38555</v>
      </c>
    </row>
    <row r="78" spans="2:21" ht="11.25" hidden="1" customHeight="1" x14ac:dyDescent="0.15">
      <c r="B78" s="66">
        <v>38558</v>
      </c>
    </row>
    <row r="79" spans="2:21" ht="11.25" hidden="1" customHeight="1" x14ac:dyDescent="0.15">
      <c r="B79" s="66">
        <v>38559</v>
      </c>
    </row>
    <row r="80" spans="2:21" ht="11.25" hidden="1" customHeight="1" x14ac:dyDescent="0.15">
      <c r="B80" s="66">
        <v>38560</v>
      </c>
    </row>
    <row r="81" spans="1:21" ht="11.25" hidden="1" customHeight="1" x14ac:dyDescent="0.15">
      <c r="B81" s="66">
        <v>38561</v>
      </c>
    </row>
    <row r="82" spans="1:21" s="21" customFormat="1" ht="11.25" hidden="1" customHeight="1" x14ac:dyDescent="0.15">
      <c r="A82" s="21" t="s">
        <v>13</v>
      </c>
      <c r="B82" s="67">
        <v>38562</v>
      </c>
      <c r="C82" s="76"/>
      <c r="D82" s="38"/>
      <c r="E82" s="71"/>
      <c r="F82" s="72"/>
      <c r="G82" s="22"/>
      <c r="H82" s="22"/>
      <c r="I82" s="72"/>
      <c r="J82" s="22"/>
      <c r="K82" s="22"/>
      <c r="L82" s="23"/>
      <c r="M82" s="22"/>
      <c r="N82" s="24"/>
      <c r="O82" s="27"/>
      <c r="Q82" s="53"/>
      <c r="R82" s="54"/>
      <c r="S82" s="45"/>
      <c r="T82" s="46"/>
      <c r="U82" s="34"/>
    </row>
    <row r="83" spans="1:21" ht="11.25" hidden="1" customHeight="1" x14ac:dyDescent="0.15">
      <c r="B83" s="66">
        <v>38565</v>
      </c>
    </row>
    <row r="84" spans="1:21" ht="11.25" hidden="1" customHeight="1" x14ac:dyDescent="0.15">
      <c r="B84" s="66">
        <v>38566</v>
      </c>
    </row>
    <row r="85" spans="1:21" ht="11.25" hidden="1" customHeight="1" x14ac:dyDescent="0.15">
      <c r="B85" s="66">
        <v>38567</v>
      </c>
    </row>
    <row r="86" spans="1:21" ht="11.25" hidden="1" customHeight="1" x14ac:dyDescent="0.15">
      <c r="B86" s="66">
        <v>38568</v>
      </c>
    </row>
    <row r="87" spans="1:21" ht="11.25" hidden="1" customHeight="1" x14ac:dyDescent="0.15">
      <c r="B87" s="66">
        <v>38569</v>
      </c>
    </row>
    <row r="88" spans="1:21" ht="11.25" hidden="1" customHeight="1" x14ac:dyDescent="0.15">
      <c r="B88" s="66">
        <v>38572</v>
      </c>
    </row>
    <row r="89" spans="1:21" ht="11.25" hidden="1" customHeight="1" x14ac:dyDescent="0.15">
      <c r="B89" s="66">
        <v>38573</v>
      </c>
    </row>
    <row r="90" spans="1:21" ht="11.25" hidden="1" customHeight="1" x14ac:dyDescent="0.15">
      <c r="B90" s="66">
        <v>38574</v>
      </c>
    </row>
    <row r="91" spans="1:21" ht="11.25" hidden="1" customHeight="1" x14ac:dyDescent="0.15">
      <c r="B91" s="66">
        <v>38575</v>
      </c>
    </row>
    <row r="92" spans="1:21" ht="11.25" hidden="1" customHeight="1" x14ac:dyDescent="0.15">
      <c r="B92" s="66">
        <v>38576</v>
      </c>
    </row>
    <row r="93" spans="1:21" ht="11.25" hidden="1" customHeight="1" x14ac:dyDescent="0.15">
      <c r="B93" s="66">
        <v>38579</v>
      </c>
    </row>
    <row r="94" spans="1:21" ht="11.25" hidden="1" customHeight="1" x14ac:dyDescent="0.15">
      <c r="B94" s="66">
        <v>38580</v>
      </c>
    </row>
    <row r="95" spans="1:21" ht="11.25" hidden="1" customHeight="1" x14ac:dyDescent="0.15">
      <c r="B95" s="66">
        <v>38581</v>
      </c>
    </row>
    <row r="96" spans="1:21" ht="11.25" hidden="1" customHeight="1" x14ac:dyDescent="0.15">
      <c r="B96" s="66">
        <v>38582</v>
      </c>
    </row>
    <row r="97" spans="1:21" ht="11.25" hidden="1" customHeight="1" x14ac:dyDescent="0.15">
      <c r="B97" s="66">
        <v>38583</v>
      </c>
    </row>
    <row r="98" spans="1:21" ht="11.25" hidden="1" customHeight="1" x14ac:dyDescent="0.15">
      <c r="B98" s="66">
        <v>38586</v>
      </c>
    </row>
    <row r="99" spans="1:21" ht="11.25" hidden="1" customHeight="1" x14ac:dyDescent="0.15">
      <c r="B99" s="66">
        <v>38587</v>
      </c>
    </row>
    <row r="100" spans="1:21" ht="11.25" hidden="1" customHeight="1" x14ac:dyDescent="0.15">
      <c r="B100" s="66">
        <v>38588</v>
      </c>
    </row>
    <row r="101" spans="1:21" ht="11.25" hidden="1" customHeight="1" x14ac:dyDescent="0.15">
      <c r="B101" s="66">
        <v>38589</v>
      </c>
    </row>
    <row r="102" spans="1:21" ht="11.25" hidden="1" customHeight="1" x14ac:dyDescent="0.15">
      <c r="B102" s="66">
        <v>38590</v>
      </c>
    </row>
    <row r="103" spans="1:21" ht="11.25" hidden="1" customHeight="1" x14ac:dyDescent="0.15">
      <c r="B103" s="66">
        <v>38593</v>
      </c>
    </row>
    <row r="104" spans="1:21" ht="11.25" hidden="1" customHeight="1" x14ac:dyDescent="0.15">
      <c r="B104" s="66">
        <v>38594</v>
      </c>
    </row>
    <row r="105" spans="1:21" s="21" customFormat="1" ht="11.25" hidden="1" customHeight="1" x14ac:dyDescent="0.15">
      <c r="A105" s="21" t="s">
        <v>13</v>
      </c>
      <c r="B105" s="67">
        <v>38595</v>
      </c>
      <c r="C105" s="76"/>
      <c r="D105" s="38"/>
      <c r="E105" s="71"/>
      <c r="F105" s="72"/>
      <c r="G105" s="22"/>
      <c r="H105" s="22"/>
      <c r="I105" s="72"/>
      <c r="J105" s="22"/>
      <c r="K105" s="22"/>
      <c r="L105" s="23"/>
      <c r="M105" s="22"/>
      <c r="N105" s="24"/>
      <c r="O105" s="27"/>
      <c r="Q105" s="53"/>
      <c r="R105" s="54"/>
      <c r="S105" s="45"/>
      <c r="T105" s="46"/>
      <c r="U105" s="34"/>
    </row>
    <row r="106" spans="1:21" ht="11.25" hidden="1" customHeight="1" x14ac:dyDescent="0.15">
      <c r="B106" s="66">
        <v>38596</v>
      </c>
    </row>
    <row r="107" spans="1:21" ht="11.25" hidden="1" customHeight="1" x14ac:dyDescent="0.15">
      <c r="B107" s="66">
        <v>38597</v>
      </c>
    </row>
    <row r="108" spans="1:21" ht="11.25" hidden="1" customHeight="1" x14ac:dyDescent="0.15">
      <c r="B108" s="66">
        <v>38600</v>
      </c>
    </row>
    <row r="109" spans="1:21" ht="11.25" hidden="1" customHeight="1" x14ac:dyDescent="0.15">
      <c r="B109" s="66">
        <v>38601</v>
      </c>
    </row>
    <row r="110" spans="1:21" ht="11.25" hidden="1" customHeight="1" x14ac:dyDescent="0.15">
      <c r="B110" s="66">
        <v>38602</v>
      </c>
    </row>
    <row r="111" spans="1:21" ht="11.25" hidden="1" customHeight="1" x14ac:dyDescent="0.15">
      <c r="B111" s="66">
        <v>38603</v>
      </c>
    </row>
    <row r="112" spans="1:21" ht="11.25" hidden="1" customHeight="1" x14ac:dyDescent="0.15">
      <c r="B112" s="66">
        <v>38604</v>
      </c>
    </row>
    <row r="113" spans="1:21" ht="11.25" hidden="1" customHeight="1" x14ac:dyDescent="0.15">
      <c r="B113" s="66">
        <v>38607</v>
      </c>
    </row>
    <row r="114" spans="1:21" ht="11.25" hidden="1" customHeight="1" x14ac:dyDescent="0.15">
      <c r="B114" s="66">
        <v>38608</v>
      </c>
    </row>
    <row r="115" spans="1:21" ht="11.25" hidden="1" customHeight="1" x14ac:dyDescent="0.15">
      <c r="B115" s="66">
        <v>38609</v>
      </c>
    </row>
    <row r="116" spans="1:21" ht="11.25" hidden="1" customHeight="1" x14ac:dyDescent="0.15">
      <c r="B116" s="66">
        <v>38610</v>
      </c>
    </row>
    <row r="117" spans="1:21" ht="11.25" hidden="1" customHeight="1" x14ac:dyDescent="0.15">
      <c r="B117" s="66">
        <v>38611</v>
      </c>
    </row>
    <row r="118" spans="1:21" ht="11.25" hidden="1" customHeight="1" x14ac:dyDescent="0.15">
      <c r="B118" s="66">
        <v>38615</v>
      </c>
    </row>
    <row r="119" spans="1:21" ht="11.25" hidden="1" customHeight="1" x14ac:dyDescent="0.15">
      <c r="B119" s="66">
        <v>38616</v>
      </c>
    </row>
    <row r="120" spans="1:21" ht="11.25" hidden="1" customHeight="1" x14ac:dyDescent="0.15">
      <c r="B120" s="66">
        <v>38617</v>
      </c>
    </row>
    <row r="121" spans="1:21" ht="11.25" hidden="1" customHeight="1" x14ac:dyDescent="0.15">
      <c r="B121" s="66">
        <v>38621</v>
      </c>
    </row>
    <row r="122" spans="1:21" ht="11.25" hidden="1" customHeight="1" x14ac:dyDescent="0.15">
      <c r="B122" s="66">
        <v>38622</v>
      </c>
      <c r="U122" s="33" t="s">
        <v>21</v>
      </c>
    </row>
    <row r="123" spans="1:21" ht="11.25" hidden="1" customHeight="1" x14ac:dyDescent="0.15">
      <c r="B123" s="66">
        <v>38623</v>
      </c>
    </row>
    <row r="124" spans="1:21" ht="11.25" hidden="1" customHeight="1" x14ac:dyDescent="0.15">
      <c r="B124" s="66">
        <v>38624</v>
      </c>
    </row>
    <row r="125" spans="1:21" s="21" customFormat="1" ht="11.25" hidden="1" customHeight="1" x14ac:dyDescent="0.15">
      <c r="A125" s="21" t="s">
        <v>13</v>
      </c>
      <c r="B125" s="67">
        <v>38625</v>
      </c>
      <c r="C125" s="76"/>
      <c r="D125" s="38"/>
      <c r="E125" s="71"/>
      <c r="F125" s="72"/>
      <c r="G125" s="22"/>
      <c r="H125" s="22"/>
      <c r="I125" s="72"/>
      <c r="J125" s="22"/>
      <c r="K125" s="22"/>
      <c r="L125" s="23"/>
      <c r="M125" s="22"/>
      <c r="N125" s="24"/>
      <c r="O125" s="27"/>
      <c r="Q125" s="53"/>
      <c r="R125" s="54"/>
      <c r="S125" s="45"/>
      <c r="T125" s="46"/>
      <c r="U125" s="34"/>
    </row>
    <row r="126" spans="1:21" ht="11.25" hidden="1" customHeight="1" x14ac:dyDescent="0.15">
      <c r="B126" s="66">
        <v>38628</v>
      </c>
    </row>
    <row r="127" spans="1:21" ht="11.25" hidden="1" customHeight="1" x14ac:dyDescent="0.15">
      <c r="B127" s="66">
        <v>38629</v>
      </c>
    </row>
    <row r="128" spans="1:21" ht="11.25" hidden="1" customHeight="1" x14ac:dyDescent="0.15">
      <c r="B128" s="66">
        <v>38630</v>
      </c>
    </row>
    <row r="129" spans="2:21" ht="11.25" hidden="1" customHeight="1" x14ac:dyDescent="0.15">
      <c r="B129" s="66">
        <v>38631</v>
      </c>
    </row>
    <row r="130" spans="2:21" ht="11.25" hidden="1" customHeight="1" x14ac:dyDescent="0.15">
      <c r="B130" s="66">
        <v>38632</v>
      </c>
    </row>
    <row r="131" spans="2:21" ht="11.25" hidden="1" customHeight="1" x14ac:dyDescent="0.15">
      <c r="B131" s="66">
        <v>38636</v>
      </c>
      <c r="U131" s="33" t="s">
        <v>20</v>
      </c>
    </row>
    <row r="132" spans="2:21" ht="11.25" hidden="1" customHeight="1" x14ac:dyDescent="0.15">
      <c r="B132" s="66">
        <v>38637</v>
      </c>
    </row>
    <row r="133" spans="2:21" ht="11.25" hidden="1" customHeight="1" x14ac:dyDescent="0.15">
      <c r="B133" s="66">
        <v>38638</v>
      </c>
    </row>
    <row r="134" spans="2:21" ht="11.25" hidden="1" customHeight="1" x14ac:dyDescent="0.15">
      <c r="B134" s="66">
        <v>38639</v>
      </c>
    </row>
    <row r="135" spans="2:21" ht="11.25" hidden="1" customHeight="1" x14ac:dyDescent="0.15">
      <c r="B135" s="66">
        <v>38642</v>
      </c>
    </row>
    <row r="136" spans="2:21" ht="11.25" hidden="1" customHeight="1" x14ac:dyDescent="0.15">
      <c r="B136" s="66">
        <v>38643</v>
      </c>
    </row>
    <row r="137" spans="2:21" ht="11.25" hidden="1" customHeight="1" x14ac:dyDescent="0.15">
      <c r="B137" s="66">
        <v>38644</v>
      </c>
    </row>
    <row r="138" spans="2:21" ht="11.25" hidden="1" customHeight="1" x14ac:dyDescent="0.15">
      <c r="B138" s="66">
        <v>38645</v>
      </c>
    </row>
    <row r="139" spans="2:21" ht="11.25" hidden="1" customHeight="1" x14ac:dyDescent="0.15">
      <c r="B139" s="66">
        <v>38646</v>
      </c>
    </row>
    <row r="140" spans="2:21" ht="11.25" hidden="1" customHeight="1" x14ac:dyDescent="0.15">
      <c r="B140" s="66">
        <v>38649</v>
      </c>
    </row>
    <row r="141" spans="2:21" ht="11.25" hidden="1" customHeight="1" x14ac:dyDescent="0.15">
      <c r="B141" s="66">
        <v>38650</v>
      </c>
    </row>
    <row r="142" spans="2:21" ht="11.25" hidden="1" customHeight="1" x14ac:dyDescent="0.15">
      <c r="B142" s="66">
        <v>38651</v>
      </c>
    </row>
    <row r="143" spans="2:21" ht="11.25" hidden="1" customHeight="1" x14ac:dyDescent="0.15">
      <c r="B143" s="66">
        <v>38652</v>
      </c>
    </row>
    <row r="144" spans="2:21" ht="11.25" hidden="1" customHeight="1" x14ac:dyDescent="0.15">
      <c r="B144" s="66">
        <v>38653</v>
      </c>
    </row>
    <row r="145" spans="1:21" s="21" customFormat="1" ht="11.25" hidden="1" customHeight="1" x14ac:dyDescent="0.15">
      <c r="A145" s="21" t="s">
        <v>13</v>
      </c>
      <c r="B145" s="67">
        <v>38656</v>
      </c>
      <c r="C145" s="76"/>
      <c r="D145" s="38"/>
      <c r="E145" s="71"/>
      <c r="F145" s="72"/>
      <c r="G145" s="22"/>
      <c r="H145" s="22"/>
      <c r="I145" s="72"/>
      <c r="J145" s="22"/>
      <c r="K145" s="22"/>
      <c r="L145" s="23"/>
      <c r="M145" s="22"/>
      <c r="N145" s="24"/>
      <c r="O145" s="27"/>
      <c r="Q145" s="53"/>
      <c r="R145" s="54"/>
      <c r="S145" s="45"/>
      <c r="T145" s="46"/>
      <c r="U145" s="34"/>
    </row>
    <row r="146" spans="1:21" ht="11.25" hidden="1" customHeight="1" x14ac:dyDescent="0.15">
      <c r="B146" s="66">
        <v>38657</v>
      </c>
    </row>
    <row r="147" spans="1:21" ht="11.25" hidden="1" customHeight="1" x14ac:dyDescent="0.15">
      <c r="B147" s="66">
        <v>38658</v>
      </c>
    </row>
    <row r="148" spans="1:21" ht="11.25" hidden="1" customHeight="1" x14ac:dyDescent="0.15">
      <c r="B148" s="66">
        <v>38660</v>
      </c>
    </row>
    <row r="149" spans="1:21" ht="11.25" hidden="1" customHeight="1" x14ac:dyDescent="0.15">
      <c r="B149" s="66">
        <v>38663</v>
      </c>
    </row>
    <row r="150" spans="1:21" ht="11.25" hidden="1" customHeight="1" x14ac:dyDescent="0.15">
      <c r="B150" s="66">
        <v>38664</v>
      </c>
    </row>
    <row r="151" spans="1:21" ht="11.25" hidden="1" customHeight="1" x14ac:dyDescent="0.15">
      <c r="B151" s="66">
        <v>38665</v>
      </c>
    </row>
    <row r="152" spans="1:21" ht="11.25" hidden="1" customHeight="1" x14ac:dyDescent="0.15">
      <c r="B152" s="66">
        <v>38666</v>
      </c>
    </row>
    <row r="153" spans="1:21" ht="11.25" hidden="1" customHeight="1" x14ac:dyDescent="0.15">
      <c r="B153" s="66">
        <v>38667</v>
      </c>
    </row>
    <row r="154" spans="1:21" ht="11.25" hidden="1" customHeight="1" x14ac:dyDescent="0.15">
      <c r="B154" s="66">
        <v>38670</v>
      </c>
    </row>
    <row r="155" spans="1:21" ht="11.25" hidden="1" customHeight="1" x14ac:dyDescent="0.15">
      <c r="B155" s="66">
        <v>38671</v>
      </c>
    </row>
    <row r="156" spans="1:21" ht="11.25" hidden="1" customHeight="1" x14ac:dyDescent="0.15">
      <c r="B156" s="66">
        <v>38672</v>
      </c>
    </row>
    <row r="157" spans="1:21" ht="11.25" hidden="1" customHeight="1" x14ac:dyDescent="0.15">
      <c r="B157" s="66">
        <v>38673</v>
      </c>
    </row>
    <row r="158" spans="1:21" ht="11.25" hidden="1" customHeight="1" x14ac:dyDescent="0.15">
      <c r="B158" s="66">
        <v>38674</v>
      </c>
    </row>
    <row r="159" spans="1:21" ht="11.25" hidden="1" customHeight="1" x14ac:dyDescent="0.15">
      <c r="B159" s="66">
        <v>38677</v>
      </c>
    </row>
    <row r="160" spans="1:21" ht="11.25" hidden="1" customHeight="1" x14ac:dyDescent="0.15">
      <c r="B160" s="66">
        <v>38678</v>
      </c>
    </row>
    <row r="161" spans="1:21" ht="11.25" hidden="1" customHeight="1" x14ac:dyDescent="0.15">
      <c r="B161" s="66">
        <v>38680</v>
      </c>
    </row>
    <row r="162" spans="1:21" ht="11.25" hidden="1" customHeight="1" x14ac:dyDescent="0.15">
      <c r="B162" s="66">
        <v>38681</v>
      </c>
    </row>
    <row r="163" spans="1:21" ht="11.25" hidden="1" customHeight="1" x14ac:dyDescent="0.15">
      <c r="B163" s="66">
        <v>38684</v>
      </c>
    </row>
    <row r="164" spans="1:21" ht="11.25" hidden="1" customHeight="1" x14ac:dyDescent="0.15">
      <c r="B164" s="66">
        <v>38685</v>
      </c>
    </row>
    <row r="165" spans="1:21" s="21" customFormat="1" ht="11.25" hidden="1" customHeight="1" x14ac:dyDescent="0.15">
      <c r="A165" s="21" t="s">
        <v>13</v>
      </c>
      <c r="B165" s="67">
        <v>38686</v>
      </c>
      <c r="C165" s="76"/>
      <c r="D165" s="38"/>
      <c r="E165" s="71"/>
      <c r="F165" s="72"/>
      <c r="G165" s="22"/>
      <c r="H165" s="22"/>
      <c r="I165" s="72"/>
      <c r="J165" s="22"/>
      <c r="K165" s="22"/>
      <c r="L165" s="23"/>
      <c r="M165" s="22"/>
      <c r="N165" s="24"/>
      <c r="O165" s="27"/>
      <c r="Q165" s="53"/>
      <c r="R165" s="54"/>
      <c r="S165" s="45"/>
      <c r="T165" s="46"/>
      <c r="U165" s="34"/>
    </row>
    <row r="166" spans="1:21" ht="11.25" hidden="1" customHeight="1" x14ac:dyDescent="0.15">
      <c r="B166" s="66">
        <v>38687</v>
      </c>
    </row>
    <row r="167" spans="1:21" ht="11.25" hidden="1" customHeight="1" x14ac:dyDescent="0.15">
      <c r="B167" s="66">
        <v>38688</v>
      </c>
    </row>
    <row r="168" spans="1:21" ht="11.25" hidden="1" customHeight="1" x14ac:dyDescent="0.15">
      <c r="B168" s="66">
        <v>38691</v>
      </c>
    </row>
    <row r="169" spans="1:21" ht="11.25" hidden="1" customHeight="1" x14ac:dyDescent="0.15">
      <c r="B169" s="66">
        <v>38692</v>
      </c>
    </row>
    <row r="170" spans="1:21" ht="11.25" hidden="1" customHeight="1" x14ac:dyDescent="0.15">
      <c r="B170" s="66">
        <v>38693</v>
      </c>
    </row>
    <row r="171" spans="1:21" ht="11.25" hidden="1" customHeight="1" x14ac:dyDescent="0.15">
      <c r="B171" s="66">
        <v>38694</v>
      </c>
    </row>
    <row r="172" spans="1:21" ht="11.25" hidden="1" customHeight="1" x14ac:dyDescent="0.15">
      <c r="B172" s="66">
        <v>38695</v>
      </c>
    </row>
    <row r="173" spans="1:21" ht="11.25" hidden="1" customHeight="1" x14ac:dyDescent="0.15">
      <c r="B173" s="66">
        <v>38698</v>
      </c>
    </row>
    <row r="174" spans="1:21" ht="11.25" hidden="1" customHeight="1" x14ac:dyDescent="0.15">
      <c r="B174" s="66">
        <v>38699</v>
      </c>
    </row>
    <row r="175" spans="1:21" ht="11.25" hidden="1" customHeight="1" x14ac:dyDescent="0.15">
      <c r="B175" s="66">
        <v>38700</v>
      </c>
    </row>
    <row r="176" spans="1:21" ht="11.25" hidden="1" customHeight="1" x14ac:dyDescent="0.15">
      <c r="B176" s="66">
        <v>38701</v>
      </c>
    </row>
    <row r="177" spans="1:21" ht="11.25" hidden="1" customHeight="1" x14ac:dyDescent="0.15">
      <c r="B177" s="66">
        <v>38702</v>
      </c>
    </row>
    <row r="178" spans="1:21" ht="11.25" hidden="1" customHeight="1" x14ac:dyDescent="0.15">
      <c r="B178" s="66">
        <v>38705</v>
      </c>
    </row>
    <row r="179" spans="1:21" ht="11.25" hidden="1" customHeight="1" x14ac:dyDescent="0.15">
      <c r="B179" s="66">
        <v>38706</v>
      </c>
    </row>
    <row r="180" spans="1:21" ht="11.25" hidden="1" customHeight="1" x14ac:dyDescent="0.15">
      <c r="B180" s="66">
        <v>38707</v>
      </c>
    </row>
    <row r="181" spans="1:21" ht="11.25" hidden="1" customHeight="1" x14ac:dyDescent="0.15">
      <c r="B181" s="66">
        <v>38708</v>
      </c>
    </row>
    <row r="182" spans="1:21" ht="11.25" hidden="1" customHeight="1" x14ac:dyDescent="0.15">
      <c r="B182" s="66">
        <v>38712</v>
      </c>
    </row>
    <row r="183" spans="1:21" ht="11.25" hidden="1" customHeight="1" x14ac:dyDescent="0.15">
      <c r="B183" s="66">
        <v>38713</v>
      </c>
    </row>
    <row r="184" spans="1:21" ht="11.25" hidden="1" customHeight="1" x14ac:dyDescent="0.15">
      <c r="B184" s="66">
        <v>38714</v>
      </c>
    </row>
    <row r="185" spans="1:21" ht="11.25" hidden="1" customHeight="1" x14ac:dyDescent="0.15">
      <c r="B185" s="66">
        <v>38715</v>
      </c>
    </row>
    <row r="186" spans="1:21" s="21" customFormat="1" ht="11.25" hidden="1" customHeight="1" x14ac:dyDescent="0.15">
      <c r="A186" s="21" t="s">
        <v>13</v>
      </c>
      <c r="B186" s="67">
        <v>38716</v>
      </c>
      <c r="C186" s="76"/>
      <c r="D186" s="38"/>
      <c r="E186" s="71"/>
      <c r="F186" s="72"/>
      <c r="G186" s="22"/>
      <c r="H186" s="22"/>
      <c r="I186" s="72"/>
      <c r="J186" s="22"/>
      <c r="K186" s="22"/>
      <c r="L186" s="23"/>
      <c r="M186" s="22"/>
      <c r="N186" s="24"/>
      <c r="O186" s="27"/>
      <c r="Q186" s="53"/>
      <c r="R186" s="54"/>
      <c r="S186" s="45"/>
      <c r="T186" s="46"/>
      <c r="U186" s="34"/>
    </row>
    <row r="187" spans="1:21" ht="11.25" hidden="1" customHeight="1" x14ac:dyDescent="0.15">
      <c r="B187" s="66">
        <v>38721</v>
      </c>
    </row>
    <row r="188" spans="1:21" ht="11.25" hidden="1" customHeight="1" x14ac:dyDescent="0.15">
      <c r="B188" s="66">
        <v>38722</v>
      </c>
    </row>
    <row r="189" spans="1:21" ht="11.25" hidden="1" customHeight="1" x14ac:dyDescent="0.15">
      <c r="B189" s="66">
        <v>38723</v>
      </c>
    </row>
    <row r="190" spans="1:21" ht="11.25" hidden="1" customHeight="1" x14ac:dyDescent="0.15">
      <c r="B190" s="66">
        <v>38727</v>
      </c>
    </row>
    <row r="191" spans="1:21" ht="11.25" hidden="1" customHeight="1" x14ac:dyDescent="0.15">
      <c r="B191" s="66">
        <v>38728</v>
      </c>
    </row>
    <row r="192" spans="1:21" ht="11.25" hidden="1" customHeight="1" x14ac:dyDescent="0.15">
      <c r="B192" s="66">
        <v>38729</v>
      </c>
    </row>
    <row r="193" spans="1:21" ht="11.25" hidden="1" customHeight="1" x14ac:dyDescent="0.15">
      <c r="B193" s="66">
        <v>38730</v>
      </c>
    </row>
    <row r="194" spans="1:21" ht="11.25" hidden="1" customHeight="1" x14ac:dyDescent="0.15">
      <c r="B194" s="66">
        <v>38733</v>
      </c>
    </row>
    <row r="195" spans="1:21" ht="11.25" hidden="1" customHeight="1" x14ac:dyDescent="0.15">
      <c r="B195" s="66">
        <v>38734</v>
      </c>
    </row>
    <row r="196" spans="1:21" ht="11.25" hidden="1" customHeight="1" x14ac:dyDescent="0.15">
      <c r="B196" s="66">
        <v>38735</v>
      </c>
    </row>
    <row r="197" spans="1:21" ht="11.25" hidden="1" customHeight="1" x14ac:dyDescent="0.15">
      <c r="B197" s="66">
        <v>38736</v>
      </c>
    </row>
    <row r="198" spans="1:21" ht="11.25" hidden="1" customHeight="1" x14ac:dyDescent="0.15">
      <c r="B198" s="66">
        <v>38737</v>
      </c>
    </row>
    <row r="199" spans="1:21" ht="11.25" hidden="1" customHeight="1" x14ac:dyDescent="0.15">
      <c r="B199" s="66">
        <v>38740</v>
      </c>
    </row>
    <row r="200" spans="1:21" ht="11.25" hidden="1" customHeight="1" x14ac:dyDescent="0.15">
      <c r="B200" s="66">
        <v>38741</v>
      </c>
    </row>
    <row r="201" spans="1:21" ht="11.25" hidden="1" customHeight="1" x14ac:dyDescent="0.15">
      <c r="B201" s="66">
        <v>38742</v>
      </c>
    </row>
    <row r="202" spans="1:21" ht="11.25" hidden="1" customHeight="1" x14ac:dyDescent="0.15">
      <c r="B202" s="66">
        <v>38743</v>
      </c>
    </row>
    <row r="203" spans="1:21" ht="11.25" hidden="1" customHeight="1" x14ac:dyDescent="0.15">
      <c r="B203" s="66">
        <v>38744</v>
      </c>
    </row>
    <row r="204" spans="1:21" ht="11.25" hidden="1" customHeight="1" x14ac:dyDescent="0.15">
      <c r="B204" s="66">
        <v>38747</v>
      </c>
    </row>
    <row r="205" spans="1:21" s="21" customFormat="1" ht="11.25" hidden="1" customHeight="1" x14ac:dyDescent="0.15">
      <c r="A205" s="21" t="s">
        <v>13</v>
      </c>
      <c r="B205" s="67">
        <v>38748</v>
      </c>
      <c r="C205" s="76"/>
      <c r="D205" s="38"/>
      <c r="E205" s="71"/>
      <c r="F205" s="72"/>
      <c r="G205" s="22"/>
      <c r="H205" s="22"/>
      <c r="I205" s="72"/>
      <c r="J205" s="22"/>
      <c r="K205" s="22"/>
      <c r="L205" s="23"/>
      <c r="M205" s="22"/>
      <c r="N205" s="24"/>
      <c r="O205" s="27"/>
      <c r="Q205" s="53"/>
      <c r="R205" s="54"/>
      <c r="S205" s="45"/>
      <c r="T205" s="46"/>
      <c r="U205" s="34"/>
    </row>
    <row r="206" spans="1:21" ht="11.25" hidden="1" customHeight="1" x14ac:dyDescent="0.15">
      <c r="B206" s="66">
        <v>38749</v>
      </c>
    </row>
    <row r="207" spans="1:21" ht="11.25" hidden="1" customHeight="1" x14ac:dyDescent="0.15">
      <c r="B207" s="66">
        <v>38750</v>
      </c>
    </row>
    <row r="208" spans="1:21" ht="11.25" hidden="1" customHeight="1" x14ac:dyDescent="0.15">
      <c r="B208" s="66">
        <v>38751</v>
      </c>
    </row>
    <row r="209" spans="2:2" ht="11.25" hidden="1" customHeight="1" x14ac:dyDescent="0.15">
      <c r="B209" s="66">
        <v>38754</v>
      </c>
    </row>
    <row r="210" spans="2:2" ht="11.25" hidden="1" customHeight="1" x14ac:dyDescent="0.15">
      <c r="B210" s="66">
        <v>38755</v>
      </c>
    </row>
    <row r="211" spans="2:2" ht="11.25" hidden="1" customHeight="1" x14ac:dyDescent="0.15">
      <c r="B211" s="66">
        <v>38756</v>
      </c>
    </row>
    <row r="212" spans="2:2" ht="11.25" hidden="1" customHeight="1" x14ac:dyDescent="0.15">
      <c r="B212" s="66">
        <v>38757</v>
      </c>
    </row>
    <row r="213" spans="2:2" ht="11.25" hidden="1" customHeight="1" x14ac:dyDescent="0.15">
      <c r="B213" s="66">
        <v>38758</v>
      </c>
    </row>
    <row r="214" spans="2:2" ht="11.25" hidden="1" customHeight="1" x14ac:dyDescent="0.15">
      <c r="B214" s="66">
        <v>38761</v>
      </c>
    </row>
    <row r="215" spans="2:2" ht="11.25" hidden="1" customHeight="1" x14ac:dyDescent="0.15">
      <c r="B215" s="66">
        <v>38762</v>
      </c>
    </row>
    <row r="216" spans="2:2" ht="11.25" hidden="1" customHeight="1" x14ac:dyDescent="0.15">
      <c r="B216" s="66">
        <v>38763</v>
      </c>
    </row>
    <row r="217" spans="2:2" ht="11.25" hidden="1" customHeight="1" x14ac:dyDescent="0.15">
      <c r="B217" s="66">
        <v>38764</v>
      </c>
    </row>
    <row r="218" spans="2:2" ht="11.25" hidden="1" customHeight="1" x14ac:dyDescent="0.15">
      <c r="B218" s="66">
        <v>38765</v>
      </c>
    </row>
    <row r="219" spans="2:2" ht="11.25" hidden="1" customHeight="1" x14ac:dyDescent="0.15">
      <c r="B219" s="66">
        <v>38768</v>
      </c>
    </row>
    <row r="220" spans="2:2" ht="11.25" hidden="1" customHeight="1" x14ac:dyDescent="0.15">
      <c r="B220" s="66">
        <v>38769</v>
      </c>
    </row>
    <row r="221" spans="2:2" ht="11.25" hidden="1" customHeight="1" x14ac:dyDescent="0.15">
      <c r="B221" s="66">
        <v>38770</v>
      </c>
    </row>
    <row r="222" spans="2:2" ht="11.25" hidden="1" customHeight="1" x14ac:dyDescent="0.15">
      <c r="B222" s="66">
        <v>38771</v>
      </c>
    </row>
    <row r="223" spans="2:2" ht="11.25" hidden="1" customHeight="1" x14ac:dyDescent="0.15">
      <c r="B223" s="66">
        <v>38772</v>
      </c>
    </row>
    <row r="224" spans="2:2" ht="11.25" hidden="1" customHeight="1" x14ac:dyDescent="0.15">
      <c r="B224" s="66">
        <v>38775</v>
      </c>
    </row>
    <row r="225" spans="1:21" s="21" customFormat="1" ht="11.25" hidden="1" customHeight="1" x14ac:dyDescent="0.15">
      <c r="A225" s="21" t="s">
        <v>13</v>
      </c>
      <c r="B225" s="67">
        <v>38776</v>
      </c>
      <c r="C225" s="76"/>
      <c r="D225" s="38"/>
      <c r="E225" s="71"/>
      <c r="F225" s="72"/>
      <c r="G225" s="22"/>
      <c r="H225" s="22"/>
      <c r="I225" s="72"/>
      <c r="J225" s="22"/>
      <c r="K225" s="22"/>
      <c r="L225" s="23"/>
      <c r="M225" s="22"/>
      <c r="N225" s="24"/>
      <c r="O225" s="27"/>
      <c r="Q225" s="53"/>
      <c r="R225" s="54"/>
      <c r="S225" s="45"/>
      <c r="T225" s="46"/>
      <c r="U225" s="34"/>
    </row>
    <row r="226" spans="1:21" ht="11.25" hidden="1" customHeight="1" x14ac:dyDescent="0.15">
      <c r="B226" s="66">
        <v>38777</v>
      </c>
    </row>
    <row r="227" spans="1:21" ht="11.25" hidden="1" customHeight="1" x14ac:dyDescent="0.15">
      <c r="B227" s="66">
        <v>38778</v>
      </c>
    </row>
    <row r="228" spans="1:21" ht="11.25" hidden="1" customHeight="1" x14ac:dyDescent="0.15">
      <c r="B228" s="66">
        <v>38779</v>
      </c>
    </row>
    <row r="229" spans="1:21" ht="11.25" hidden="1" customHeight="1" x14ac:dyDescent="0.15">
      <c r="B229" s="66">
        <v>38782</v>
      </c>
    </row>
    <row r="230" spans="1:21" ht="11.25" hidden="1" customHeight="1" x14ac:dyDescent="0.15">
      <c r="B230" s="66">
        <v>38783</v>
      </c>
    </row>
    <row r="231" spans="1:21" ht="11.25" hidden="1" customHeight="1" x14ac:dyDescent="0.15">
      <c r="B231" s="66">
        <v>38784</v>
      </c>
    </row>
    <row r="232" spans="1:21" ht="11.25" hidden="1" customHeight="1" x14ac:dyDescent="0.15">
      <c r="B232" s="66">
        <v>38785</v>
      </c>
    </row>
    <row r="233" spans="1:21" ht="11.25" hidden="1" customHeight="1" x14ac:dyDescent="0.15">
      <c r="B233" s="66">
        <v>38786</v>
      </c>
    </row>
    <row r="234" spans="1:21" ht="11.25" hidden="1" customHeight="1" x14ac:dyDescent="0.15">
      <c r="B234" s="66">
        <v>38789</v>
      </c>
    </row>
    <row r="235" spans="1:21" ht="11.25" hidden="1" customHeight="1" x14ac:dyDescent="0.15">
      <c r="B235" s="66">
        <v>38790</v>
      </c>
    </row>
    <row r="236" spans="1:21" ht="11.25" hidden="1" customHeight="1" x14ac:dyDescent="0.15">
      <c r="B236" s="66">
        <v>38791</v>
      </c>
    </row>
    <row r="237" spans="1:21" ht="11.25" hidden="1" customHeight="1" x14ac:dyDescent="0.15">
      <c r="B237" s="66">
        <v>38792</v>
      </c>
    </row>
    <row r="238" spans="1:21" ht="11.25" hidden="1" customHeight="1" x14ac:dyDescent="0.15">
      <c r="B238" s="66">
        <v>38793</v>
      </c>
    </row>
    <row r="239" spans="1:21" ht="11.25" hidden="1" customHeight="1" x14ac:dyDescent="0.15">
      <c r="B239" s="66">
        <v>38796</v>
      </c>
    </row>
    <row r="240" spans="1:21" ht="11.25" hidden="1" customHeight="1" x14ac:dyDescent="0.15">
      <c r="B240" s="66">
        <v>38798</v>
      </c>
    </row>
    <row r="241" spans="1:21" ht="11.25" hidden="1" customHeight="1" x14ac:dyDescent="0.15">
      <c r="B241" s="66">
        <v>38799</v>
      </c>
    </row>
    <row r="242" spans="1:21" ht="11.25" hidden="1" customHeight="1" x14ac:dyDescent="0.15">
      <c r="B242" s="66">
        <v>38800</v>
      </c>
    </row>
    <row r="243" spans="1:21" ht="11.25" hidden="1" customHeight="1" x14ac:dyDescent="0.15">
      <c r="B243" s="66">
        <v>38803</v>
      </c>
    </row>
    <row r="244" spans="1:21" ht="11.25" hidden="1" customHeight="1" x14ac:dyDescent="0.15">
      <c r="B244" s="66">
        <v>38804</v>
      </c>
    </row>
    <row r="245" spans="1:21" ht="11.25" hidden="1" customHeight="1" x14ac:dyDescent="0.15">
      <c r="B245" s="66">
        <v>38805</v>
      </c>
    </row>
    <row r="246" spans="1:21" ht="11.25" hidden="1" customHeight="1" x14ac:dyDescent="0.15">
      <c r="B246" s="66">
        <v>38806</v>
      </c>
    </row>
    <row r="247" spans="1:21" s="21" customFormat="1" ht="11.25" hidden="1" customHeight="1" x14ac:dyDescent="0.15">
      <c r="A247" s="21" t="s">
        <v>13</v>
      </c>
      <c r="B247" s="67">
        <v>38807</v>
      </c>
      <c r="C247" s="76"/>
      <c r="D247" s="38"/>
      <c r="E247" s="71"/>
      <c r="F247" s="72"/>
      <c r="G247" s="22"/>
      <c r="H247" s="22"/>
      <c r="I247" s="72"/>
      <c r="J247" s="22"/>
      <c r="K247" s="22"/>
      <c r="L247" s="23"/>
      <c r="M247" s="22"/>
      <c r="N247" s="24"/>
      <c r="O247" s="27"/>
      <c r="Q247" s="53"/>
      <c r="R247" s="54"/>
      <c r="S247" s="45"/>
      <c r="T247" s="46"/>
      <c r="U247" s="34"/>
    </row>
    <row r="248" spans="1:21" ht="11.25" hidden="1" customHeight="1" x14ac:dyDescent="0.15">
      <c r="B248" s="66">
        <v>38810</v>
      </c>
    </row>
    <row r="249" spans="1:21" ht="11.25" hidden="1" customHeight="1" x14ac:dyDescent="0.15">
      <c r="B249" s="66">
        <v>38811</v>
      </c>
    </row>
    <row r="250" spans="1:21" ht="11.25" hidden="1" customHeight="1" x14ac:dyDescent="0.15">
      <c r="B250" s="66">
        <v>38812</v>
      </c>
    </row>
    <row r="251" spans="1:21" ht="11.25" hidden="1" customHeight="1" x14ac:dyDescent="0.15">
      <c r="B251" s="66">
        <v>38813</v>
      </c>
    </row>
    <row r="252" spans="1:21" ht="11.25" hidden="1" customHeight="1" x14ac:dyDescent="0.15">
      <c r="B252" s="66">
        <v>38814</v>
      </c>
    </row>
    <row r="253" spans="1:21" ht="11.25" hidden="1" customHeight="1" x14ac:dyDescent="0.15">
      <c r="B253" s="66">
        <v>38817</v>
      </c>
    </row>
    <row r="254" spans="1:21" ht="11.25" hidden="1" customHeight="1" x14ac:dyDescent="0.15">
      <c r="B254" s="66">
        <v>38818</v>
      </c>
    </row>
    <row r="255" spans="1:21" ht="11.25" hidden="1" customHeight="1" x14ac:dyDescent="0.15">
      <c r="B255" s="66">
        <v>38819</v>
      </c>
    </row>
    <row r="256" spans="1:21" ht="11.25" hidden="1" customHeight="1" x14ac:dyDescent="0.15">
      <c r="B256" s="66">
        <v>38820</v>
      </c>
    </row>
    <row r="257" spans="1:21" ht="11.25" hidden="1" customHeight="1" x14ac:dyDescent="0.15">
      <c r="B257" s="66">
        <v>38821</v>
      </c>
    </row>
    <row r="258" spans="1:21" ht="11.25" hidden="1" customHeight="1" x14ac:dyDescent="0.15">
      <c r="B258" s="66">
        <v>38824</v>
      </c>
    </row>
    <row r="259" spans="1:21" ht="11.25" hidden="1" customHeight="1" x14ac:dyDescent="0.15">
      <c r="B259" s="66">
        <v>38825</v>
      </c>
    </row>
    <row r="260" spans="1:21" ht="11.25" hidden="1" customHeight="1" x14ac:dyDescent="0.15">
      <c r="B260" s="66">
        <v>38826</v>
      </c>
    </row>
    <row r="261" spans="1:21" ht="11.25" hidden="1" customHeight="1" x14ac:dyDescent="0.15">
      <c r="B261" s="66">
        <v>38827</v>
      </c>
    </row>
    <row r="262" spans="1:21" ht="11.25" hidden="1" customHeight="1" x14ac:dyDescent="0.15">
      <c r="B262" s="66">
        <v>38828</v>
      </c>
    </row>
    <row r="263" spans="1:21" ht="11.25" hidden="1" customHeight="1" x14ac:dyDescent="0.15">
      <c r="B263" s="66">
        <v>38831</v>
      </c>
    </row>
    <row r="264" spans="1:21" ht="11.25" hidden="1" customHeight="1" x14ac:dyDescent="0.15">
      <c r="B264" s="66">
        <v>38832</v>
      </c>
    </row>
    <row r="265" spans="1:21" ht="11.25" hidden="1" customHeight="1" x14ac:dyDescent="0.15">
      <c r="B265" s="66">
        <v>38833</v>
      </c>
    </row>
    <row r="266" spans="1:21" ht="11.25" hidden="1" customHeight="1" x14ac:dyDescent="0.15">
      <c r="B266" s="66">
        <v>38834</v>
      </c>
    </row>
    <row r="267" spans="1:21" s="21" customFormat="1" ht="11.25" hidden="1" customHeight="1" x14ac:dyDescent="0.15">
      <c r="A267" s="21" t="s">
        <v>13</v>
      </c>
      <c r="B267" s="67">
        <v>38835</v>
      </c>
      <c r="C267" s="76"/>
      <c r="D267" s="38"/>
      <c r="E267" s="71"/>
      <c r="F267" s="72"/>
      <c r="G267" s="22"/>
      <c r="H267" s="22"/>
      <c r="I267" s="72"/>
      <c r="J267" s="22"/>
      <c r="K267" s="22"/>
      <c r="L267" s="23"/>
      <c r="M267" s="22"/>
      <c r="N267" s="24"/>
      <c r="O267" s="27"/>
      <c r="Q267" s="53"/>
      <c r="R267" s="54"/>
      <c r="S267" s="45"/>
      <c r="T267" s="46"/>
      <c r="U267" s="34"/>
    </row>
    <row r="268" spans="1:21" ht="11.25" hidden="1" customHeight="1" x14ac:dyDescent="0.15">
      <c r="B268" s="66">
        <v>38838</v>
      </c>
    </row>
    <row r="269" spans="1:21" ht="11.25" hidden="1" customHeight="1" x14ac:dyDescent="0.15">
      <c r="B269" s="66">
        <v>38839</v>
      </c>
    </row>
    <row r="270" spans="1:21" ht="11.25" hidden="1" customHeight="1" x14ac:dyDescent="0.15">
      <c r="B270" s="66">
        <v>38845</v>
      </c>
    </row>
    <row r="271" spans="1:21" ht="11.25" hidden="1" customHeight="1" x14ac:dyDescent="0.15">
      <c r="B271" s="66">
        <v>38846</v>
      </c>
    </row>
    <row r="272" spans="1:21" ht="11.25" hidden="1" customHeight="1" x14ac:dyDescent="0.15">
      <c r="B272" s="66">
        <v>38847</v>
      </c>
    </row>
    <row r="273" spans="1:21" ht="11.25" hidden="1" customHeight="1" x14ac:dyDescent="0.15">
      <c r="B273" s="66">
        <v>38848</v>
      </c>
    </row>
    <row r="274" spans="1:21" ht="11.25" hidden="1" customHeight="1" x14ac:dyDescent="0.15">
      <c r="B274" s="66">
        <v>38849</v>
      </c>
    </row>
    <row r="275" spans="1:21" ht="11.25" hidden="1" customHeight="1" x14ac:dyDescent="0.15">
      <c r="B275" s="66">
        <v>38852</v>
      </c>
    </row>
    <row r="276" spans="1:21" ht="11.25" hidden="1" customHeight="1" x14ac:dyDescent="0.15">
      <c r="B276" s="66">
        <v>38853</v>
      </c>
    </row>
    <row r="277" spans="1:21" ht="11.25" hidden="1" customHeight="1" x14ac:dyDescent="0.15">
      <c r="B277" s="66">
        <v>38854</v>
      </c>
    </row>
    <row r="278" spans="1:21" ht="11.25" hidden="1" customHeight="1" x14ac:dyDescent="0.15">
      <c r="B278" s="66">
        <v>38855</v>
      </c>
    </row>
    <row r="279" spans="1:21" ht="11.25" hidden="1" customHeight="1" x14ac:dyDescent="0.15">
      <c r="B279" s="66">
        <v>38856</v>
      </c>
    </row>
    <row r="280" spans="1:21" ht="11.25" hidden="1" customHeight="1" x14ac:dyDescent="0.15">
      <c r="B280" s="66">
        <v>38859</v>
      </c>
    </row>
    <row r="281" spans="1:21" ht="11.25" hidden="1" customHeight="1" x14ac:dyDescent="0.15">
      <c r="B281" s="66">
        <v>38860</v>
      </c>
    </row>
    <row r="282" spans="1:21" ht="11.25" hidden="1" customHeight="1" x14ac:dyDescent="0.15">
      <c r="B282" s="66">
        <v>38861</v>
      </c>
    </row>
    <row r="283" spans="1:21" ht="11.25" hidden="1" customHeight="1" x14ac:dyDescent="0.15">
      <c r="B283" s="66">
        <v>38862</v>
      </c>
    </row>
    <row r="284" spans="1:21" ht="11.25" hidden="1" customHeight="1" x14ac:dyDescent="0.15">
      <c r="B284" s="66">
        <v>38863</v>
      </c>
      <c r="U284" s="33" t="s">
        <v>18</v>
      </c>
    </row>
    <row r="285" spans="1:21" ht="11.25" hidden="1" customHeight="1" x14ac:dyDescent="0.15">
      <c r="B285" s="66">
        <v>38866</v>
      </c>
    </row>
    <row r="286" spans="1:21" ht="11.25" hidden="1" customHeight="1" x14ac:dyDescent="0.15">
      <c r="B286" s="66">
        <v>38867</v>
      </c>
    </row>
    <row r="287" spans="1:21" s="21" customFormat="1" ht="11.25" hidden="1" customHeight="1" x14ac:dyDescent="0.15">
      <c r="A287" s="21" t="s">
        <v>13</v>
      </c>
      <c r="B287" s="67">
        <v>38868</v>
      </c>
      <c r="C287" s="76"/>
      <c r="D287" s="38"/>
      <c r="E287" s="71"/>
      <c r="F287" s="72"/>
      <c r="G287" s="22"/>
      <c r="H287" s="22"/>
      <c r="I287" s="72"/>
      <c r="J287" s="22"/>
      <c r="K287" s="22"/>
      <c r="L287" s="23"/>
      <c r="M287" s="22"/>
      <c r="N287" s="24"/>
      <c r="O287" s="27"/>
      <c r="Q287" s="53"/>
      <c r="R287" s="54"/>
      <c r="S287" s="45"/>
      <c r="T287" s="46"/>
      <c r="U287" s="34"/>
    </row>
    <row r="288" spans="1:21" ht="11.25" hidden="1" customHeight="1" x14ac:dyDescent="0.15">
      <c r="B288" s="66">
        <v>38869</v>
      </c>
    </row>
    <row r="289" spans="2:2" ht="11.25" hidden="1" customHeight="1" x14ac:dyDescent="0.15">
      <c r="B289" s="66">
        <v>38870</v>
      </c>
    </row>
    <row r="290" spans="2:2" ht="11.25" hidden="1" customHeight="1" x14ac:dyDescent="0.15">
      <c r="B290" s="66">
        <v>38873</v>
      </c>
    </row>
    <row r="291" spans="2:2" ht="11.25" hidden="1" customHeight="1" x14ac:dyDescent="0.15">
      <c r="B291" s="66">
        <v>38874</v>
      </c>
    </row>
    <row r="292" spans="2:2" ht="11.25" hidden="1" customHeight="1" x14ac:dyDescent="0.15">
      <c r="B292" s="66">
        <v>38875</v>
      </c>
    </row>
    <row r="293" spans="2:2" ht="11.25" hidden="1" customHeight="1" x14ac:dyDescent="0.15">
      <c r="B293" s="66">
        <v>38876</v>
      </c>
    </row>
    <row r="294" spans="2:2" ht="11.25" hidden="1" customHeight="1" x14ac:dyDescent="0.15">
      <c r="B294" s="66">
        <v>38877</v>
      </c>
    </row>
    <row r="295" spans="2:2" ht="11.25" hidden="1" customHeight="1" x14ac:dyDescent="0.15">
      <c r="B295" s="66">
        <v>38880</v>
      </c>
    </row>
    <row r="296" spans="2:2" ht="11.25" hidden="1" customHeight="1" x14ac:dyDescent="0.15">
      <c r="B296" s="66">
        <v>38881</v>
      </c>
    </row>
    <row r="297" spans="2:2" ht="11.25" hidden="1" customHeight="1" x14ac:dyDescent="0.15">
      <c r="B297" s="66">
        <v>38882</v>
      </c>
    </row>
    <row r="298" spans="2:2" ht="11.25" hidden="1" customHeight="1" x14ac:dyDescent="0.15">
      <c r="B298" s="66">
        <v>38883</v>
      </c>
    </row>
    <row r="299" spans="2:2" ht="11.25" hidden="1" customHeight="1" x14ac:dyDescent="0.15">
      <c r="B299" s="66">
        <v>38884</v>
      </c>
    </row>
    <row r="300" spans="2:2" ht="11.25" hidden="1" customHeight="1" x14ac:dyDescent="0.15">
      <c r="B300" s="66">
        <v>38887</v>
      </c>
    </row>
    <row r="301" spans="2:2" ht="11.25" hidden="1" customHeight="1" x14ac:dyDescent="0.15">
      <c r="B301" s="66">
        <v>38888</v>
      </c>
    </row>
    <row r="302" spans="2:2" ht="11.25" hidden="1" customHeight="1" x14ac:dyDescent="0.15">
      <c r="B302" s="66">
        <v>38889</v>
      </c>
    </row>
    <row r="303" spans="2:2" ht="11.25" hidden="1" customHeight="1" x14ac:dyDescent="0.15">
      <c r="B303" s="66">
        <v>38890</v>
      </c>
    </row>
    <row r="304" spans="2:2" ht="11.25" hidden="1" customHeight="1" x14ac:dyDescent="0.15">
      <c r="B304" s="66">
        <v>38891</v>
      </c>
    </row>
    <row r="305" spans="1:21" ht="11.25" hidden="1" customHeight="1" x14ac:dyDescent="0.15">
      <c r="B305" s="66">
        <v>38894</v>
      </c>
    </row>
    <row r="306" spans="1:21" ht="11.25" hidden="1" customHeight="1" x14ac:dyDescent="0.15">
      <c r="B306" s="66">
        <v>38895</v>
      </c>
    </row>
    <row r="307" spans="1:21" ht="11.25" hidden="1" customHeight="1" x14ac:dyDescent="0.15">
      <c r="B307" s="66">
        <v>38896</v>
      </c>
    </row>
    <row r="308" spans="1:21" ht="11.25" hidden="1" customHeight="1" x14ac:dyDescent="0.15">
      <c r="B308" s="66">
        <v>38897</v>
      </c>
    </row>
    <row r="309" spans="1:21" s="21" customFormat="1" ht="11.25" hidden="1" customHeight="1" x14ac:dyDescent="0.15">
      <c r="A309" s="21" t="s">
        <v>13</v>
      </c>
      <c r="B309" s="67">
        <v>38898</v>
      </c>
      <c r="C309" s="76"/>
      <c r="D309" s="38"/>
      <c r="E309" s="71"/>
      <c r="F309" s="72"/>
      <c r="G309" s="22"/>
      <c r="H309" s="22"/>
      <c r="I309" s="72"/>
      <c r="J309" s="22"/>
      <c r="K309" s="22"/>
      <c r="L309" s="23"/>
      <c r="M309" s="22"/>
      <c r="N309" s="24"/>
      <c r="O309" s="27"/>
      <c r="Q309" s="53"/>
      <c r="R309" s="54"/>
      <c r="S309" s="45"/>
      <c r="T309" s="46"/>
      <c r="U309" s="34"/>
    </row>
    <row r="310" spans="1:21" ht="11.25" hidden="1" customHeight="1" x14ac:dyDescent="0.15">
      <c r="B310" s="66">
        <v>38901</v>
      </c>
    </row>
    <row r="311" spans="1:21" ht="11.25" hidden="1" customHeight="1" x14ac:dyDescent="0.15">
      <c r="B311" s="66">
        <v>38902</v>
      </c>
    </row>
    <row r="312" spans="1:21" ht="11.25" hidden="1" customHeight="1" x14ac:dyDescent="0.15">
      <c r="B312" s="66">
        <v>38903</v>
      </c>
    </row>
    <row r="313" spans="1:21" ht="11.25" hidden="1" customHeight="1" x14ac:dyDescent="0.15">
      <c r="B313" s="66">
        <v>38904</v>
      </c>
    </row>
    <row r="314" spans="1:21" ht="11.25" hidden="1" customHeight="1" x14ac:dyDescent="0.15">
      <c r="B314" s="66">
        <v>38905</v>
      </c>
    </row>
    <row r="315" spans="1:21" ht="11.25" hidden="1" customHeight="1" x14ac:dyDescent="0.15">
      <c r="B315" s="66">
        <v>38908</v>
      </c>
    </row>
    <row r="316" spans="1:21" ht="11.25" hidden="1" customHeight="1" x14ac:dyDescent="0.15">
      <c r="B316" s="66">
        <v>38909</v>
      </c>
    </row>
    <row r="317" spans="1:21" ht="11.25" hidden="1" customHeight="1" x14ac:dyDescent="0.15">
      <c r="B317" s="66">
        <v>38910</v>
      </c>
    </row>
    <row r="318" spans="1:21" ht="11.25" hidden="1" customHeight="1" x14ac:dyDescent="0.15">
      <c r="B318" s="66">
        <v>38911</v>
      </c>
    </row>
    <row r="319" spans="1:21" ht="11.25" hidden="1" customHeight="1" x14ac:dyDescent="0.15">
      <c r="B319" s="66">
        <v>38912</v>
      </c>
    </row>
    <row r="320" spans="1:21" ht="11.25" hidden="1" customHeight="1" x14ac:dyDescent="0.15">
      <c r="B320" s="66">
        <v>38916</v>
      </c>
    </row>
    <row r="321" spans="1:21" ht="11.25" hidden="1" customHeight="1" x14ac:dyDescent="0.15">
      <c r="B321" s="66">
        <v>38917</v>
      </c>
    </row>
    <row r="322" spans="1:21" ht="11.25" hidden="1" customHeight="1" x14ac:dyDescent="0.15">
      <c r="B322" s="66">
        <v>38918</v>
      </c>
    </row>
    <row r="323" spans="1:21" ht="11.25" hidden="1" customHeight="1" x14ac:dyDescent="0.15">
      <c r="B323" s="66">
        <v>38919</v>
      </c>
    </row>
    <row r="324" spans="1:21" ht="11.25" hidden="1" customHeight="1" x14ac:dyDescent="0.15">
      <c r="B324" s="66">
        <v>38922</v>
      </c>
    </row>
    <row r="325" spans="1:21" ht="11.25" hidden="1" customHeight="1" x14ac:dyDescent="0.15">
      <c r="B325" s="66">
        <v>38923</v>
      </c>
    </row>
    <row r="326" spans="1:21" ht="11.25" hidden="1" customHeight="1" x14ac:dyDescent="0.15">
      <c r="B326" s="66">
        <v>38924</v>
      </c>
    </row>
    <row r="327" spans="1:21" ht="11.25" hidden="1" customHeight="1" x14ac:dyDescent="0.15">
      <c r="B327" s="66">
        <v>38925</v>
      </c>
    </row>
    <row r="328" spans="1:21" ht="11.25" hidden="1" customHeight="1" x14ac:dyDescent="0.15">
      <c r="B328" s="66">
        <v>38926</v>
      </c>
    </row>
    <row r="329" spans="1:21" s="21" customFormat="1" ht="11.25" hidden="1" customHeight="1" x14ac:dyDescent="0.15">
      <c r="A329" s="21" t="s">
        <v>13</v>
      </c>
      <c r="B329" s="67">
        <v>38929</v>
      </c>
      <c r="C329" s="76"/>
      <c r="D329" s="38"/>
      <c r="E329" s="71"/>
      <c r="F329" s="72"/>
      <c r="G329" s="22"/>
      <c r="H329" s="22"/>
      <c r="I329" s="72"/>
      <c r="J329" s="22"/>
      <c r="K329" s="22"/>
      <c r="L329" s="23"/>
      <c r="M329" s="22"/>
      <c r="N329" s="24"/>
      <c r="O329" s="27"/>
      <c r="Q329" s="53"/>
      <c r="R329" s="54"/>
      <c r="S329" s="45"/>
      <c r="T329" s="46"/>
      <c r="U329" s="34"/>
    </row>
    <row r="330" spans="1:21" ht="11.25" hidden="1" customHeight="1" x14ac:dyDescent="0.15">
      <c r="B330" s="66">
        <v>38930</v>
      </c>
    </row>
    <row r="331" spans="1:21" ht="11.25" hidden="1" customHeight="1" x14ac:dyDescent="0.15">
      <c r="B331" s="66">
        <v>38931</v>
      </c>
    </row>
    <row r="332" spans="1:21" ht="11.25" hidden="1" customHeight="1" x14ac:dyDescent="0.15">
      <c r="B332" s="66">
        <v>38932</v>
      </c>
    </row>
    <row r="333" spans="1:21" ht="11.25" hidden="1" customHeight="1" x14ac:dyDescent="0.15">
      <c r="B333" s="66">
        <v>38933</v>
      </c>
    </row>
    <row r="334" spans="1:21" ht="11.25" hidden="1" customHeight="1" x14ac:dyDescent="0.15">
      <c r="B334" s="66">
        <v>38936</v>
      </c>
    </row>
    <row r="335" spans="1:21" ht="11.25" hidden="1" customHeight="1" x14ac:dyDescent="0.15">
      <c r="B335" s="66">
        <v>38937</v>
      </c>
    </row>
    <row r="336" spans="1:21" ht="11.25" hidden="1" customHeight="1" x14ac:dyDescent="0.15">
      <c r="B336" s="66">
        <v>38938</v>
      </c>
    </row>
    <row r="337" spans="1:21" ht="11.25" hidden="1" customHeight="1" x14ac:dyDescent="0.15">
      <c r="B337" s="66">
        <v>38939</v>
      </c>
    </row>
    <row r="338" spans="1:21" ht="11.25" hidden="1" customHeight="1" x14ac:dyDescent="0.15">
      <c r="B338" s="66">
        <v>38940</v>
      </c>
    </row>
    <row r="339" spans="1:21" ht="11.25" hidden="1" customHeight="1" x14ac:dyDescent="0.15">
      <c r="B339" s="66">
        <v>38943</v>
      </c>
    </row>
    <row r="340" spans="1:21" ht="11.25" hidden="1" customHeight="1" x14ac:dyDescent="0.15">
      <c r="B340" s="66">
        <v>38944</v>
      </c>
    </row>
    <row r="341" spans="1:21" ht="11.25" hidden="1" customHeight="1" x14ac:dyDescent="0.15">
      <c r="B341" s="66">
        <v>38945</v>
      </c>
    </row>
    <row r="342" spans="1:21" ht="11.25" hidden="1" customHeight="1" x14ac:dyDescent="0.15">
      <c r="B342" s="66">
        <v>38946</v>
      </c>
    </row>
    <row r="343" spans="1:21" ht="11.25" hidden="1" customHeight="1" x14ac:dyDescent="0.15">
      <c r="B343" s="66">
        <v>38947</v>
      </c>
    </row>
    <row r="344" spans="1:21" ht="11.25" hidden="1" customHeight="1" x14ac:dyDescent="0.15">
      <c r="B344" s="66">
        <v>38950</v>
      </c>
    </row>
    <row r="345" spans="1:21" ht="11.25" hidden="1" customHeight="1" x14ac:dyDescent="0.15">
      <c r="B345" s="66">
        <v>38951</v>
      </c>
    </row>
    <row r="346" spans="1:21" ht="11.25" hidden="1" customHeight="1" x14ac:dyDescent="0.15">
      <c r="B346" s="66">
        <v>38952</v>
      </c>
    </row>
    <row r="347" spans="1:21" ht="11.25" hidden="1" customHeight="1" x14ac:dyDescent="0.15">
      <c r="B347" s="66">
        <v>38953</v>
      </c>
    </row>
    <row r="348" spans="1:21" ht="11.25" hidden="1" customHeight="1" x14ac:dyDescent="0.15">
      <c r="B348" s="66">
        <v>38954</v>
      </c>
    </row>
    <row r="349" spans="1:21" ht="11.25" hidden="1" customHeight="1" x14ac:dyDescent="0.15">
      <c r="B349" s="66">
        <v>38957</v>
      </c>
    </row>
    <row r="350" spans="1:21" ht="11.25" hidden="1" customHeight="1" x14ac:dyDescent="0.15">
      <c r="B350" s="66">
        <v>38958</v>
      </c>
    </row>
    <row r="351" spans="1:21" ht="11.25" hidden="1" customHeight="1" x14ac:dyDescent="0.15">
      <c r="B351" s="66">
        <v>38959</v>
      </c>
    </row>
    <row r="352" spans="1:21" s="21" customFormat="1" ht="11.25" hidden="1" customHeight="1" x14ac:dyDescent="0.15">
      <c r="A352" s="21" t="s">
        <v>13</v>
      </c>
      <c r="B352" s="67">
        <v>38960</v>
      </c>
      <c r="C352" s="76"/>
      <c r="D352" s="38"/>
      <c r="E352" s="71"/>
      <c r="F352" s="72"/>
      <c r="G352" s="22"/>
      <c r="H352" s="22"/>
      <c r="I352" s="72"/>
      <c r="J352" s="22"/>
      <c r="K352" s="22"/>
      <c r="L352" s="23"/>
      <c r="M352" s="22"/>
      <c r="N352" s="24"/>
      <c r="O352" s="27"/>
      <c r="Q352" s="53"/>
      <c r="R352" s="54"/>
      <c r="S352" s="45"/>
      <c r="T352" s="46"/>
      <c r="U352" s="34"/>
    </row>
    <row r="353" spans="2:2" ht="11.25" hidden="1" customHeight="1" x14ac:dyDescent="0.15">
      <c r="B353" s="66">
        <v>38961</v>
      </c>
    </row>
    <row r="354" spans="2:2" ht="11.25" hidden="1" customHeight="1" x14ac:dyDescent="0.15">
      <c r="B354" s="66">
        <v>38964</v>
      </c>
    </row>
    <row r="355" spans="2:2" ht="11.25" hidden="1" customHeight="1" x14ac:dyDescent="0.15">
      <c r="B355" s="66">
        <v>38965</v>
      </c>
    </row>
    <row r="356" spans="2:2" ht="11.25" hidden="1" customHeight="1" x14ac:dyDescent="0.15">
      <c r="B356" s="66">
        <v>38966</v>
      </c>
    </row>
    <row r="357" spans="2:2" ht="11.25" hidden="1" customHeight="1" x14ac:dyDescent="0.15">
      <c r="B357" s="66">
        <v>38967</v>
      </c>
    </row>
    <row r="358" spans="2:2" ht="11.25" hidden="1" customHeight="1" x14ac:dyDescent="0.15">
      <c r="B358" s="66">
        <v>38968</v>
      </c>
    </row>
    <row r="359" spans="2:2" ht="11.25" hidden="1" customHeight="1" x14ac:dyDescent="0.15">
      <c r="B359" s="66">
        <v>38971</v>
      </c>
    </row>
    <row r="360" spans="2:2" ht="11.25" hidden="1" customHeight="1" x14ac:dyDescent="0.15">
      <c r="B360" s="66">
        <v>38972</v>
      </c>
    </row>
    <row r="361" spans="2:2" ht="11.25" hidden="1" customHeight="1" x14ac:dyDescent="0.15">
      <c r="B361" s="66">
        <v>38973</v>
      </c>
    </row>
    <row r="362" spans="2:2" ht="11.25" hidden="1" customHeight="1" x14ac:dyDescent="0.15">
      <c r="B362" s="66">
        <v>38974</v>
      </c>
    </row>
    <row r="363" spans="2:2" ht="11.25" hidden="1" customHeight="1" x14ac:dyDescent="0.15">
      <c r="B363" s="66">
        <v>38975</v>
      </c>
    </row>
    <row r="364" spans="2:2" ht="11.25" hidden="1" customHeight="1" x14ac:dyDescent="0.15">
      <c r="B364" s="66">
        <v>38979</v>
      </c>
    </row>
    <row r="365" spans="2:2" ht="11.25" hidden="1" customHeight="1" x14ac:dyDescent="0.15">
      <c r="B365" s="66">
        <v>38980</v>
      </c>
    </row>
    <row r="366" spans="2:2" ht="11.25" hidden="1" customHeight="1" x14ac:dyDescent="0.15">
      <c r="B366" s="66">
        <v>38981</v>
      </c>
    </row>
    <row r="367" spans="2:2" ht="11.25" hidden="1" customHeight="1" x14ac:dyDescent="0.15">
      <c r="B367" s="66">
        <v>38982</v>
      </c>
    </row>
    <row r="368" spans="2:2" ht="11.25" hidden="1" customHeight="1" x14ac:dyDescent="0.15">
      <c r="B368" s="66">
        <v>38985</v>
      </c>
    </row>
    <row r="369" spans="1:21" ht="11.25" hidden="1" customHeight="1" x14ac:dyDescent="0.15">
      <c r="B369" s="66">
        <v>38986</v>
      </c>
      <c r="U369" s="33" t="s">
        <v>19</v>
      </c>
    </row>
    <row r="370" spans="1:21" ht="11.25" hidden="1" customHeight="1" x14ac:dyDescent="0.15">
      <c r="B370" s="66">
        <v>38987</v>
      </c>
    </row>
    <row r="371" spans="1:21" ht="11.25" hidden="1" customHeight="1" x14ac:dyDescent="0.15">
      <c r="B371" s="66">
        <v>38988</v>
      </c>
    </row>
    <row r="372" spans="1:21" s="21" customFormat="1" ht="11.25" hidden="1" customHeight="1" x14ac:dyDescent="0.15">
      <c r="A372" s="21" t="s">
        <v>13</v>
      </c>
      <c r="B372" s="67">
        <v>38989</v>
      </c>
      <c r="C372" s="76"/>
      <c r="D372" s="38"/>
      <c r="E372" s="71"/>
      <c r="F372" s="72"/>
      <c r="G372" s="22"/>
      <c r="H372" s="22"/>
      <c r="I372" s="72"/>
      <c r="J372" s="22"/>
      <c r="K372" s="22"/>
      <c r="L372" s="23"/>
      <c r="M372" s="22"/>
      <c r="N372" s="24"/>
      <c r="O372" s="27"/>
      <c r="Q372" s="53"/>
      <c r="R372" s="54"/>
      <c r="S372" s="45"/>
      <c r="T372" s="46"/>
      <c r="U372" s="34"/>
    </row>
    <row r="373" spans="1:21" ht="11.25" hidden="1" customHeight="1" x14ac:dyDescent="0.15">
      <c r="B373" s="66">
        <v>38992</v>
      </c>
    </row>
    <row r="374" spans="1:21" ht="11.25" hidden="1" customHeight="1" x14ac:dyDescent="0.15">
      <c r="B374" s="66">
        <v>38993</v>
      </c>
    </row>
    <row r="375" spans="1:21" ht="11.25" hidden="1" customHeight="1" x14ac:dyDescent="0.15">
      <c r="B375" s="66">
        <v>38994</v>
      </c>
    </row>
    <row r="376" spans="1:21" ht="11.25" hidden="1" customHeight="1" x14ac:dyDescent="0.15">
      <c r="B376" s="66">
        <v>38995</v>
      </c>
    </row>
    <row r="377" spans="1:21" ht="11.25" hidden="1" customHeight="1" x14ac:dyDescent="0.15">
      <c r="B377" s="66">
        <v>38996</v>
      </c>
    </row>
    <row r="378" spans="1:21" ht="11.25" hidden="1" customHeight="1" x14ac:dyDescent="0.15">
      <c r="B378" s="66">
        <v>39000</v>
      </c>
    </row>
    <row r="379" spans="1:21" ht="11.25" hidden="1" customHeight="1" x14ac:dyDescent="0.15">
      <c r="B379" s="66">
        <v>39001</v>
      </c>
    </row>
    <row r="380" spans="1:21" ht="11.25" hidden="1" customHeight="1" x14ac:dyDescent="0.15">
      <c r="B380" s="66">
        <v>39002</v>
      </c>
    </row>
    <row r="381" spans="1:21" ht="11.25" hidden="1" customHeight="1" x14ac:dyDescent="0.15">
      <c r="B381" s="66">
        <v>39003</v>
      </c>
    </row>
    <row r="382" spans="1:21" ht="11.25" hidden="1" customHeight="1" x14ac:dyDescent="0.15">
      <c r="B382" s="66">
        <v>39006</v>
      </c>
    </row>
    <row r="383" spans="1:21" ht="11.25" hidden="1" customHeight="1" x14ac:dyDescent="0.15">
      <c r="B383" s="66">
        <v>39007</v>
      </c>
    </row>
    <row r="384" spans="1:21" ht="11.25" hidden="1" customHeight="1" x14ac:dyDescent="0.15">
      <c r="B384" s="66">
        <v>39008</v>
      </c>
    </row>
    <row r="385" spans="1:21" ht="11.25" hidden="1" customHeight="1" x14ac:dyDescent="0.15">
      <c r="B385" s="66">
        <v>39009</v>
      </c>
    </row>
    <row r="386" spans="1:21" ht="11.25" hidden="1" customHeight="1" x14ac:dyDescent="0.15">
      <c r="B386" s="66">
        <v>39010</v>
      </c>
    </row>
    <row r="387" spans="1:21" ht="11.25" hidden="1" customHeight="1" x14ac:dyDescent="0.15">
      <c r="B387" s="66">
        <v>39013</v>
      </c>
    </row>
    <row r="388" spans="1:21" ht="11.25" hidden="1" customHeight="1" x14ac:dyDescent="0.15">
      <c r="B388" s="66">
        <v>39014</v>
      </c>
    </row>
    <row r="389" spans="1:21" ht="11.25" hidden="1" customHeight="1" x14ac:dyDescent="0.15">
      <c r="B389" s="66">
        <v>39015</v>
      </c>
    </row>
    <row r="390" spans="1:21" ht="11.25" hidden="1" customHeight="1" x14ac:dyDescent="0.15">
      <c r="B390" s="66">
        <v>39016</v>
      </c>
    </row>
    <row r="391" spans="1:21" ht="11.25" hidden="1" customHeight="1" x14ac:dyDescent="0.15">
      <c r="B391" s="66">
        <v>39017</v>
      </c>
    </row>
    <row r="392" spans="1:21" ht="11.25" hidden="1" customHeight="1" x14ac:dyDescent="0.15">
      <c r="B392" s="66">
        <v>39020</v>
      </c>
    </row>
    <row r="393" spans="1:21" s="21" customFormat="1" ht="11.25" hidden="1" customHeight="1" x14ac:dyDescent="0.15">
      <c r="A393" s="21" t="s">
        <v>13</v>
      </c>
      <c r="B393" s="67">
        <v>39021</v>
      </c>
      <c r="C393" s="76"/>
      <c r="D393" s="38"/>
      <c r="E393" s="71"/>
      <c r="F393" s="72"/>
      <c r="G393" s="22"/>
      <c r="H393" s="22"/>
      <c r="I393" s="72"/>
      <c r="J393" s="22"/>
      <c r="K393" s="22"/>
      <c r="L393" s="23"/>
      <c r="M393" s="22"/>
      <c r="N393" s="24"/>
      <c r="O393" s="27"/>
      <c r="Q393" s="53"/>
      <c r="R393" s="54"/>
      <c r="S393" s="45"/>
      <c r="T393" s="46"/>
      <c r="U393" s="34"/>
    </row>
    <row r="394" spans="1:21" ht="11.25" hidden="1" customHeight="1" x14ac:dyDescent="0.15">
      <c r="B394" s="66">
        <v>39022</v>
      </c>
    </row>
    <row r="395" spans="1:21" ht="11.25" hidden="1" customHeight="1" x14ac:dyDescent="0.15">
      <c r="B395" s="66">
        <v>39023</v>
      </c>
    </row>
    <row r="396" spans="1:21" ht="11.25" hidden="1" customHeight="1" x14ac:dyDescent="0.15">
      <c r="B396" s="66">
        <v>39027</v>
      </c>
    </row>
    <row r="397" spans="1:21" ht="11.25" hidden="1" customHeight="1" x14ac:dyDescent="0.15">
      <c r="B397" s="66">
        <v>39028</v>
      </c>
    </row>
    <row r="398" spans="1:21" ht="11.25" hidden="1" customHeight="1" x14ac:dyDescent="0.15">
      <c r="B398" s="66">
        <v>39029</v>
      </c>
    </row>
    <row r="399" spans="1:21" ht="11.25" hidden="1" customHeight="1" x14ac:dyDescent="0.15">
      <c r="B399" s="66">
        <v>39030</v>
      </c>
    </row>
    <row r="400" spans="1:21" ht="11.25" hidden="1" customHeight="1" x14ac:dyDescent="0.15">
      <c r="B400" s="66">
        <v>39031</v>
      </c>
    </row>
    <row r="401" spans="1:21" ht="11.25" hidden="1" customHeight="1" x14ac:dyDescent="0.15">
      <c r="B401" s="66">
        <v>39034</v>
      </c>
    </row>
    <row r="402" spans="1:21" ht="11.25" hidden="1" customHeight="1" x14ac:dyDescent="0.15">
      <c r="B402" s="66">
        <v>39035</v>
      </c>
    </row>
    <row r="403" spans="1:21" ht="11.25" hidden="1" customHeight="1" x14ac:dyDescent="0.15">
      <c r="B403" s="66">
        <v>39036</v>
      </c>
    </row>
    <row r="404" spans="1:21" ht="11.25" hidden="1" customHeight="1" x14ac:dyDescent="0.15">
      <c r="B404" s="66">
        <v>39037</v>
      </c>
    </row>
    <row r="405" spans="1:21" ht="11.25" hidden="1" customHeight="1" x14ac:dyDescent="0.15">
      <c r="B405" s="66">
        <v>39038</v>
      </c>
    </row>
    <row r="406" spans="1:21" ht="11.25" hidden="1" customHeight="1" x14ac:dyDescent="0.15">
      <c r="B406" s="66">
        <v>39041</v>
      </c>
    </row>
    <row r="407" spans="1:21" ht="11.25" hidden="1" customHeight="1" x14ac:dyDescent="0.15">
      <c r="B407" s="66">
        <v>39042</v>
      </c>
    </row>
    <row r="408" spans="1:21" ht="11.25" hidden="1" customHeight="1" x14ac:dyDescent="0.15">
      <c r="B408" s="66">
        <v>39043</v>
      </c>
    </row>
    <row r="409" spans="1:21" ht="11.25" hidden="1" customHeight="1" x14ac:dyDescent="0.15">
      <c r="B409" s="66">
        <v>39045</v>
      </c>
    </row>
    <row r="410" spans="1:21" ht="11.25" hidden="1" customHeight="1" x14ac:dyDescent="0.15">
      <c r="B410" s="66">
        <v>39048</v>
      </c>
    </row>
    <row r="411" spans="1:21" ht="11.25" hidden="1" customHeight="1" x14ac:dyDescent="0.15">
      <c r="B411" s="66">
        <v>39049</v>
      </c>
    </row>
    <row r="412" spans="1:21" ht="11.25" hidden="1" customHeight="1" x14ac:dyDescent="0.15">
      <c r="B412" s="66">
        <v>39050</v>
      </c>
    </row>
    <row r="413" spans="1:21" s="21" customFormat="1" ht="11.25" hidden="1" customHeight="1" x14ac:dyDescent="0.15">
      <c r="A413" s="21" t="s">
        <v>13</v>
      </c>
      <c r="B413" s="67">
        <v>39051</v>
      </c>
      <c r="C413" s="76"/>
      <c r="D413" s="38"/>
      <c r="E413" s="71"/>
      <c r="F413" s="72"/>
      <c r="G413" s="22"/>
      <c r="H413" s="22"/>
      <c r="I413" s="72"/>
      <c r="J413" s="22"/>
      <c r="K413" s="22"/>
      <c r="L413" s="23"/>
      <c r="M413" s="22"/>
      <c r="N413" s="24"/>
      <c r="O413" s="27"/>
      <c r="Q413" s="53"/>
      <c r="R413" s="54"/>
      <c r="S413" s="45"/>
      <c r="T413" s="46"/>
      <c r="U413" s="34"/>
    </row>
    <row r="414" spans="1:21" ht="11.25" hidden="1" customHeight="1" x14ac:dyDescent="0.15">
      <c r="B414" s="66">
        <v>39052</v>
      </c>
    </row>
    <row r="415" spans="1:21" ht="11.25" hidden="1" customHeight="1" x14ac:dyDescent="0.15">
      <c r="B415" s="66">
        <v>39055</v>
      </c>
    </row>
    <row r="416" spans="1:21" ht="11.25" hidden="1" customHeight="1" x14ac:dyDescent="0.15">
      <c r="B416" s="66">
        <v>39056</v>
      </c>
    </row>
    <row r="417" spans="2:2" ht="11.25" hidden="1" customHeight="1" x14ac:dyDescent="0.15">
      <c r="B417" s="66">
        <v>39057</v>
      </c>
    </row>
    <row r="418" spans="2:2" ht="11.25" hidden="1" customHeight="1" x14ac:dyDescent="0.15">
      <c r="B418" s="66">
        <v>39058</v>
      </c>
    </row>
    <row r="419" spans="2:2" ht="11.25" hidden="1" customHeight="1" x14ac:dyDescent="0.15">
      <c r="B419" s="66">
        <v>39059</v>
      </c>
    </row>
    <row r="420" spans="2:2" ht="11.25" hidden="1" customHeight="1" x14ac:dyDescent="0.15">
      <c r="B420" s="66">
        <v>39062</v>
      </c>
    </row>
    <row r="421" spans="2:2" ht="11.25" hidden="1" customHeight="1" x14ac:dyDescent="0.15">
      <c r="B421" s="66">
        <v>39063</v>
      </c>
    </row>
    <row r="422" spans="2:2" ht="11.25" hidden="1" customHeight="1" x14ac:dyDescent="0.15">
      <c r="B422" s="66">
        <v>39064</v>
      </c>
    </row>
    <row r="423" spans="2:2" ht="11.25" hidden="1" customHeight="1" x14ac:dyDescent="0.15">
      <c r="B423" s="66">
        <v>39065</v>
      </c>
    </row>
    <row r="424" spans="2:2" ht="11.25" hidden="1" customHeight="1" x14ac:dyDescent="0.15">
      <c r="B424" s="66">
        <v>39066</v>
      </c>
    </row>
    <row r="425" spans="2:2" ht="11.25" hidden="1" customHeight="1" x14ac:dyDescent="0.15">
      <c r="B425" s="66">
        <v>39069</v>
      </c>
    </row>
    <row r="426" spans="2:2" ht="11.25" hidden="1" customHeight="1" x14ac:dyDescent="0.15">
      <c r="B426" s="66">
        <v>39070</v>
      </c>
    </row>
    <row r="427" spans="2:2" ht="11.25" hidden="1" customHeight="1" x14ac:dyDescent="0.15">
      <c r="B427" s="66">
        <v>39071</v>
      </c>
    </row>
    <row r="428" spans="2:2" ht="11.25" hidden="1" customHeight="1" x14ac:dyDescent="0.15">
      <c r="B428" s="66">
        <v>39072</v>
      </c>
    </row>
    <row r="429" spans="2:2" ht="11.25" hidden="1" customHeight="1" x14ac:dyDescent="0.15">
      <c r="B429" s="66">
        <v>39073</v>
      </c>
    </row>
    <row r="430" spans="2:2" ht="11.25" hidden="1" customHeight="1" x14ac:dyDescent="0.15">
      <c r="B430" s="66">
        <v>39076</v>
      </c>
    </row>
    <row r="431" spans="2:2" ht="11.25" hidden="1" customHeight="1" x14ac:dyDescent="0.15">
      <c r="B431" s="66">
        <v>39077</v>
      </c>
    </row>
    <row r="432" spans="2:2" ht="11.25" hidden="1" customHeight="1" x14ac:dyDescent="0.15">
      <c r="B432" s="66">
        <v>39078</v>
      </c>
    </row>
    <row r="433" spans="1:21" ht="11.25" hidden="1" customHeight="1" x14ac:dyDescent="0.15">
      <c r="B433" s="66">
        <v>39079</v>
      </c>
    </row>
    <row r="434" spans="1:21" s="21" customFormat="1" ht="11.25" hidden="1" customHeight="1" x14ac:dyDescent="0.15">
      <c r="A434" s="21" t="s">
        <v>13</v>
      </c>
      <c r="B434" s="67">
        <v>39080</v>
      </c>
      <c r="C434" s="76"/>
      <c r="D434" s="38"/>
      <c r="E434" s="71"/>
      <c r="F434" s="72"/>
      <c r="G434" s="22"/>
      <c r="H434" s="22"/>
      <c r="I434" s="72"/>
      <c r="J434" s="22"/>
      <c r="K434" s="22"/>
      <c r="L434" s="23"/>
      <c r="M434" s="22"/>
      <c r="N434" s="24"/>
      <c r="O434" s="27"/>
      <c r="Q434" s="53"/>
      <c r="R434" s="54"/>
      <c r="S434" s="45"/>
      <c r="T434" s="46"/>
      <c r="U434" s="34"/>
    </row>
    <row r="435" spans="1:21" ht="11.25" hidden="1" customHeight="1" x14ac:dyDescent="0.15">
      <c r="B435" s="66">
        <v>39086</v>
      </c>
    </row>
    <row r="436" spans="1:21" ht="11.25" hidden="1" customHeight="1" x14ac:dyDescent="0.15">
      <c r="B436" s="66">
        <v>39087</v>
      </c>
    </row>
    <row r="437" spans="1:21" ht="11.25" hidden="1" customHeight="1" x14ac:dyDescent="0.15">
      <c r="B437" s="66">
        <v>39091</v>
      </c>
    </row>
    <row r="438" spans="1:21" ht="11.25" hidden="1" customHeight="1" x14ac:dyDescent="0.15">
      <c r="B438" s="66">
        <v>39092</v>
      </c>
    </row>
    <row r="439" spans="1:21" ht="11.25" hidden="1" customHeight="1" x14ac:dyDescent="0.15">
      <c r="B439" s="66">
        <v>39093</v>
      </c>
    </row>
    <row r="440" spans="1:21" ht="11.25" hidden="1" customHeight="1" x14ac:dyDescent="0.15">
      <c r="B440" s="66">
        <v>39094</v>
      </c>
    </row>
    <row r="441" spans="1:21" ht="11.25" hidden="1" customHeight="1" x14ac:dyDescent="0.15">
      <c r="B441" s="66">
        <v>39097</v>
      </c>
    </row>
    <row r="442" spans="1:21" ht="11.25" hidden="1" customHeight="1" x14ac:dyDescent="0.15">
      <c r="B442" s="66">
        <v>39098</v>
      </c>
    </row>
    <row r="443" spans="1:21" ht="11.25" hidden="1" customHeight="1" x14ac:dyDescent="0.15">
      <c r="B443" s="66">
        <v>39099</v>
      </c>
    </row>
    <row r="444" spans="1:21" ht="11.25" hidden="1" customHeight="1" x14ac:dyDescent="0.15">
      <c r="B444" s="66">
        <v>39100</v>
      </c>
    </row>
    <row r="445" spans="1:21" ht="11.25" hidden="1" customHeight="1" x14ac:dyDescent="0.15">
      <c r="B445" s="66">
        <v>39101</v>
      </c>
    </row>
    <row r="446" spans="1:21" ht="11.25" hidden="1" customHeight="1" x14ac:dyDescent="0.15">
      <c r="B446" s="66">
        <v>39104</v>
      </c>
    </row>
    <row r="447" spans="1:21" ht="11.25" hidden="1" customHeight="1" x14ac:dyDescent="0.15">
      <c r="B447" s="66">
        <v>39105</v>
      </c>
    </row>
    <row r="448" spans="1:21" ht="11.25" hidden="1" customHeight="1" x14ac:dyDescent="0.15">
      <c r="B448" s="66">
        <v>39106</v>
      </c>
    </row>
    <row r="449" spans="1:21" ht="11.25" hidden="1" customHeight="1" x14ac:dyDescent="0.15">
      <c r="B449" s="66">
        <v>39107</v>
      </c>
    </row>
    <row r="450" spans="1:21" ht="11.25" hidden="1" customHeight="1" x14ac:dyDescent="0.15">
      <c r="B450" s="66">
        <v>39108</v>
      </c>
    </row>
    <row r="451" spans="1:21" ht="11.25" hidden="1" customHeight="1" x14ac:dyDescent="0.15">
      <c r="B451" s="66">
        <v>39111</v>
      </c>
    </row>
    <row r="452" spans="1:21" ht="11.25" hidden="1" customHeight="1" x14ac:dyDescent="0.15">
      <c r="B452" s="66">
        <v>39112</v>
      </c>
    </row>
    <row r="453" spans="1:21" s="21" customFormat="1" ht="11.25" hidden="1" customHeight="1" x14ac:dyDescent="0.15">
      <c r="A453" s="21" t="s">
        <v>13</v>
      </c>
      <c r="B453" s="67">
        <v>39113</v>
      </c>
      <c r="C453" s="76"/>
      <c r="D453" s="38"/>
      <c r="E453" s="71"/>
      <c r="F453" s="72"/>
      <c r="G453" s="22"/>
      <c r="H453" s="22"/>
      <c r="I453" s="72"/>
      <c r="J453" s="22"/>
      <c r="K453" s="22"/>
      <c r="L453" s="23"/>
      <c r="M453" s="22"/>
      <c r="N453" s="24"/>
      <c r="O453" s="27"/>
      <c r="Q453" s="53"/>
      <c r="R453" s="54"/>
      <c r="S453" s="45"/>
      <c r="T453" s="46"/>
      <c r="U453" s="34"/>
    </row>
    <row r="454" spans="1:21" ht="11.25" hidden="1" customHeight="1" x14ac:dyDescent="0.15">
      <c r="B454" s="66">
        <v>39114</v>
      </c>
    </row>
    <row r="455" spans="1:21" ht="11.25" hidden="1" customHeight="1" x14ac:dyDescent="0.15">
      <c r="B455" s="66">
        <v>39115</v>
      </c>
    </row>
    <row r="456" spans="1:21" ht="11.25" hidden="1" customHeight="1" x14ac:dyDescent="0.15">
      <c r="B456" s="66">
        <v>39118</v>
      </c>
    </row>
    <row r="457" spans="1:21" ht="11.25" hidden="1" customHeight="1" x14ac:dyDescent="0.15">
      <c r="B457" s="66">
        <v>39119</v>
      </c>
    </row>
    <row r="458" spans="1:21" ht="11.25" hidden="1" customHeight="1" x14ac:dyDescent="0.15">
      <c r="B458" s="66">
        <v>39120</v>
      </c>
    </row>
    <row r="459" spans="1:21" ht="11.25" hidden="1" customHeight="1" x14ac:dyDescent="0.15">
      <c r="B459" s="66">
        <v>39121</v>
      </c>
    </row>
    <row r="460" spans="1:21" ht="11.25" hidden="1" customHeight="1" x14ac:dyDescent="0.15">
      <c r="B460" s="66">
        <v>39122</v>
      </c>
    </row>
    <row r="461" spans="1:21" ht="11.25" hidden="1" customHeight="1" x14ac:dyDescent="0.15">
      <c r="B461" s="66">
        <v>39126</v>
      </c>
    </row>
    <row r="462" spans="1:21" ht="11.25" hidden="1" customHeight="1" x14ac:dyDescent="0.15">
      <c r="B462" s="66">
        <v>39127</v>
      </c>
    </row>
    <row r="463" spans="1:21" ht="11.25" hidden="1" customHeight="1" x14ac:dyDescent="0.15">
      <c r="B463" s="66">
        <v>39128</v>
      </c>
    </row>
    <row r="464" spans="1:21" ht="11.25" hidden="1" customHeight="1" x14ac:dyDescent="0.15">
      <c r="B464" s="66">
        <v>39129</v>
      </c>
    </row>
    <row r="465" spans="1:21" ht="11.25" hidden="1" customHeight="1" x14ac:dyDescent="0.15">
      <c r="B465" s="66">
        <v>39132</v>
      </c>
    </row>
    <row r="466" spans="1:21" ht="11.25" hidden="1" customHeight="1" x14ac:dyDescent="0.15">
      <c r="B466" s="66">
        <v>39133</v>
      </c>
    </row>
    <row r="467" spans="1:21" ht="11.25" hidden="1" customHeight="1" x14ac:dyDescent="0.15">
      <c r="B467" s="66">
        <v>39134</v>
      </c>
    </row>
    <row r="468" spans="1:21" ht="11.25" hidden="1" customHeight="1" x14ac:dyDescent="0.15">
      <c r="B468" s="66">
        <v>39135</v>
      </c>
    </row>
    <row r="469" spans="1:21" ht="11.25" hidden="1" customHeight="1" x14ac:dyDescent="0.15">
      <c r="B469" s="66">
        <v>39136</v>
      </c>
    </row>
    <row r="470" spans="1:21" ht="11.25" hidden="1" customHeight="1" x14ac:dyDescent="0.15">
      <c r="B470" s="66">
        <v>39139</v>
      </c>
    </row>
    <row r="471" spans="1:21" ht="11.25" hidden="1" customHeight="1" x14ac:dyDescent="0.15">
      <c r="B471" s="66">
        <v>39140</v>
      </c>
    </row>
    <row r="472" spans="1:21" s="21" customFormat="1" ht="11.25" hidden="1" customHeight="1" x14ac:dyDescent="0.15">
      <c r="A472" s="21" t="s">
        <v>13</v>
      </c>
      <c r="B472" s="67">
        <v>39141</v>
      </c>
      <c r="C472" s="76"/>
      <c r="D472" s="38"/>
      <c r="E472" s="71"/>
      <c r="F472" s="72"/>
      <c r="G472" s="22"/>
      <c r="H472" s="22"/>
      <c r="I472" s="72"/>
      <c r="J472" s="22"/>
      <c r="K472" s="22"/>
      <c r="L472" s="23"/>
      <c r="M472" s="22"/>
      <c r="N472" s="24"/>
      <c r="O472" s="27"/>
      <c r="Q472" s="53"/>
      <c r="R472" s="54"/>
      <c r="S472" s="45"/>
      <c r="T472" s="46"/>
      <c r="U472" s="34"/>
    </row>
    <row r="473" spans="1:21" ht="11.25" hidden="1" customHeight="1" x14ac:dyDescent="0.15">
      <c r="B473" s="66">
        <v>39142</v>
      </c>
    </row>
    <row r="474" spans="1:21" ht="11.25" hidden="1" customHeight="1" x14ac:dyDescent="0.15">
      <c r="B474" s="66">
        <v>39143</v>
      </c>
    </row>
    <row r="475" spans="1:21" ht="11.25" hidden="1" customHeight="1" x14ac:dyDescent="0.15">
      <c r="B475" s="66">
        <v>39146</v>
      </c>
    </row>
    <row r="476" spans="1:21" ht="11.25" hidden="1" customHeight="1" x14ac:dyDescent="0.15">
      <c r="B476" s="66">
        <v>39147</v>
      </c>
    </row>
    <row r="477" spans="1:21" ht="11.25" hidden="1" customHeight="1" x14ac:dyDescent="0.15">
      <c r="B477" s="66">
        <v>39148</v>
      </c>
    </row>
    <row r="478" spans="1:21" ht="11.25" hidden="1" customHeight="1" x14ac:dyDescent="0.15">
      <c r="B478" s="66">
        <v>39149</v>
      </c>
    </row>
    <row r="479" spans="1:21" ht="11.25" hidden="1" customHeight="1" x14ac:dyDescent="0.15">
      <c r="B479" s="66">
        <v>39150</v>
      </c>
    </row>
    <row r="480" spans="1:21" ht="11.25" hidden="1" customHeight="1" x14ac:dyDescent="0.15">
      <c r="B480" s="66">
        <v>39153</v>
      </c>
    </row>
    <row r="481" spans="1:21" ht="11.25" hidden="1" customHeight="1" x14ac:dyDescent="0.15">
      <c r="B481" s="66">
        <v>39154</v>
      </c>
    </row>
    <row r="482" spans="1:21" ht="11.25" hidden="1" customHeight="1" x14ac:dyDescent="0.15">
      <c r="B482" s="66">
        <v>39155</v>
      </c>
    </row>
    <row r="483" spans="1:21" ht="11.25" hidden="1" customHeight="1" x14ac:dyDescent="0.15">
      <c r="B483" s="66">
        <v>39156</v>
      </c>
    </row>
    <row r="484" spans="1:21" ht="11.25" hidden="1" customHeight="1" x14ac:dyDescent="0.15">
      <c r="B484" s="66">
        <v>39157</v>
      </c>
    </row>
    <row r="485" spans="1:21" ht="11.25" hidden="1" customHeight="1" x14ac:dyDescent="0.15">
      <c r="B485" s="66">
        <v>39160</v>
      </c>
    </row>
    <row r="486" spans="1:21" ht="11.25" hidden="1" customHeight="1" x14ac:dyDescent="0.15">
      <c r="B486" s="66">
        <v>39161</v>
      </c>
    </row>
    <row r="487" spans="1:21" ht="11.25" hidden="1" customHeight="1" x14ac:dyDescent="0.15">
      <c r="B487" s="66">
        <v>39163</v>
      </c>
    </row>
    <row r="488" spans="1:21" ht="11.25" hidden="1" customHeight="1" x14ac:dyDescent="0.15">
      <c r="B488" s="66">
        <v>39164</v>
      </c>
    </row>
    <row r="489" spans="1:21" ht="11.25" hidden="1" customHeight="1" x14ac:dyDescent="0.15">
      <c r="B489" s="66">
        <v>39167</v>
      </c>
    </row>
    <row r="490" spans="1:21" ht="11.25" hidden="1" customHeight="1" x14ac:dyDescent="0.15">
      <c r="B490" s="66">
        <v>39168</v>
      </c>
    </row>
    <row r="491" spans="1:21" ht="11.25" hidden="1" customHeight="1" x14ac:dyDescent="0.15">
      <c r="B491" s="66">
        <v>39169</v>
      </c>
    </row>
    <row r="492" spans="1:21" ht="11.25" hidden="1" customHeight="1" x14ac:dyDescent="0.15">
      <c r="B492" s="66">
        <v>39170</v>
      </c>
    </row>
    <row r="493" spans="1:21" s="21" customFormat="1" ht="11.25" hidden="1" customHeight="1" x14ac:dyDescent="0.15">
      <c r="A493" s="21" t="s">
        <v>13</v>
      </c>
      <c r="B493" s="67">
        <v>39171</v>
      </c>
      <c r="C493" s="76"/>
      <c r="D493" s="38"/>
      <c r="E493" s="71"/>
      <c r="F493" s="72"/>
      <c r="G493" s="22"/>
      <c r="H493" s="22"/>
      <c r="I493" s="72"/>
      <c r="J493" s="22"/>
      <c r="K493" s="22"/>
      <c r="L493" s="23"/>
      <c r="M493" s="22"/>
      <c r="N493" s="24"/>
      <c r="O493" s="27"/>
      <c r="Q493" s="53"/>
      <c r="R493" s="54"/>
      <c r="S493" s="45"/>
      <c r="T493" s="46"/>
      <c r="U493" s="34"/>
    </row>
    <row r="494" spans="1:21" ht="11.25" hidden="1" customHeight="1" x14ac:dyDescent="0.15">
      <c r="B494" s="66">
        <v>39174</v>
      </c>
    </row>
    <row r="495" spans="1:21" ht="11.25" hidden="1" customHeight="1" x14ac:dyDescent="0.15">
      <c r="B495" s="66">
        <v>39175</v>
      </c>
    </row>
    <row r="496" spans="1:21" ht="11.25" hidden="1" customHeight="1" x14ac:dyDescent="0.15">
      <c r="B496" s="66">
        <v>39176</v>
      </c>
    </row>
    <row r="497" spans="2:2" ht="11.25" hidden="1" customHeight="1" x14ac:dyDescent="0.15">
      <c r="B497" s="66">
        <v>39177</v>
      </c>
    </row>
    <row r="498" spans="2:2" ht="11.25" hidden="1" customHeight="1" x14ac:dyDescent="0.15">
      <c r="B498" s="66">
        <v>39178</v>
      </c>
    </row>
    <row r="499" spans="2:2" ht="11.25" hidden="1" customHeight="1" x14ac:dyDescent="0.15">
      <c r="B499" s="66">
        <v>39181</v>
      </c>
    </row>
    <row r="500" spans="2:2" ht="11.25" hidden="1" customHeight="1" x14ac:dyDescent="0.15">
      <c r="B500" s="66">
        <v>39182</v>
      </c>
    </row>
    <row r="501" spans="2:2" ht="11.25" hidden="1" customHeight="1" x14ac:dyDescent="0.15">
      <c r="B501" s="66">
        <v>39183</v>
      </c>
    </row>
    <row r="502" spans="2:2" ht="11.25" hidden="1" customHeight="1" x14ac:dyDescent="0.15">
      <c r="B502" s="66">
        <v>39184</v>
      </c>
    </row>
    <row r="503" spans="2:2" ht="11.25" hidden="1" customHeight="1" x14ac:dyDescent="0.15">
      <c r="B503" s="66">
        <v>39185</v>
      </c>
    </row>
    <row r="504" spans="2:2" ht="11.25" hidden="1" customHeight="1" x14ac:dyDescent="0.15">
      <c r="B504" s="66">
        <v>39188</v>
      </c>
    </row>
    <row r="505" spans="2:2" ht="11.25" hidden="1" customHeight="1" x14ac:dyDescent="0.15">
      <c r="B505" s="66">
        <v>39189</v>
      </c>
    </row>
    <row r="506" spans="2:2" ht="11.25" hidden="1" customHeight="1" x14ac:dyDescent="0.15">
      <c r="B506" s="66">
        <v>39190</v>
      </c>
    </row>
    <row r="507" spans="2:2" ht="11.25" hidden="1" customHeight="1" x14ac:dyDescent="0.15">
      <c r="B507" s="66">
        <v>39191</v>
      </c>
    </row>
    <row r="508" spans="2:2" ht="11.25" hidden="1" customHeight="1" x14ac:dyDescent="0.15">
      <c r="B508" s="66">
        <v>39192</v>
      </c>
    </row>
    <row r="509" spans="2:2" ht="11.25" hidden="1" customHeight="1" x14ac:dyDescent="0.15">
      <c r="B509" s="66">
        <v>39195</v>
      </c>
    </row>
    <row r="510" spans="2:2" ht="11.25" hidden="1" customHeight="1" x14ac:dyDescent="0.15">
      <c r="B510" s="66">
        <v>39196</v>
      </c>
    </row>
    <row r="511" spans="2:2" ht="11.25" hidden="1" customHeight="1" x14ac:dyDescent="0.15">
      <c r="B511" s="66">
        <v>39197</v>
      </c>
    </row>
    <row r="512" spans="2:2" ht="11.25" hidden="1" customHeight="1" x14ac:dyDescent="0.15">
      <c r="B512" s="66">
        <v>39198</v>
      </c>
    </row>
    <row r="513" spans="1:21" s="21" customFormat="1" ht="11.25" hidden="1" customHeight="1" x14ac:dyDescent="0.15">
      <c r="A513" s="21" t="s">
        <v>13</v>
      </c>
      <c r="B513" s="67">
        <v>39199</v>
      </c>
      <c r="C513" s="76"/>
      <c r="D513" s="38"/>
      <c r="E513" s="71"/>
      <c r="F513" s="72"/>
      <c r="G513" s="22"/>
      <c r="H513" s="22"/>
      <c r="I513" s="72"/>
      <c r="J513" s="22"/>
      <c r="K513" s="22"/>
      <c r="L513" s="23"/>
      <c r="M513" s="22"/>
      <c r="N513" s="24"/>
      <c r="O513" s="27"/>
      <c r="Q513" s="53"/>
      <c r="R513" s="54"/>
      <c r="S513" s="45"/>
      <c r="T513" s="46"/>
      <c r="U513" s="34"/>
    </row>
    <row r="514" spans="1:21" ht="11.25" hidden="1" customHeight="1" x14ac:dyDescent="0.15">
      <c r="B514" s="66">
        <v>39203</v>
      </c>
    </row>
    <row r="515" spans="1:21" ht="11.25" hidden="1" customHeight="1" x14ac:dyDescent="0.15">
      <c r="B515" s="66">
        <v>39204</v>
      </c>
    </row>
    <row r="516" spans="1:21" ht="11.25" hidden="1" customHeight="1" x14ac:dyDescent="0.15">
      <c r="B516" s="66">
        <v>39209</v>
      </c>
    </row>
    <row r="517" spans="1:21" ht="11.25" hidden="1" customHeight="1" x14ac:dyDescent="0.15">
      <c r="B517" s="66">
        <v>39210</v>
      </c>
    </row>
    <row r="518" spans="1:21" ht="11.25" hidden="1" customHeight="1" x14ac:dyDescent="0.15">
      <c r="B518" s="66">
        <v>39211</v>
      </c>
    </row>
    <row r="519" spans="1:21" ht="11.25" hidden="1" customHeight="1" x14ac:dyDescent="0.15">
      <c r="B519" s="66">
        <v>39212</v>
      </c>
    </row>
    <row r="520" spans="1:21" ht="11.25" hidden="1" customHeight="1" x14ac:dyDescent="0.15">
      <c r="B520" s="66">
        <v>39213</v>
      </c>
    </row>
    <row r="521" spans="1:21" ht="11.25" hidden="1" customHeight="1" x14ac:dyDescent="0.15">
      <c r="B521" s="66">
        <v>39216</v>
      </c>
    </row>
    <row r="522" spans="1:21" ht="11.25" hidden="1" customHeight="1" x14ac:dyDescent="0.15">
      <c r="B522" s="66">
        <v>39217</v>
      </c>
    </row>
    <row r="523" spans="1:21" ht="11.25" hidden="1" customHeight="1" x14ac:dyDescent="0.15">
      <c r="B523" s="66">
        <v>39218</v>
      </c>
    </row>
    <row r="524" spans="1:21" ht="11.25" hidden="1" customHeight="1" x14ac:dyDescent="0.15">
      <c r="B524" s="66">
        <v>39219</v>
      </c>
    </row>
    <row r="525" spans="1:21" ht="11.25" hidden="1" customHeight="1" x14ac:dyDescent="0.15">
      <c r="B525" s="66">
        <v>39220</v>
      </c>
    </row>
    <row r="526" spans="1:21" ht="11.25" hidden="1" customHeight="1" x14ac:dyDescent="0.15">
      <c r="B526" s="66">
        <v>39223</v>
      </c>
    </row>
    <row r="527" spans="1:21" ht="11.25" hidden="1" customHeight="1" x14ac:dyDescent="0.15">
      <c r="B527" s="66">
        <v>39224</v>
      </c>
    </row>
    <row r="528" spans="1:21" ht="11.25" hidden="1" customHeight="1" x14ac:dyDescent="0.15">
      <c r="B528" s="66">
        <v>39225</v>
      </c>
    </row>
    <row r="529" spans="1:21" ht="11.25" hidden="1" customHeight="1" x14ac:dyDescent="0.15">
      <c r="B529" s="66">
        <v>39226</v>
      </c>
    </row>
    <row r="530" spans="1:21" ht="11.25" hidden="1" customHeight="1" x14ac:dyDescent="0.15">
      <c r="B530" s="66">
        <v>39227</v>
      </c>
    </row>
    <row r="531" spans="1:21" ht="11.25" hidden="1" customHeight="1" x14ac:dyDescent="0.15">
      <c r="B531" s="66">
        <v>39230</v>
      </c>
    </row>
    <row r="532" spans="1:21" ht="11.25" hidden="1" customHeight="1" x14ac:dyDescent="0.15">
      <c r="B532" s="66">
        <v>39231</v>
      </c>
    </row>
    <row r="533" spans="1:21" ht="11.25" hidden="1" customHeight="1" x14ac:dyDescent="0.15">
      <c r="B533" s="66">
        <v>39232</v>
      </c>
    </row>
    <row r="534" spans="1:21" s="21" customFormat="1" ht="11.25" hidden="1" customHeight="1" x14ac:dyDescent="0.15">
      <c r="A534" s="21" t="s">
        <v>13</v>
      </c>
      <c r="B534" s="67">
        <v>39233</v>
      </c>
      <c r="C534" s="76"/>
      <c r="D534" s="38"/>
      <c r="E534" s="71"/>
      <c r="F534" s="72"/>
      <c r="G534" s="22"/>
      <c r="H534" s="22"/>
      <c r="I534" s="72"/>
      <c r="J534" s="22"/>
      <c r="K534" s="22"/>
      <c r="L534" s="23"/>
      <c r="M534" s="22"/>
      <c r="N534" s="24"/>
      <c r="O534" s="27"/>
      <c r="Q534" s="53"/>
      <c r="R534" s="54"/>
      <c r="S534" s="45"/>
      <c r="T534" s="46"/>
      <c r="U534" s="34"/>
    </row>
    <row r="535" spans="1:21" ht="11.25" hidden="1" customHeight="1" x14ac:dyDescent="0.15">
      <c r="B535" s="66">
        <v>39234</v>
      </c>
    </row>
    <row r="536" spans="1:21" ht="11.25" hidden="1" customHeight="1" x14ac:dyDescent="0.15">
      <c r="B536" s="66">
        <v>39237</v>
      </c>
    </row>
    <row r="537" spans="1:21" ht="11.25" hidden="1" customHeight="1" x14ac:dyDescent="0.15">
      <c r="B537" s="66">
        <v>39238</v>
      </c>
    </row>
    <row r="538" spans="1:21" ht="11.25" hidden="1" customHeight="1" x14ac:dyDescent="0.15">
      <c r="B538" s="66">
        <v>39239</v>
      </c>
    </row>
    <row r="539" spans="1:21" ht="11.25" hidden="1" customHeight="1" x14ac:dyDescent="0.15">
      <c r="B539" s="66">
        <v>39240</v>
      </c>
    </row>
    <row r="540" spans="1:21" ht="11.25" hidden="1" customHeight="1" x14ac:dyDescent="0.15">
      <c r="B540" s="66">
        <v>39241</v>
      </c>
    </row>
    <row r="541" spans="1:21" ht="11.25" hidden="1" customHeight="1" x14ac:dyDescent="0.15">
      <c r="B541" s="66">
        <v>39244</v>
      </c>
    </row>
    <row r="542" spans="1:21" ht="11.25" hidden="1" customHeight="1" x14ac:dyDescent="0.15">
      <c r="B542" s="66">
        <v>39245</v>
      </c>
    </row>
    <row r="543" spans="1:21" ht="11.25" hidden="1" customHeight="1" x14ac:dyDescent="0.15">
      <c r="B543" s="66">
        <v>39246</v>
      </c>
    </row>
    <row r="544" spans="1:21" ht="11.25" hidden="1" customHeight="1" x14ac:dyDescent="0.15">
      <c r="B544" s="66">
        <v>39247</v>
      </c>
    </row>
    <row r="545" spans="1:21" ht="11.25" hidden="1" customHeight="1" x14ac:dyDescent="0.15">
      <c r="B545" s="66">
        <v>39248</v>
      </c>
    </row>
    <row r="546" spans="1:21" ht="11.25" hidden="1" customHeight="1" x14ac:dyDescent="0.15">
      <c r="B546" s="66">
        <v>39251</v>
      </c>
    </row>
    <row r="547" spans="1:21" ht="11.25" hidden="1" customHeight="1" x14ac:dyDescent="0.15">
      <c r="B547" s="66">
        <v>39252</v>
      </c>
    </row>
    <row r="548" spans="1:21" ht="11.25" hidden="1" customHeight="1" x14ac:dyDescent="0.15">
      <c r="B548" s="66">
        <v>39253</v>
      </c>
    </row>
    <row r="549" spans="1:21" ht="11.25" hidden="1" customHeight="1" x14ac:dyDescent="0.15">
      <c r="B549" s="66">
        <v>39254</v>
      </c>
    </row>
    <row r="550" spans="1:21" ht="11.25" hidden="1" customHeight="1" x14ac:dyDescent="0.15">
      <c r="B550" s="66">
        <v>39255</v>
      </c>
    </row>
    <row r="551" spans="1:21" ht="11.25" hidden="1" customHeight="1" x14ac:dyDescent="0.15">
      <c r="B551" s="66">
        <v>39258</v>
      </c>
    </row>
    <row r="552" spans="1:21" ht="11.25" hidden="1" customHeight="1" x14ac:dyDescent="0.15">
      <c r="B552" s="66">
        <v>39259</v>
      </c>
    </row>
    <row r="553" spans="1:21" ht="11.25" hidden="1" customHeight="1" x14ac:dyDescent="0.15">
      <c r="B553" s="66">
        <v>39260</v>
      </c>
    </row>
    <row r="554" spans="1:21" ht="11.25" hidden="1" customHeight="1" x14ac:dyDescent="0.15">
      <c r="B554" s="66">
        <v>39261</v>
      </c>
    </row>
    <row r="555" spans="1:21" s="21" customFormat="1" ht="11.25" hidden="1" customHeight="1" x14ac:dyDescent="0.15">
      <c r="A555" s="21" t="s">
        <v>13</v>
      </c>
      <c r="B555" s="67">
        <v>39262</v>
      </c>
      <c r="C555" s="76"/>
      <c r="D555" s="38"/>
      <c r="E555" s="71"/>
      <c r="F555" s="72"/>
      <c r="G555" s="22"/>
      <c r="H555" s="22"/>
      <c r="I555" s="72"/>
      <c r="J555" s="22"/>
      <c r="K555" s="22"/>
      <c r="L555" s="23"/>
      <c r="M555" s="22"/>
      <c r="N555" s="24"/>
      <c r="O555" s="27"/>
      <c r="Q555" s="53"/>
      <c r="R555" s="54"/>
      <c r="S555" s="45"/>
      <c r="T555" s="46"/>
      <c r="U555" s="34"/>
    </row>
    <row r="556" spans="1:21" ht="11.25" hidden="1" customHeight="1" x14ac:dyDescent="0.15">
      <c r="B556" s="66">
        <v>39265</v>
      </c>
    </row>
    <row r="557" spans="1:21" ht="11.25" hidden="1" customHeight="1" x14ac:dyDescent="0.15">
      <c r="B557" s="66">
        <v>39266</v>
      </c>
    </row>
    <row r="558" spans="1:21" ht="11.25" hidden="1" customHeight="1" x14ac:dyDescent="0.15">
      <c r="B558" s="66">
        <v>39267</v>
      </c>
    </row>
    <row r="559" spans="1:21" ht="11.25" hidden="1" customHeight="1" x14ac:dyDescent="0.15">
      <c r="B559" s="66">
        <v>39268</v>
      </c>
    </row>
    <row r="560" spans="1:21" ht="11.25" hidden="1" customHeight="1" x14ac:dyDescent="0.15">
      <c r="B560" s="66">
        <v>39269</v>
      </c>
    </row>
    <row r="561" spans="1:21" ht="11.25" hidden="1" customHeight="1" x14ac:dyDescent="0.15">
      <c r="B561" s="66">
        <v>39272</v>
      </c>
    </row>
    <row r="562" spans="1:21" ht="11.25" hidden="1" customHeight="1" x14ac:dyDescent="0.15">
      <c r="B562" s="66">
        <v>39273</v>
      </c>
    </row>
    <row r="563" spans="1:21" ht="11.25" hidden="1" customHeight="1" x14ac:dyDescent="0.15">
      <c r="B563" s="66">
        <v>39274</v>
      </c>
    </row>
    <row r="564" spans="1:21" ht="11.25" hidden="1" customHeight="1" x14ac:dyDescent="0.15">
      <c r="B564" s="66">
        <v>39275</v>
      </c>
    </row>
    <row r="565" spans="1:21" ht="11.25" hidden="1" customHeight="1" x14ac:dyDescent="0.15">
      <c r="B565" s="66">
        <v>39276</v>
      </c>
    </row>
    <row r="566" spans="1:21" ht="11.25" hidden="1" customHeight="1" x14ac:dyDescent="0.15">
      <c r="B566" s="66">
        <v>39280</v>
      </c>
    </row>
    <row r="567" spans="1:21" ht="11.25" hidden="1" customHeight="1" x14ac:dyDescent="0.15">
      <c r="B567" s="66">
        <v>39281</v>
      </c>
    </row>
    <row r="568" spans="1:21" ht="11.25" hidden="1" customHeight="1" x14ac:dyDescent="0.15">
      <c r="B568" s="66">
        <v>39282</v>
      </c>
    </row>
    <row r="569" spans="1:21" ht="11.25" hidden="1" customHeight="1" x14ac:dyDescent="0.15">
      <c r="B569" s="66">
        <v>39283</v>
      </c>
    </row>
    <row r="570" spans="1:21" ht="11.25" hidden="1" customHeight="1" x14ac:dyDescent="0.15">
      <c r="B570" s="66">
        <v>39286</v>
      </c>
    </row>
    <row r="571" spans="1:21" ht="11.25" hidden="1" customHeight="1" x14ac:dyDescent="0.15">
      <c r="B571" s="66">
        <v>39287</v>
      </c>
    </row>
    <row r="572" spans="1:21" ht="11.25" hidden="1" customHeight="1" x14ac:dyDescent="0.15">
      <c r="B572" s="66">
        <v>39288</v>
      </c>
    </row>
    <row r="573" spans="1:21" ht="11.25" hidden="1" customHeight="1" x14ac:dyDescent="0.15">
      <c r="B573" s="66">
        <v>39289</v>
      </c>
    </row>
    <row r="574" spans="1:21" ht="11.25" hidden="1" customHeight="1" x14ac:dyDescent="0.15">
      <c r="B574" s="66">
        <v>39290</v>
      </c>
    </row>
    <row r="575" spans="1:21" ht="11.25" hidden="1" customHeight="1" x14ac:dyDescent="0.15">
      <c r="B575" s="66">
        <v>39293</v>
      </c>
    </row>
    <row r="576" spans="1:21" s="21" customFormat="1" ht="11.25" hidden="1" customHeight="1" x14ac:dyDescent="0.15">
      <c r="A576" s="21" t="s">
        <v>13</v>
      </c>
      <c r="B576" s="67">
        <v>39294</v>
      </c>
      <c r="C576" s="76"/>
      <c r="D576" s="38"/>
      <c r="E576" s="71"/>
      <c r="F576" s="72"/>
      <c r="G576" s="22"/>
      <c r="H576" s="22"/>
      <c r="I576" s="72"/>
      <c r="J576" s="22"/>
      <c r="K576" s="22"/>
      <c r="L576" s="23"/>
      <c r="M576" s="22"/>
      <c r="N576" s="24"/>
      <c r="O576" s="27"/>
      <c r="Q576" s="53"/>
      <c r="R576" s="54"/>
      <c r="S576" s="45"/>
      <c r="T576" s="46"/>
      <c r="U576" s="34"/>
    </row>
    <row r="577" spans="2:2" ht="11.25" hidden="1" customHeight="1" x14ac:dyDescent="0.15">
      <c r="B577" s="66">
        <v>39295</v>
      </c>
    </row>
    <row r="578" spans="2:2" ht="11.25" hidden="1" customHeight="1" x14ac:dyDescent="0.15">
      <c r="B578" s="66">
        <v>39296</v>
      </c>
    </row>
    <row r="579" spans="2:2" ht="11.25" hidden="1" customHeight="1" x14ac:dyDescent="0.15">
      <c r="B579" s="66">
        <v>39297</v>
      </c>
    </row>
    <row r="580" spans="2:2" ht="11.25" hidden="1" customHeight="1" x14ac:dyDescent="0.15">
      <c r="B580" s="66">
        <v>39300</v>
      </c>
    </row>
    <row r="581" spans="2:2" ht="11.25" hidden="1" customHeight="1" x14ac:dyDescent="0.15">
      <c r="B581" s="66">
        <v>39301</v>
      </c>
    </row>
    <row r="582" spans="2:2" ht="11.25" hidden="1" customHeight="1" x14ac:dyDescent="0.15">
      <c r="B582" s="66">
        <v>39302</v>
      </c>
    </row>
    <row r="583" spans="2:2" ht="11.25" hidden="1" customHeight="1" x14ac:dyDescent="0.15">
      <c r="B583" s="66">
        <v>39303</v>
      </c>
    </row>
    <row r="584" spans="2:2" ht="11.25" hidden="1" customHeight="1" x14ac:dyDescent="0.15">
      <c r="B584" s="66">
        <v>39304</v>
      </c>
    </row>
    <row r="585" spans="2:2" ht="11.25" hidden="1" customHeight="1" x14ac:dyDescent="0.15">
      <c r="B585" s="66">
        <v>39307</v>
      </c>
    </row>
    <row r="586" spans="2:2" ht="11.25" hidden="1" customHeight="1" x14ac:dyDescent="0.15">
      <c r="B586" s="66">
        <v>39308</v>
      </c>
    </row>
    <row r="587" spans="2:2" ht="11.25" hidden="1" customHeight="1" x14ac:dyDescent="0.15">
      <c r="B587" s="66">
        <v>39309</v>
      </c>
    </row>
    <row r="588" spans="2:2" ht="11.25" hidden="1" customHeight="1" x14ac:dyDescent="0.15">
      <c r="B588" s="66">
        <v>39310</v>
      </c>
    </row>
    <row r="589" spans="2:2" ht="11.25" hidden="1" customHeight="1" x14ac:dyDescent="0.15">
      <c r="B589" s="66">
        <v>39311</v>
      </c>
    </row>
    <row r="590" spans="2:2" ht="11.25" hidden="1" customHeight="1" x14ac:dyDescent="0.15">
      <c r="B590" s="66">
        <v>39314</v>
      </c>
    </row>
    <row r="591" spans="2:2" ht="11.25" hidden="1" customHeight="1" x14ac:dyDescent="0.15">
      <c r="B591" s="66">
        <v>39315</v>
      </c>
    </row>
    <row r="592" spans="2:2" ht="11.25" hidden="1" customHeight="1" x14ac:dyDescent="0.15">
      <c r="B592" s="66">
        <v>39316</v>
      </c>
    </row>
    <row r="593" spans="1:21" ht="11.25" hidden="1" customHeight="1" x14ac:dyDescent="0.15">
      <c r="B593" s="66">
        <v>39317</v>
      </c>
    </row>
    <row r="594" spans="1:21" ht="11.25" hidden="1" customHeight="1" x14ac:dyDescent="0.15">
      <c r="B594" s="66">
        <v>39318</v>
      </c>
    </row>
    <row r="595" spans="1:21" ht="11.25" hidden="1" customHeight="1" x14ac:dyDescent="0.15">
      <c r="B595" s="66">
        <v>39321</v>
      </c>
    </row>
    <row r="596" spans="1:21" ht="11.25" hidden="1" customHeight="1" x14ac:dyDescent="0.15">
      <c r="B596" s="66">
        <v>39322</v>
      </c>
    </row>
    <row r="597" spans="1:21" ht="11.25" hidden="1" customHeight="1" x14ac:dyDescent="0.15">
      <c r="B597" s="66">
        <v>39323</v>
      </c>
    </row>
    <row r="598" spans="1:21" ht="11.25" hidden="1" customHeight="1" x14ac:dyDescent="0.15">
      <c r="B598" s="66">
        <v>39324</v>
      </c>
    </row>
    <row r="599" spans="1:21" s="21" customFormat="1" ht="11.25" hidden="1" customHeight="1" x14ac:dyDescent="0.15">
      <c r="A599" s="21" t="s">
        <v>13</v>
      </c>
      <c r="B599" s="67">
        <v>39325</v>
      </c>
      <c r="C599" s="76"/>
      <c r="D599" s="38"/>
      <c r="E599" s="71"/>
      <c r="F599" s="72"/>
      <c r="G599" s="22"/>
      <c r="H599" s="22"/>
      <c r="I599" s="72"/>
      <c r="J599" s="22"/>
      <c r="K599" s="22"/>
      <c r="L599" s="23"/>
      <c r="M599" s="22"/>
      <c r="N599" s="24"/>
      <c r="O599" s="27"/>
      <c r="Q599" s="53"/>
      <c r="R599" s="54"/>
      <c r="S599" s="45"/>
      <c r="T599" s="46"/>
      <c r="U599" s="34"/>
    </row>
    <row r="600" spans="1:21" ht="11.25" hidden="1" customHeight="1" x14ac:dyDescent="0.15">
      <c r="B600" s="66">
        <v>39328</v>
      </c>
    </row>
    <row r="601" spans="1:21" ht="11.25" hidden="1" customHeight="1" x14ac:dyDescent="0.15">
      <c r="B601" s="66">
        <v>39329</v>
      </c>
    </row>
    <row r="602" spans="1:21" ht="11.25" hidden="1" customHeight="1" x14ac:dyDescent="0.15">
      <c r="B602" s="66">
        <v>39330</v>
      </c>
    </row>
    <row r="603" spans="1:21" ht="11.25" hidden="1" customHeight="1" x14ac:dyDescent="0.15">
      <c r="B603" s="66">
        <v>39331</v>
      </c>
    </row>
    <row r="604" spans="1:21" ht="11.25" hidden="1" customHeight="1" x14ac:dyDescent="0.15">
      <c r="B604" s="66">
        <v>39332</v>
      </c>
    </row>
    <row r="605" spans="1:21" ht="11.25" hidden="1" customHeight="1" x14ac:dyDescent="0.15">
      <c r="B605" s="66">
        <v>39335</v>
      </c>
    </row>
    <row r="606" spans="1:21" ht="11.25" hidden="1" customHeight="1" x14ac:dyDescent="0.15">
      <c r="B606" s="66">
        <v>39336</v>
      </c>
    </row>
    <row r="607" spans="1:21" ht="11.25" hidden="1" customHeight="1" x14ac:dyDescent="0.15">
      <c r="B607" s="66">
        <v>39337</v>
      </c>
    </row>
    <row r="608" spans="1:21" ht="11.25" hidden="1" customHeight="1" x14ac:dyDescent="0.15">
      <c r="B608" s="66">
        <v>39338</v>
      </c>
    </row>
    <row r="609" spans="1:21" ht="11.25" hidden="1" customHeight="1" x14ac:dyDescent="0.15">
      <c r="B609" s="66">
        <v>39339</v>
      </c>
    </row>
    <row r="610" spans="1:21" ht="11.25" hidden="1" customHeight="1" x14ac:dyDescent="0.15">
      <c r="B610" s="66">
        <v>39343</v>
      </c>
    </row>
    <row r="611" spans="1:21" ht="11.25" hidden="1" customHeight="1" x14ac:dyDescent="0.15">
      <c r="B611" s="66">
        <v>39344</v>
      </c>
    </row>
    <row r="612" spans="1:21" ht="11.25" hidden="1" customHeight="1" x14ac:dyDescent="0.15">
      <c r="B612" s="66">
        <v>39345</v>
      </c>
    </row>
    <row r="613" spans="1:21" ht="11.25" hidden="1" customHeight="1" x14ac:dyDescent="0.15">
      <c r="B613" s="66">
        <v>39346</v>
      </c>
    </row>
    <row r="614" spans="1:21" ht="11.25" hidden="1" customHeight="1" x14ac:dyDescent="0.15">
      <c r="B614" s="66">
        <v>39350</v>
      </c>
    </row>
    <row r="615" spans="1:21" ht="11.25" hidden="1" customHeight="1" x14ac:dyDescent="0.15">
      <c r="B615" s="66">
        <v>39351</v>
      </c>
    </row>
    <row r="616" spans="1:21" ht="11.25" hidden="1" customHeight="1" x14ac:dyDescent="0.15">
      <c r="B616" s="66">
        <v>39352</v>
      </c>
    </row>
    <row r="617" spans="1:21" s="21" customFormat="1" ht="11.25" hidden="1" customHeight="1" x14ac:dyDescent="0.15">
      <c r="A617" s="21" t="s">
        <v>13</v>
      </c>
      <c r="B617" s="67">
        <v>39353</v>
      </c>
      <c r="C617" s="76"/>
      <c r="D617" s="38"/>
      <c r="E617" s="71"/>
      <c r="F617" s="72"/>
      <c r="G617" s="22"/>
      <c r="H617" s="22"/>
      <c r="I617" s="72"/>
      <c r="J617" s="22"/>
      <c r="K617" s="22"/>
      <c r="L617" s="23"/>
      <c r="M617" s="22"/>
      <c r="N617" s="24"/>
      <c r="O617" s="27"/>
      <c r="Q617" s="53"/>
      <c r="R617" s="54"/>
      <c r="S617" s="45"/>
      <c r="T617" s="46"/>
      <c r="U617" s="34"/>
    </row>
    <row r="618" spans="1:21" ht="11.25" hidden="1" customHeight="1" x14ac:dyDescent="0.15">
      <c r="B618" s="66">
        <v>39356</v>
      </c>
    </row>
    <row r="619" spans="1:21" ht="11.25" hidden="1" customHeight="1" x14ac:dyDescent="0.15">
      <c r="B619" s="66">
        <v>39357</v>
      </c>
    </row>
    <row r="620" spans="1:21" ht="11.25" hidden="1" customHeight="1" x14ac:dyDescent="0.15">
      <c r="B620" s="66">
        <v>39358</v>
      </c>
    </row>
    <row r="621" spans="1:21" ht="11.25" hidden="1" customHeight="1" x14ac:dyDescent="0.15">
      <c r="B621" s="66">
        <v>39359</v>
      </c>
    </row>
    <row r="622" spans="1:21" ht="11.25" hidden="1" customHeight="1" x14ac:dyDescent="0.15">
      <c r="B622" s="66">
        <v>39360</v>
      </c>
    </row>
    <row r="623" spans="1:21" ht="11.25" hidden="1" customHeight="1" x14ac:dyDescent="0.15">
      <c r="B623" s="66">
        <v>39364</v>
      </c>
    </row>
    <row r="624" spans="1:21" ht="11.25" hidden="1" customHeight="1" x14ac:dyDescent="0.15">
      <c r="B624" s="66">
        <v>39365</v>
      </c>
    </row>
    <row r="625" spans="1:21" ht="11.25" hidden="1" customHeight="1" x14ac:dyDescent="0.15">
      <c r="B625" s="66">
        <v>39366</v>
      </c>
    </row>
    <row r="626" spans="1:21" ht="11.25" hidden="1" customHeight="1" x14ac:dyDescent="0.15">
      <c r="B626" s="66">
        <v>39367</v>
      </c>
    </row>
    <row r="627" spans="1:21" ht="11.25" hidden="1" customHeight="1" x14ac:dyDescent="0.15">
      <c r="B627" s="66">
        <v>39370</v>
      </c>
    </row>
    <row r="628" spans="1:21" ht="11.25" hidden="1" customHeight="1" x14ac:dyDescent="0.15">
      <c r="B628" s="66">
        <v>39371</v>
      </c>
    </row>
    <row r="629" spans="1:21" ht="11.25" hidden="1" customHeight="1" x14ac:dyDescent="0.15">
      <c r="B629" s="66">
        <v>39372</v>
      </c>
    </row>
    <row r="630" spans="1:21" ht="11.25" hidden="1" customHeight="1" x14ac:dyDescent="0.15">
      <c r="B630" s="66">
        <v>39373</v>
      </c>
    </row>
    <row r="631" spans="1:21" ht="11.25" hidden="1" customHeight="1" x14ac:dyDescent="0.15">
      <c r="B631" s="66">
        <v>39374</v>
      </c>
    </row>
    <row r="632" spans="1:21" ht="11.25" hidden="1" customHeight="1" x14ac:dyDescent="0.15">
      <c r="B632" s="66">
        <v>39377</v>
      </c>
    </row>
    <row r="633" spans="1:21" ht="11.25" hidden="1" customHeight="1" x14ac:dyDescent="0.15">
      <c r="B633" s="66">
        <v>39378</v>
      </c>
    </row>
    <row r="634" spans="1:21" ht="11.25" hidden="1" customHeight="1" x14ac:dyDescent="0.15">
      <c r="B634" s="66">
        <v>39379</v>
      </c>
    </row>
    <row r="635" spans="1:21" ht="11.25" hidden="1" customHeight="1" x14ac:dyDescent="0.15">
      <c r="B635" s="66">
        <v>39380</v>
      </c>
    </row>
    <row r="636" spans="1:21" ht="11.25" hidden="1" customHeight="1" x14ac:dyDescent="0.15">
      <c r="B636" s="66">
        <v>39381</v>
      </c>
    </row>
    <row r="637" spans="1:21" ht="11.25" hidden="1" customHeight="1" x14ac:dyDescent="0.15">
      <c r="B637" s="66">
        <v>39384</v>
      </c>
    </row>
    <row r="638" spans="1:21" ht="11.25" hidden="1" customHeight="1" x14ac:dyDescent="0.15">
      <c r="B638" s="66">
        <v>39385</v>
      </c>
    </row>
    <row r="639" spans="1:21" s="21" customFormat="1" ht="11.25" hidden="1" customHeight="1" x14ac:dyDescent="0.15">
      <c r="A639" s="21" t="s">
        <v>13</v>
      </c>
      <c r="B639" s="67">
        <v>39386</v>
      </c>
      <c r="C639" s="76"/>
      <c r="D639" s="38"/>
      <c r="E639" s="71"/>
      <c r="F639" s="72"/>
      <c r="G639" s="22"/>
      <c r="H639" s="22"/>
      <c r="I639" s="72"/>
      <c r="J639" s="22"/>
      <c r="K639" s="22"/>
      <c r="L639" s="23"/>
      <c r="M639" s="22"/>
      <c r="N639" s="24"/>
      <c r="O639" s="27"/>
      <c r="Q639" s="53"/>
      <c r="R639" s="54"/>
      <c r="S639" s="45"/>
      <c r="T639" s="46"/>
      <c r="U639" s="34"/>
    </row>
    <row r="640" spans="1:21" ht="11.25" hidden="1" customHeight="1" x14ac:dyDescent="0.15">
      <c r="B640" s="66">
        <v>39387</v>
      </c>
    </row>
    <row r="641" spans="2:2" ht="11.25" hidden="1" customHeight="1" x14ac:dyDescent="0.15">
      <c r="B641" s="66">
        <v>39388</v>
      </c>
    </row>
    <row r="642" spans="2:2" ht="11.25" hidden="1" customHeight="1" x14ac:dyDescent="0.15">
      <c r="B642" s="66">
        <v>39391</v>
      </c>
    </row>
    <row r="643" spans="2:2" ht="11.25" hidden="1" customHeight="1" x14ac:dyDescent="0.15">
      <c r="B643" s="66">
        <v>39392</v>
      </c>
    </row>
    <row r="644" spans="2:2" ht="11.25" hidden="1" customHeight="1" x14ac:dyDescent="0.15">
      <c r="B644" s="66">
        <v>39393</v>
      </c>
    </row>
    <row r="645" spans="2:2" ht="11.25" hidden="1" customHeight="1" x14ac:dyDescent="0.15">
      <c r="B645" s="66">
        <v>39394</v>
      </c>
    </row>
    <row r="646" spans="2:2" ht="11.25" hidden="1" customHeight="1" x14ac:dyDescent="0.15">
      <c r="B646" s="66">
        <v>39395</v>
      </c>
    </row>
    <row r="647" spans="2:2" ht="11.25" hidden="1" customHeight="1" x14ac:dyDescent="0.15">
      <c r="B647" s="66">
        <v>39398</v>
      </c>
    </row>
    <row r="648" spans="2:2" ht="11.25" hidden="1" customHeight="1" x14ac:dyDescent="0.15">
      <c r="B648" s="66">
        <v>39399</v>
      </c>
    </row>
    <row r="649" spans="2:2" ht="11.25" hidden="1" customHeight="1" x14ac:dyDescent="0.15">
      <c r="B649" s="66">
        <v>39400</v>
      </c>
    </row>
    <row r="650" spans="2:2" ht="11.25" hidden="1" customHeight="1" x14ac:dyDescent="0.15">
      <c r="B650" s="66">
        <v>39401</v>
      </c>
    </row>
    <row r="651" spans="2:2" ht="11.25" hidden="1" customHeight="1" x14ac:dyDescent="0.15">
      <c r="B651" s="66">
        <v>39402</v>
      </c>
    </row>
    <row r="652" spans="2:2" ht="11.25" hidden="1" customHeight="1" x14ac:dyDescent="0.15">
      <c r="B652" s="66">
        <v>39405</v>
      </c>
    </row>
    <row r="653" spans="2:2" ht="11.25" hidden="1" customHeight="1" x14ac:dyDescent="0.15">
      <c r="B653" s="66">
        <v>39406</v>
      </c>
    </row>
    <row r="654" spans="2:2" ht="11.25" hidden="1" customHeight="1" x14ac:dyDescent="0.15">
      <c r="B654" s="66">
        <v>39407</v>
      </c>
    </row>
    <row r="655" spans="2:2" ht="11.25" hidden="1" customHeight="1" x14ac:dyDescent="0.15">
      <c r="B655" s="66">
        <v>39408</v>
      </c>
    </row>
    <row r="656" spans="2:2" ht="11.25" hidden="1" customHeight="1" x14ac:dyDescent="0.15">
      <c r="B656" s="66">
        <v>39412</v>
      </c>
    </row>
    <row r="657" spans="1:21" ht="11.25" hidden="1" customHeight="1" x14ac:dyDescent="0.15">
      <c r="B657" s="66">
        <v>39413</v>
      </c>
    </row>
    <row r="658" spans="1:21" ht="11.25" hidden="1" customHeight="1" x14ac:dyDescent="0.15">
      <c r="B658" s="66">
        <v>39414</v>
      </c>
    </row>
    <row r="659" spans="1:21" ht="11.25" hidden="1" customHeight="1" x14ac:dyDescent="0.15">
      <c r="B659" s="66">
        <v>39415</v>
      </c>
    </row>
    <row r="660" spans="1:21" s="21" customFormat="1" ht="11.25" hidden="1" customHeight="1" x14ac:dyDescent="0.15">
      <c r="A660" s="21" t="s">
        <v>13</v>
      </c>
      <c r="B660" s="67">
        <v>39416</v>
      </c>
      <c r="C660" s="76"/>
      <c r="D660" s="38"/>
      <c r="E660" s="71"/>
      <c r="F660" s="72"/>
      <c r="G660" s="22"/>
      <c r="H660" s="22"/>
      <c r="I660" s="72"/>
      <c r="J660" s="22"/>
      <c r="K660" s="22"/>
      <c r="L660" s="23"/>
      <c r="M660" s="22"/>
      <c r="N660" s="24"/>
      <c r="O660" s="27"/>
      <c r="Q660" s="53"/>
      <c r="R660" s="54"/>
      <c r="S660" s="45"/>
      <c r="T660" s="46"/>
      <c r="U660" s="34"/>
    </row>
    <row r="661" spans="1:21" ht="11.25" hidden="1" customHeight="1" x14ac:dyDescent="0.15">
      <c r="B661" s="66">
        <v>39419</v>
      </c>
    </row>
    <row r="662" spans="1:21" ht="11.25" hidden="1" customHeight="1" x14ac:dyDescent="0.15">
      <c r="B662" s="66">
        <v>39420</v>
      </c>
    </row>
    <row r="663" spans="1:21" ht="11.25" hidden="1" customHeight="1" x14ac:dyDescent="0.15">
      <c r="B663" s="66">
        <v>39421</v>
      </c>
    </row>
    <row r="664" spans="1:21" ht="11.25" hidden="1" customHeight="1" x14ac:dyDescent="0.15">
      <c r="B664" s="66">
        <v>39422</v>
      </c>
    </row>
    <row r="665" spans="1:21" ht="11.25" hidden="1" customHeight="1" x14ac:dyDescent="0.15">
      <c r="B665" s="66">
        <v>39423</v>
      </c>
    </row>
    <row r="666" spans="1:21" ht="11.25" hidden="1" customHeight="1" x14ac:dyDescent="0.15">
      <c r="B666" s="66">
        <v>39426</v>
      </c>
    </row>
    <row r="667" spans="1:21" ht="11.25" hidden="1" customHeight="1" x14ac:dyDescent="0.15">
      <c r="B667" s="66">
        <v>39427</v>
      </c>
    </row>
    <row r="668" spans="1:21" ht="11.25" hidden="1" customHeight="1" x14ac:dyDescent="0.15">
      <c r="B668" s="66">
        <v>39428</v>
      </c>
    </row>
    <row r="669" spans="1:21" ht="11.25" hidden="1" customHeight="1" x14ac:dyDescent="0.15">
      <c r="B669" s="66">
        <v>39429</v>
      </c>
    </row>
    <row r="670" spans="1:21" ht="11.25" hidden="1" customHeight="1" x14ac:dyDescent="0.15">
      <c r="B670" s="66">
        <v>39430</v>
      </c>
    </row>
    <row r="671" spans="1:21" ht="11.25" hidden="1" customHeight="1" x14ac:dyDescent="0.15">
      <c r="B671" s="66">
        <v>39433</v>
      </c>
    </row>
    <row r="672" spans="1:21" ht="11.25" hidden="1" customHeight="1" x14ac:dyDescent="0.15">
      <c r="B672" s="66">
        <v>39434</v>
      </c>
    </row>
    <row r="673" spans="1:21" ht="11.25" hidden="1" customHeight="1" x14ac:dyDescent="0.15">
      <c r="B673" s="66">
        <v>39435</v>
      </c>
    </row>
    <row r="674" spans="1:21" ht="11.25" hidden="1" customHeight="1" x14ac:dyDescent="0.15">
      <c r="B674" s="66">
        <v>39436</v>
      </c>
    </row>
    <row r="675" spans="1:21" ht="11.25" hidden="1" customHeight="1" x14ac:dyDescent="0.15">
      <c r="B675" s="66">
        <v>39437</v>
      </c>
    </row>
    <row r="676" spans="1:21" ht="11.25" hidden="1" customHeight="1" x14ac:dyDescent="0.15">
      <c r="B676" s="66">
        <v>39441</v>
      </c>
    </row>
    <row r="677" spans="1:21" ht="11.25" hidden="1" customHeight="1" x14ac:dyDescent="0.15">
      <c r="B677" s="66">
        <v>39442</v>
      </c>
    </row>
    <row r="678" spans="1:21" ht="11.25" hidden="1" customHeight="1" x14ac:dyDescent="0.15">
      <c r="B678" s="66">
        <v>39443</v>
      </c>
    </row>
    <row r="679" spans="1:21" s="21" customFormat="1" ht="11.25" hidden="1" customHeight="1" x14ac:dyDescent="0.15">
      <c r="A679" s="21" t="s">
        <v>13</v>
      </c>
      <c r="B679" s="67">
        <v>39444</v>
      </c>
      <c r="C679" s="76"/>
      <c r="D679" s="38"/>
      <c r="E679" s="71"/>
      <c r="F679" s="72"/>
      <c r="G679" s="22"/>
      <c r="H679" s="22"/>
      <c r="I679" s="72"/>
      <c r="J679" s="22"/>
      <c r="K679" s="22"/>
      <c r="L679" s="23"/>
      <c r="M679" s="22"/>
      <c r="N679" s="24"/>
      <c r="O679" s="27"/>
      <c r="Q679" s="53"/>
      <c r="R679" s="54"/>
      <c r="S679" s="45"/>
      <c r="T679" s="46"/>
      <c r="U679" s="34"/>
    </row>
    <row r="680" spans="1:21" ht="11.25" hidden="1" customHeight="1" x14ac:dyDescent="0.15">
      <c r="B680" s="66">
        <v>39451</v>
      </c>
    </row>
    <row r="681" spans="1:21" ht="11.25" hidden="1" customHeight="1" x14ac:dyDescent="0.15">
      <c r="B681" s="66">
        <v>39454</v>
      </c>
    </row>
    <row r="682" spans="1:21" ht="11.25" hidden="1" customHeight="1" x14ac:dyDescent="0.15">
      <c r="B682" s="66">
        <v>39455</v>
      </c>
    </row>
    <row r="683" spans="1:21" ht="11.25" hidden="1" customHeight="1" x14ac:dyDescent="0.15">
      <c r="B683" s="66">
        <v>39456</v>
      </c>
    </row>
    <row r="684" spans="1:21" ht="11.25" hidden="1" customHeight="1" x14ac:dyDescent="0.15">
      <c r="B684" s="66">
        <v>39457</v>
      </c>
    </row>
    <row r="685" spans="1:21" ht="11.25" hidden="1" customHeight="1" x14ac:dyDescent="0.15">
      <c r="B685" s="66">
        <v>39458</v>
      </c>
    </row>
    <row r="686" spans="1:21" ht="11.25" hidden="1" customHeight="1" x14ac:dyDescent="0.15">
      <c r="B686" s="66">
        <v>39462</v>
      </c>
    </row>
    <row r="687" spans="1:21" ht="11.25" hidden="1" customHeight="1" x14ac:dyDescent="0.15">
      <c r="B687" s="66">
        <v>39463</v>
      </c>
    </row>
    <row r="688" spans="1:21" ht="11.25" hidden="1" customHeight="1" x14ac:dyDescent="0.15">
      <c r="B688" s="66">
        <v>39464</v>
      </c>
    </row>
    <row r="689" spans="1:21" ht="11.25" hidden="1" customHeight="1" x14ac:dyDescent="0.15">
      <c r="B689" s="66">
        <v>39465</v>
      </c>
    </row>
    <row r="690" spans="1:21" ht="11.25" hidden="1" customHeight="1" x14ac:dyDescent="0.15">
      <c r="B690" s="66">
        <v>39468</v>
      </c>
    </row>
    <row r="691" spans="1:21" ht="11.25" hidden="1" customHeight="1" x14ac:dyDescent="0.15">
      <c r="B691" s="66">
        <v>39469</v>
      </c>
    </row>
    <row r="692" spans="1:21" ht="11.25" hidden="1" customHeight="1" x14ac:dyDescent="0.15">
      <c r="B692" s="66">
        <v>39470</v>
      </c>
    </row>
    <row r="693" spans="1:21" ht="11.25" hidden="1" customHeight="1" x14ac:dyDescent="0.15">
      <c r="B693" s="66">
        <v>39471</v>
      </c>
    </row>
    <row r="694" spans="1:21" ht="11.25" hidden="1" customHeight="1" x14ac:dyDescent="0.15">
      <c r="B694" s="66">
        <v>39472</v>
      </c>
    </row>
    <row r="695" spans="1:21" ht="11.25" hidden="1" customHeight="1" x14ac:dyDescent="0.15">
      <c r="B695" s="66">
        <v>39475</v>
      </c>
    </row>
    <row r="696" spans="1:21" ht="11.25" hidden="1" customHeight="1" x14ac:dyDescent="0.15">
      <c r="B696" s="66">
        <v>39476</v>
      </c>
    </row>
    <row r="697" spans="1:21" ht="11.25" hidden="1" customHeight="1" x14ac:dyDescent="0.15">
      <c r="B697" s="66">
        <v>39477</v>
      </c>
    </row>
    <row r="698" spans="1:21" s="21" customFormat="1" ht="11.25" hidden="1" customHeight="1" x14ac:dyDescent="0.15">
      <c r="A698" s="21" t="s">
        <v>13</v>
      </c>
      <c r="B698" s="67">
        <v>39478</v>
      </c>
      <c r="C698" s="76"/>
      <c r="D698" s="38"/>
      <c r="E698" s="71"/>
      <c r="F698" s="72"/>
      <c r="G698" s="22"/>
      <c r="H698" s="22"/>
      <c r="I698" s="72"/>
      <c r="J698" s="22"/>
      <c r="K698" s="22"/>
      <c r="L698" s="23"/>
      <c r="M698" s="22"/>
      <c r="N698" s="24"/>
      <c r="O698" s="27"/>
      <c r="Q698" s="53"/>
      <c r="R698" s="54"/>
      <c r="S698" s="45"/>
      <c r="T698" s="46"/>
      <c r="U698" s="34"/>
    </row>
    <row r="699" spans="1:21" ht="11.25" hidden="1" customHeight="1" x14ac:dyDescent="0.15">
      <c r="B699" s="66">
        <v>39479</v>
      </c>
    </row>
    <row r="700" spans="1:21" ht="11.25" hidden="1" customHeight="1" x14ac:dyDescent="0.15">
      <c r="B700" s="66">
        <v>39482</v>
      </c>
    </row>
    <row r="701" spans="1:21" ht="11.25" hidden="1" customHeight="1" x14ac:dyDescent="0.15">
      <c r="B701" s="66">
        <v>39483</v>
      </c>
    </row>
    <row r="702" spans="1:21" ht="11.25" hidden="1" customHeight="1" x14ac:dyDescent="0.15">
      <c r="B702" s="66">
        <v>39484</v>
      </c>
    </row>
    <row r="703" spans="1:21" ht="11.25" hidden="1" customHeight="1" x14ac:dyDescent="0.15">
      <c r="B703" s="66">
        <v>39485</v>
      </c>
    </row>
    <row r="704" spans="1:21" ht="11.25" hidden="1" customHeight="1" x14ac:dyDescent="0.15">
      <c r="B704" s="66">
        <v>39486</v>
      </c>
    </row>
    <row r="705" spans="1:21" ht="11.25" hidden="1" customHeight="1" x14ac:dyDescent="0.15">
      <c r="B705" s="66">
        <v>39490</v>
      </c>
    </row>
    <row r="706" spans="1:21" ht="11.25" hidden="1" customHeight="1" x14ac:dyDescent="0.15">
      <c r="B706" s="66">
        <v>39491</v>
      </c>
    </row>
    <row r="707" spans="1:21" ht="11.25" hidden="1" customHeight="1" x14ac:dyDescent="0.15">
      <c r="B707" s="66">
        <v>39492</v>
      </c>
    </row>
    <row r="708" spans="1:21" ht="11.25" hidden="1" customHeight="1" x14ac:dyDescent="0.15">
      <c r="B708" s="66">
        <v>39493</v>
      </c>
    </row>
    <row r="709" spans="1:21" ht="11.25" hidden="1" customHeight="1" x14ac:dyDescent="0.15">
      <c r="B709" s="66">
        <v>39496</v>
      </c>
    </row>
    <row r="710" spans="1:21" ht="11.25" hidden="1" customHeight="1" x14ac:dyDescent="0.15">
      <c r="B710" s="66">
        <v>39497</v>
      </c>
    </row>
    <row r="711" spans="1:21" ht="11.25" hidden="1" customHeight="1" x14ac:dyDescent="0.15">
      <c r="B711" s="66">
        <v>39498</v>
      </c>
    </row>
    <row r="712" spans="1:21" ht="11.25" hidden="1" customHeight="1" x14ac:dyDescent="0.15">
      <c r="B712" s="66">
        <v>39499</v>
      </c>
    </row>
    <row r="713" spans="1:21" ht="11.25" hidden="1" customHeight="1" x14ac:dyDescent="0.15">
      <c r="B713" s="66">
        <v>39500</v>
      </c>
    </row>
    <row r="714" spans="1:21" ht="11.25" hidden="1" customHeight="1" x14ac:dyDescent="0.15">
      <c r="B714" s="66">
        <v>39503</v>
      </c>
    </row>
    <row r="715" spans="1:21" ht="11.25" hidden="1" customHeight="1" x14ac:dyDescent="0.15">
      <c r="B715" s="66">
        <v>39504</v>
      </c>
    </row>
    <row r="716" spans="1:21" ht="11.25" hidden="1" customHeight="1" x14ac:dyDescent="0.15">
      <c r="B716" s="66">
        <v>39505</v>
      </c>
    </row>
    <row r="717" spans="1:21" ht="11.25" hidden="1" customHeight="1" x14ac:dyDescent="0.15">
      <c r="B717" s="66">
        <v>39506</v>
      </c>
    </row>
    <row r="718" spans="1:21" s="21" customFormat="1" ht="11.25" hidden="1" customHeight="1" x14ac:dyDescent="0.15">
      <c r="A718" s="21" t="s">
        <v>13</v>
      </c>
      <c r="B718" s="67">
        <v>39507</v>
      </c>
      <c r="C718" s="76"/>
      <c r="D718" s="38"/>
      <c r="E718" s="71"/>
      <c r="F718" s="72"/>
      <c r="G718" s="22"/>
      <c r="H718" s="22"/>
      <c r="I718" s="72"/>
      <c r="J718" s="22"/>
      <c r="K718" s="22"/>
      <c r="L718" s="23"/>
      <c r="M718" s="22"/>
      <c r="N718" s="24"/>
      <c r="O718" s="27"/>
      <c r="Q718" s="53"/>
      <c r="R718" s="54"/>
      <c r="S718" s="45"/>
      <c r="T718" s="46"/>
      <c r="U718" s="34"/>
    </row>
    <row r="719" spans="1:21" ht="11.25" hidden="1" customHeight="1" x14ac:dyDescent="0.15">
      <c r="B719" s="66">
        <v>39510</v>
      </c>
    </row>
    <row r="720" spans="1:21" ht="11.25" hidden="1" customHeight="1" x14ac:dyDescent="0.15">
      <c r="B720" s="66">
        <v>39511</v>
      </c>
    </row>
    <row r="721" spans="2:2" ht="11.25" hidden="1" customHeight="1" x14ac:dyDescent="0.15">
      <c r="B721" s="66">
        <v>39512</v>
      </c>
    </row>
    <row r="722" spans="2:2" ht="11.25" hidden="1" customHeight="1" x14ac:dyDescent="0.15">
      <c r="B722" s="66">
        <v>39513</v>
      </c>
    </row>
    <row r="723" spans="2:2" ht="11.25" hidden="1" customHeight="1" x14ac:dyDescent="0.15">
      <c r="B723" s="66">
        <v>39514</v>
      </c>
    </row>
    <row r="724" spans="2:2" ht="11.25" hidden="1" customHeight="1" x14ac:dyDescent="0.15">
      <c r="B724" s="66">
        <v>39517</v>
      </c>
    </row>
    <row r="725" spans="2:2" ht="11.25" hidden="1" customHeight="1" x14ac:dyDescent="0.15">
      <c r="B725" s="66">
        <v>39518</v>
      </c>
    </row>
    <row r="726" spans="2:2" ht="11.25" hidden="1" customHeight="1" x14ac:dyDescent="0.15">
      <c r="B726" s="66">
        <v>39519</v>
      </c>
    </row>
    <row r="727" spans="2:2" ht="11.25" hidden="1" customHeight="1" x14ac:dyDescent="0.15">
      <c r="B727" s="66">
        <v>39520</v>
      </c>
    </row>
    <row r="728" spans="2:2" ht="11.25" hidden="1" customHeight="1" x14ac:dyDescent="0.15">
      <c r="B728" s="66">
        <v>39521</v>
      </c>
    </row>
    <row r="729" spans="2:2" ht="11.25" hidden="1" customHeight="1" x14ac:dyDescent="0.15">
      <c r="B729" s="66">
        <v>39524</v>
      </c>
    </row>
    <row r="730" spans="2:2" ht="11.25" hidden="1" customHeight="1" x14ac:dyDescent="0.15">
      <c r="B730" s="66">
        <v>39525</v>
      </c>
    </row>
    <row r="731" spans="2:2" ht="11.25" hidden="1" customHeight="1" x14ac:dyDescent="0.15">
      <c r="B731" s="66">
        <v>39526</v>
      </c>
    </row>
    <row r="732" spans="2:2" ht="11.25" hidden="1" customHeight="1" x14ac:dyDescent="0.15">
      <c r="B732" s="66">
        <v>39528</v>
      </c>
    </row>
    <row r="733" spans="2:2" ht="11.25" hidden="1" customHeight="1" x14ac:dyDescent="0.15">
      <c r="B733" s="66">
        <v>39531</v>
      </c>
    </row>
    <row r="734" spans="2:2" ht="11.25" hidden="1" customHeight="1" x14ac:dyDescent="0.15">
      <c r="B734" s="66">
        <v>39532</v>
      </c>
    </row>
    <row r="735" spans="2:2" ht="11.25" hidden="1" customHeight="1" x14ac:dyDescent="0.15">
      <c r="B735" s="66">
        <v>39533</v>
      </c>
    </row>
    <row r="736" spans="2:2" ht="11.25" hidden="1" customHeight="1" x14ac:dyDescent="0.15">
      <c r="B736" s="66">
        <v>39534</v>
      </c>
    </row>
    <row r="737" spans="1:21" ht="11.25" hidden="1" customHeight="1" x14ac:dyDescent="0.15">
      <c r="B737" s="66">
        <v>39535</v>
      </c>
    </row>
    <row r="738" spans="1:21" s="21" customFormat="1" ht="11.25" hidden="1" customHeight="1" x14ac:dyDescent="0.15">
      <c r="A738" s="21" t="s">
        <v>13</v>
      </c>
      <c r="B738" s="67">
        <v>39538</v>
      </c>
      <c r="C738" s="76"/>
      <c r="D738" s="38"/>
      <c r="E738" s="71"/>
      <c r="F738" s="72"/>
      <c r="G738" s="22"/>
      <c r="H738" s="22"/>
      <c r="I738" s="72"/>
      <c r="J738" s="22"/>
      <c r="K738" s="22"/>
      <c r="L738" s="23"/>
      <c r="M738" s="22"/>
      <c r="N738" s="24"/>
      <c r="O738" s="27"/>
      <c r="Q738" s="53"/>
      <c r="R738" s="54"/>
      <c r="S738" s="45"/>
      <c r="T738" s="46"/>
      <c r="U738" s="34"/>
    </row>
    <row r="739" spans="1:21" ht="11.25" hidden="1" customHeight="1" x14ac:dyDescent="0.15">
      <c r="B739" s="66">
        <v>39539</v>
      </c>
    </row>
    <row r="740" spans="1:21" ht="11.25" hidden="1" customHeight="1" x14ac:dyDescent="0.15">
      <c r="B740" s="66">
        <v>39540</v>
      </c>
    </row>
    <row r="741" spans="1:21" ht="11.25" hidden="1" customHeight="1" x14ac:dyDescent="0.15">
      <c r="B741" s="66">
        <v>39541</v>
      </c>
    </row>
    <row r="742" spans="1:21" ht="11.25" hidden="1" customHeight="1" x14ac:dyDescent="0.15">
      <c r="B742" s="66">
        <v>39542</v>
      </c>
    </row>
    <row r="743" spans="1:21" ht="11.25" hidden="1" customHeight="1" x14ac:dyDescent="0.15">
      <c r="B743" s="66">
        <v>39545</v>
      </c>
    </row>
    <row r="744" spans="1:21" ht="11.25" hidden="1" customHeight="1" x14ac:dyDescent="0.15">
      <c r="B744" s="66">
        <v>39546</v>
      </c>
    </row>
    <row r="745" spans="1:21" ht="11.25" hidden="1" customHeight="1" x14ac:dyDescent="0.15">
      <c r="B745" s="66">
        <v>39547</v>
      </c>
    </row>
    <row r="746" spans="1:21" ht="11.25" hidden="1" customHeight="1" x14ac:dyDescent="0.15">
      <c r="B746" s="66">
        <v>39548</v>
      </c>
    </row>
    <row r="747" spans="1:21" ht="11.25" hidden="1" customHeight="1" x14ac:dyDescent="0.15">
      <c r="B747" s="66">
        <v>39549</v>
      </c>
    </row>
    <row r="748" spans="1:21" ht="11.25" hidden="1" customHeight="1" x14ac:dyDescent="0.15">
      <c r="B748" s="66">
        <v>39552</v>
      </c>
    </row>
    <row r="749" spans="1:21" ht="11.25" hidden="1" customHeight="1" x14ac:dyDescent="0.15">
      <c r="B749" s="66">
        <v>39553</v>
      </c>
    </row>
    <row r="750" spans="1:21" ht="11.25" hidden="1" customHeight="1" x14ac:dyDescent="0.15">
      <c r="B750" s="66">
        <v>39554</v>
      </c>
    </row>
    <row r="751" spans="1:21" ht="11.25" hidden="1" customHeight="1" x14ac:dyDescent="0.15">
      <c r="B751" s="66">
        <v>39555</v>
      </c>
    </row>
    <row r="752" spans="1:21" ht="11.25" hidden="1" customHeight="1" x14ac:dyDescent="0.15">
      <c r="B752" s="66">
        <v>39556</v>
      </c>
    </row>
    <row r="753" spans="1:21" ht="11.25" hidden="1" customHeight="1" x14ac:dyDescent="0.15">
      <c r="B753" s="66">
        <v>39559</v>
      </c>
    </row>
    <row r="754" spans="1:21" ht="11.25" hidden="1" customHeight="1" x14ac:dyDescent="0.15">
      <c r="B754" s="66">
        <v>39560</v>
      </c>
    </row>
    <row r="755" spans="1:21" ht="11.25" hidden="1" customHeight="1" x14ac:dyDescent="0.15">
      <c r="B755" s="66">
        <v>39561</v>
      </c>
    </row>
    <row r="756" spans="1:21" ht="11.25" hidden="1" customHeight="1" x14ac:dyDescent="0.15">
      <c r="B756" s="66">
        <v>39562</v>
      </c>
    </row>
    <row r="757" spans="1:21" ht="11.25" hidden="1" customHeight="1" x14ac:dyDescent="0.15">
      <c r="B757" s="66">
        <v>39563</v>
      </c>
    </row>
    <row r="758" spans="1:21" ht="11.25" hidden="1" customHeight="1" x14ac:dyDescent="0.15">
      <c r="B758" s="66">
        <v>39566</v>
      </c>
    </row>
    <row r="759" spans="1:21" s="21" customFormat="1" ht="11.25" hidden="1" customHeight="1" x14ac:dyDescent="0.15">
      <c r="A759" s="21" t="s">
        <v>13</v>
      </c>
      <c r="B759" s="67">
        <v>39568</v>
      </c>
      <c r="C759" s="76"/>
      <c r="D759" s="38"/>
      <c r="E759" s="71"/>
      <c r="F759" s="72"/>
      <c r="G759" s="22"/>
      <c r="H759" s="22"/>
      <c r="I759" s="72"/>
      <c r="J759" s="22"/>
      <c r="K759" s="22"/>
      <c r="L759" s="23"/>
      <c r="M759" s="22"/>
      <c r="N759" s="24"/>
      <c r="O759" s="27"/>
      <c r="Q759" s="53"/>
      <c r="R759" s="54"/>
      <c r="S759" s="45"/>
      <c r="T759" s="46"/>
      <c r="U759" s="34"/>
    </row>
    <row r="760" spans="1:21" ht="11.25" hidden="1" customHeight="1" x14ac:dyDescent="0.15">
      <c r="B760" s="66">
        <v>39569</v>
      </c>
    </row>
    <row r="761" spans="1:21" ht="11.25" hidden="1" customHeight="1" x14ac:dyDescent="0.15">
      <c r="B761" s="66">
        <v>39570</v>
      </c>
    </row>
    <row r="762" spans="1:21" ht="11.25" hidden="1" customHeight="1" x14ac:dyDescent="0.15">
      <c r="B762" s="66">
        <v>39575</v>
      </c>
    </row>
    <row r="763" spans="1:21" ht="11.25" hidden="1" customHeight="1" x14ac:dyDescent="0.15">
      <c r="B763" s="66">
        <v>39576</v>
      </c>
    </row>
    <row r="764" spans="1:21" ht="11.25" hidden="1" customHeight="1" x14ac:dyDescent="0.15">
      <c r="B764" s="66">
        <v>39577</v>
      </c>
    </row>
    <row r="765" spans="1:21" ht="11.25" hidden="1" customHeight="1" x14ac:dyDescent="0.15">
      <c r="B765" s="66">
        <v>39580</v>
      </c>
    </row>
    <row r="766" spans="1:21" ht="11.25" hidden="1" customHeight="1" x14ac:dyDescent="0.15">
      <c r="B766" s="66">
        <v>39581</v>
      </c>
    </row>
    <row r="767" spans="1:21" ht="11.25" hidden="1" customHeight="1" x14ac:dyDescent="0.15">
      <c r="B767" s="66">
        <v>39582</v>
      </c>
    </row>
    <row r="768" spans="1:21" ht="11.25" hidden="1" customHeight="1" x14ac:dyDescent="0.15">
      <c r="B768" s="66">
        <v>39583</v>
      </c>
    </row>
    <row r="769" spans="1:21" ht="11.25" hidden="1" customHeight="1" x14ac:dyDescent="0.15">
      <c r="B769" s="66">
        <v>39584</v>
      </c>
    </row>
    <row r="770" spans="1:21" ht="11.25" hidden="1" customHeight="1" x14ac:dyDescent="0.15">
      <c r="B770" s="66">
        <v>39587</v>
      </c>
    </row>
    <row r="771" spans="1:21" ht="11.25" hidden="1" customHeight="1" x14ac:dyDescent="0.15">
      <c r="B771" s="66">
        <v>39588</v>
      </c>
    </row>
    <row r="772" spans="1:21" ht="11.25" hidden="1" customHeight="1" x14ac:dyDescent="0.15">
      <c r="B772" s="66">
        <v>39589</v>
      </c>
    </row>
    <row r="773" spans="1:21" ht="11.25" hidden="1" customHeight="1" x14ac:dyDescent="0.15">
      <c r="B773" s="66">
        <v>39590</v>
      </c>
    </row>
    <row r="774" spans="1:21" ht="11.25" hidden="1" customHeight="1" x14ac:dyDescent="0.15">
      <c r="B774" s="66">
        <v>39591</v>
      </c>
    </row>
    <row r="775" spans="1:21" ht="11.25" hidden="1" customHeight="1" x14ac:dyDescent="0.15">
      <c r="B775" s="66">
        <v>39594</v>
      </c>
    </row>
    <row r="776" spans="1:21" ht="11.25" hidden="1" customHeight="1" x14ac:dyDescent="0.15">
      <c r="B776" s="66">
        <v>39595</v>
      </c>
    </row>
    <row r="777" spans="1:21" ht="11.25" hidden="1" customHeight="1" x14ac:dyDescent="0.15">
      <c r="B777" s="66">
        <v>39596</v>
      </c>
    </row>
    <row r="778" spans="1:21" ht="11.25" hidden="1" customHeight="1" x14ac:dyDescent="0.15">
      <c r="B778" s="66">
        <v>39597</v>
      </c>
    </row>
    <row r="779" spans="1:21" s="21" customFormat="1" ht="11.25" hidden="1" customHeight="1" x14ac:dyDescent="0.15">
      <c r="A779" s="21" t="s">
        <v>13</v>
      </c>
      <c r="B779" s="67">
        <v>39598</v>
      </c>
      <c r="C779" s="76"/>
      <c r="D779" s="38"/>
      <c r="E779" s="71"/>
      <c r="F779" s="72"/>
      <c r="G779" s="22"/>
      <c r="H779" s="22"/>
      <c r="I779" s="72"/>
      <c r="J779" s="22"/>
      <c r="K779" s="22"/>
      <c r="L779" s="23"/>
      <c r="M779" s="22"/>
      <c r="N779" s="24"/>
      <c r="O779" s="27"/>
      <c r="Q779" s="53"/>
      <c r="R779" s="54"/>
      <c r="S779" s="45"/>
      <c r="T779" s="46"/>
      <c r="U779" s="34"/>
    </row>
    <row r="780" spans="1:21" ht="11.25" hidden="1" customHeight="1" x14ac:dyDescent="0.15">
      <c r="B780" s="66">
        <v>39601</v>
      </c>
    </row>
    <row r="781" spans="1:21" ht="11.25" hidden="1" customHeight="1" x14ac:dyDescent="0.15">
      <c r="B781" s="66">
        <v>39602</v>
      </c>
    </row>
    <row r="782" spans="1:21" ht="11.25" hidden="1" customHeight="1" x14ac:dyDescent="0.15">
      <c r="B782" s="66">
        <v>39603</v>
      </c>
    </row>
    <row r="783" spans="1:21" ht="11.25" hidden="1" customHeight="1" x14ac:dyDescent="0.15">
      <c r="B783" s="66">
        <v>39604</v>
      </c>
    </row>
    <row r="784" spans="1:21" ht="11.25" hidden="1" customHeight="1" x14ac:dyDescent="0.15">
      <c r="B784" s="66">
        <v>39605</v>
      </c>
    </row>
    <row r="785" spans="1:21" ht="11.25" hidden="1" customHeight="1" x14ac:dyDescent="0.15">
      <c r="B785" s="66">
        <v>39608</v>
      </c>
    </row>
    <row r="786" spans="1:21" ht="11.25" hidden="1" customHeight="1" x14ac:dyDescent="0.15">
      <c r="B786" s="66">
        <v>39609</v>
      </c>
    </row>
    <row r="787" spans="1:21" ht="11.25" hidden="1" customHeight="1" x14ac:dyDescent="0.15">
      <c r="B787" s="66">
        <v>39610</v>
      </c>
    </row>
    <row r="788" spans="1:21" ht="11.25" hidden="1" customHeight="1" x14ac:dyDescent="0.15">
      <c r="B788" s="66">
        <v>39611</v>
      </c>
    </row>
    <row r="789" spans="1:21" ht="11.25" hidden="1" customHeight="1" x14ac:dyDescent="0.15">
      <c r="B789" s="66">
        <v>39612</v>
      </c>
    </row>
    <row r="790" spans="1:21" ht="11.25" hidden="1" customHeight="1" x14ac:dyDescent="0.15">
      <c r="B790" s="66">
        <v>39615</v>
      </c>
    </row>
    <row r="791" spans="1:21" ht="11.25" hidden="1" customHeight="1" x14ac:dyDescent="0.15">
      <c r="B791" s="66">
        <v>39616</v>
      </c>
    </row>
    <row r="792" spans="1:21" ht="11.25" hidden="1" customHeight="1" x14ac:dyDescent="0.15">
      <c r="B792" s="66">
        <v>39617</v>
      </c>
    </row>
    <row r="793" spans="1:21" ht="11.25" hidden="1" customHeight="1" x14ac:dyDescent="0.15">
      <c r="B793" s="66">
        <v>39618</v>
      </c>
    </row>
    <row r="794" spans="1:21" ht="11.25" hidden="1" customHeight="1" x14ac:dyDescent="0.15">
      <c r="B794" s="66">
        <v>39619</v>
      </c>
    </row>
    <row r="795" spans="1:21" ht="11.25" hidden="1" customHeight="1" x14ac:dyDescent="0.15">
      <c r="B795" s="66">
        <v>39622</v>
      </c>
    </row>
    <row r="796" spans="1:21" ht="11.25" hidden="1" customHeight="1" x14ac:dyDescent="0.15">
      <c r="B796" s="66">
        <v>39623</v>
      </c>
    </row>
    <row r="797" spans="1:21" ht="11.25" hidden="1" customHeight="1" x14ac:dyDescent="0.15">
      <c r="B797" s="66">
        <v>39624</v>
      </c>
    </row>
    <row r="798" spans="1:21" ht="11.25" hidden="1" customHeight="1" x14ac:dyDescent="0.15">
      <c r="B798" s="66">
        <v>39625</v>
      </c>
    </row>
    <row r="799" spans="1:21" ht="11.25" hidden="1" customHeight="1" x14ac:dyDescent="0.15">
      <c r="B799" s="66">
        <v>39626</v>
      </c>
    </row>
    <row r="800" spans="1:21" s="21" customFormat="1" ht="11.25" hidden="1" customHeight="1" x14ac:dyDescent="0.15">
      <c r="A800" s="21" t="s">
        <v>13</v>
      </c>
      <c r="B800" s="67">
        <v>39629</v>
      </c>
      <c r="C800" s="76"/>
      <c r="D800" s="38"/>
      <c r="E800" s="71"/>
      <c r="F800" s="72"/>
      <c r="G800" s="22"/>
      <c r="H800" s="22"/>
      <c r="I800" s="72"/>
      <c r="J800" s="22"/>
      <c r="K800" s="22"/>
      <c r="L800" s="23"/>
      <c r="M800" s="22"/>
      <c r="N800" s="24"/>
      <c r="O800" s="27"/>
      <c r="Q800" s="53"/>
      <c r="R800" s="54"/>
      <c r="S800" s="45"/>
      <c r="T800" s="46"/>
      <c r="U800" s="34"/>
    </row>
    <row r="801" spans="2:2" ht="11.25" hidden="1" customHeight="1" x14ac:dyDescent="0.15">
      <c r="B801" s="66">
        <v>39630</v>
      </c>
    </row>
    <row r="802" spans="2:2" ht="11.25" hidden="1" customHeight="1" x14ac:dyDescent="0.15">
      <c r="B802" s="66">
        <v>39631</v>
      </c>
    </row>
    <row r="803" spans="2:2" ht="11.25" hidden="1" customHeight="1" x14ac:dyDescent="0.15">
      <c r="B803" s="66">
        <v>39632</v>
      </c>
    </row>
    <row r="804" spans="2:2" ht="11.25" hidden="1" customHeight="1" x14ac:dyDescent="0.15">
      <c r="B804" s="66">
        <v>39633</v>
      </c>
    </row>
    <row r="805" spans="2:2" ht="11.25" hidden="1" customHeight="1" x14ac:dyDescent="0.15">
      <c r="B805" s="66">
        <v>39636</v>
      </c>
    </row>
    <row r="806" spans="2:2" ht="11.25" hidden="1" customHeight="1" x14ac:dyDescent="0.15">
      <c r="B806" s="66">
        <v>39637</v>
      </c>
    </row>
    <row r="807" spans="2:2" ht="11.25" hidden="1" customHeight="1" x14ac:dyDescent="0.15">
      <c r="B807" s="66">
        <v>39638</v>
      </c>
    </row>
    <row r="808" spans="2:2" ht="11.25" hidden="1" customHeight="1" x14ac:dyDescent="0.15">
      <c r="B808" s="66">
        <v>39639</v>
      </c>
    </row>
    <row r="809" spans="2:2" ht="11.25" hidden="1" customHeight="1" x14ac:dyDescent="0.15">
      <c r="B809" s="66">
        <v>39640</v>
      </c>
    </row>
    <row r="810" spans="2:2" ht="11.25" hidden="1" customHeight="1" x14ac:dyDescent="0.15">
      <c r="B810" s="66">
        <v>39643</v>
      </c>
    </row>
    <row r="811" spans="2:2" ht="11.25" hidden="1" customHeight="1" x14ac:dyDescent="0.15">
      <c r="B811" s="66">
        <v>39644</v>
      </c>
    </row>
    <row r="812" spans="2:2" ht="11.25" hidden="1" customHeight="1" x14ac:dyDescent="0.15">
      <c r="B812" s="66">
        <v>39645</v>
      </c>
    </row>
    <row r="813" spans="2:2" ht="11.25" hidden="1" customHeight="1" x14ac:dyDescent="0.15">
      <c r="B813" s="66">
        <v>39646</v>
      </c>
    </row>
    <row r="814" spans="2:2" ht="11.25" hidden="1" customHeight="1" x14ac:dyDescent="0.15">
      <c r="B814" s="66">
        <v>39647</v>
      </c>
    </row>
    <row r="815" spans="2:2" ht="11.25" hidden="1" customHeight="1" x14ac:dyDescent="0.15">
      <c r="B815" s="66">
        <v>39651</v>
      </c>
    </row>
    <row r="816" spans="2:2" ht="11.25" hidden="1" customHeight="1" x14ac:dyDescent="0.15">
      <c r="B816" s="66">
        <v>39652</v>
      </c>
    </row>
    <row r="817" spans="1:21" ht="11.25" hidden="1" customHeight="1" x14ac:dyDescent="0.15">
      <c r="B817" s="66">
        <v>39653</v>
      </c>
    </row>
    <row r="818" spans="1:21" ht="11.25" hidden="1" customHeight="1" x14ac:dyDescent="0.15">
      <c r="B818" s="66">
        <v>39654</v>
      </c>
    </row>
    <row r="819" spans="1:21" ht="11.25" hidden="1" customHeight="1" x14ac:dyDescent="0.15">
      <c r="B819" s="66">
        <v>39657</v>
      </c>
    </row>
    <row r="820" spans="1:21" ht="11.25" hidden="1" customHeight="1" x14ac:dyDescent="0.15">
      <c r="B820" s="66">
        <v>39658</v>
      </c>
    </row>
    <row r="821" spans="1:21" ht="11.25" hidden="1" customHeight="1" x14ac:dyDescent="0.15">
      <c r="B821" s="66">
        <v>39659</v>
      </c>
    </row>
    <row r="822" spans="1:21" s="21" customFormat="1" ht="11.25" hidden="1" customHeight="1" x14ac:dyDescent="0.15">
      <c r="A822" s="21" t="s">
        <v>13</v>
      </c>
      <c r="B822" s="67">
        <v>39660</v>
      </c>
      <c r="C822" s="76"/>
      <c r="D822" s="38"/>
      <c r="E822" s="71"/>
      <c r="F822" s="72"/>
      <c r="G822" s="22"/>
      <c r="H822" s="22"/>
      <c r="I822" s="72"/>
      <c r="J822" s="22"/>
      <c r="K822" s="22"/>
      <c r="L822" s="23"/>
      <c r="M822" s="22"/>
      <c r="N822" s="24"/>
      <c r="O822" s="27"/>
      <c r="Q822" s="53"/>
      <c r="R822" s="54"/>
      <c r="S822" s="45"/>
      <c r="T822" s="46"/>
      <c r="U822" s="34"/>
    </row>
    <row r="823" spans="1:21" ht="11.25" hidden="1" customHeight="1" x14ac:dyDescent="0.15">
      <c r="B823" s="66">
        <v>39661</v>
      </c>
    </row>
    <row r="824" spans="1:21" ht="11.25" hidden="1" customHeight="1" x14ac:dyDescent="0.15">
      <c r="B824" s="66">
        <v>39664</v>
      </c>
    </row>
    <row r="825" spans="1:21" ht="11.25" hidden="1" customHeight="1" x14ac:dyDescent="0.15">
      <c r="B825" s="66">
        <v>39665</v>
      </c>
    </row>
    <row r="826" spans="1:21" ht="11.25" hidden="1" customHeight="1" x14ac:dyDescent="0.15">
      <c r="B826" s="66">
        <v>39666</v>
      </c>
    </row>
    <row r="827" spans="1:21" ht="11.25" hidden="1" customHeight="1" x14ac:dyDescent="0.15">
      <c r="B827" s="66">
        <v>39667</v>
      </c>
    </row>
    <row r="828" spans="1:21" ht="11.25" hidden="1" customHeight="1" x14ac:dyDescent="0.15">
      <c r="B828" s="66">
        <v>39668</v>
      </c>
    </row>
    <row r="829" spans="1:21" ht="11.25" hidden="1" customHeight="1" x14ac:dyDescent="0.15">
      <c r="B829" s="66">
        <v>39671</v>
      </c>
    </row>
    <row r="830" spans="1:21" ht="11.25" hidden="1" customHeight="1" x14ac:dyDescent="0.15">
      <c r="B830" s="66">
        <v>39672</v>
      </c>
    </row>
    <row r="831" spans="1:21" ht="11.25" hidden="1" customHeight="1" x14ac:dyDescent="0.15">
      <c r="B831" s="66">
        <v>39673</v>
      </c>
    </row>
    <row r="832" spans="1:21" ht="11.25" hidden="1" customHeight="1" x14ac:dyDescent="0.15">
      <c r="B832" s="66">
        <v>39674</v>
      </c>
    </row>
    <row r="833" spans="1:21" ht="11.25" hidden="1" customHeight="1" x14ac:dyDescent="0.15">
      <c r="B833" s="66">
        <v>39675</v>
      </c>
    </row>
    <row r="834" spans="1:21" ht="11.25" hidden="1" customHeight="1" x14ac:dyDescent="0.15">
      <c r="B834" s="66">
        <v>39678</v>
      </c>
    </row>
    <row r="835" spans="1:21" ht="11.25" hidden="1" customHeight="1" x14ac:dyDescent="0.15">
      <c r="B835" s="66">
        <v>39679</v>
      </c>
    </row>
    <row r="836" spans="1:21" ht="11.25" hidden="1" customHeight="1" x14ac:dyDescent="0.15">
      <c r="B836" s="66">
        <v>39680</v>
      </c>
    </row>
    <row r="837" spans="1:21" ht="11.25" hidden="1" customHeight="1" x14ac:dyDescent="0.15">
      <c r="B837" s="66">
        <v>39681</v>
      </c>
    </row>
    <row r="838" spans="1:21" ht="11.25" hidden="1" customHeight="1" x14ac:dyDescent="0.15">
      <c r="B838" s="66">
        <v>39682</v>
      </c>
    </row>
    <row r="839" spans="1:21" ht="11.25" hidden="1" customHeight="1" x14ac:dyDescent="0.15">
      <c r="B839" s="66">
        <v>39685</v>
      </c>
    </row>
    <row r="840" spans="1:21" ht="11.25" hidden="1" customHeight="1" x14ac:dyDescent="0.15">
      <c r="B840" s="66">
        <v>39686</v>
      </c>
    </row>
    <row r="841" spans="1:21" ht="11.25" hidden="1" customHeight="1" x14ac:dyDescent="0.15">
      <c r="B841" s="66">
        <v>39687</v>
      </c>
    </row>
    <row r="842" spans="1:21" ht="11.25" hidden="1" customHeight="1" x14ac:dyDescent="0.15">
      <c r="B842" s="66">
        <v>39688</v>
      </c>
    </row>
    <row r="843" spans="1:21" s="21" customFormat="1" ht="11.25" hidden="1" customHeight="1" x14ac:dyDescent="0.15">
      <c r="A843" s="21" t="s">
        <v>13</v>
      </c>
      <c r="B843" s="67">
        <v>39689</v>
      </c>
      <c r="C843" s="76"/>
      <c r="D843" s="38"/>
      <c r="E843" s="71"/>
      <c r="F843" s="72"/>
      <c r="G843" s="22"/>
      <c r="H843" s="22"/>
      <c r="I843" s="72"/>
      <c r="J843" s="22"/>
      <c r="K843" s="22"/>
      <c r="L843" s="23"/>
      <c r="M843" s="22"/>
      <c r="N843" s="24"/>
      <c r="O843" s="27"/>
      <c r="Q843" s="53"/>
      <c r="R843" s="54"/>
      <c r="S843" s="45"/>
      <c r="T843" s="46"/>
      <c r="U843" s="34"/>
    </row>
    <row r="844" spans="1:21" ht="11.25" hidden="1" customHeight="1" x14ac:dyDescent="0.15">
      <c r="B844" s="66">
        <v>39692</v>
      </c>
    </row>
    <row r="845" spans="1:21" ht="11.25" hidden="1" customHeight="1" x14ac:dyDescent="0.15">
      <c r="B845" s="66">
        <v>39693</v>
      </c>
    </row>
    <row r="846" spans="1:21" ht="11.25" hidden="1" customHeight="1" x14ac:dyDescent="0.15">
      <c r="B846" s="66">
        <v>39694</v>
      </c>
    </row>
    <row r="847" spans="1:21" ht="11.25" hidden="1" customHeight="1" x14ac:dyDescent="0.15">
      <c r="B847" s="66">
        <v>39695</v>
      </c>
    </row>
    <row r="848" spans="1:21" ht="11.25" hidden="1" customHeight="1" x14ac:dyDescent="0.15">
      <c r="B848" s="66">
        <v>39696</v>
      </c>
    </row>
    <row r="849" spans="1:21" ht="11.25" hidden="1" customHeight="1" x14ac:dyDescent="0.15">
      <c r="B849" s="66">
        <v>39699</v>
      </c>
    </row>
    <row r="850" spans="1:21" ht="11.25" hidden="1" customHeight="1" x14ac:dyDescent="0.15">
      <c r="B850" s="66">
        <v>39700</v>
      </c>
    </row>
    <row r="851" spans="1:21" ht="11.25" hidden="1" customHeight="1" x14ac:dyDescent="0.15">
      <c r="B851" s="66">
        <v>39701</v>
      </c>
    </row>
    <row r="852" spans="1:21" ht="11.25" hidden="1" customHeight="1" x14ac:dyDescent="0.15">
      <c r="B852" s="66">
        <v>39702</v>
      </c>
    </row>
    <row r="853" spans="1:21" ht="11.25" hidden="1" customHeight="1" x14ac:dyDescent="0.15">
      <c r="B853" s="66">
        <v>39703</v>
      </c>
    </row>
    <row r="854" spans="1:21" ht="11.25" hidden="1" customHeight="1" x14ac:dyDescent="0.15">
      <c r="B854" s="66">
        <v>39707</v>
      </c>
    </row>
    <row r="855" spans="1:21" ht="11.25" hidden="1" customHeight="1" x14ac:dyDescent="0.15">
      <c r="B855" s="66">
        <v>39708</v>
      </c>
    </row>
    <row r="856" spans="1:21" ht="11.25" hidden="1" customHeight="1" x14ac:dyDescent="0.15">
      <c r="B856" s="66">
        <v>39709</v>
      </c>
    </row>
    <row r="857" spans="1:21" ht="11.25" hidden="1" customHeight="1" x14ac:dyDescent="0.15">
      <c r="B857" s="66">
        <v>39710</v>
      </c>
    </row>
    <row r="858" spans="1:21" ht="11.25" hidden="1" customHeight="1" x14ac:dyDescent="0.15">
      <c r="B858" s="66">
        <v>39713</v>
      </c>
    </row>
    <row r="859" spans="1:21" ht="11.25" hidden="1" customHeight="1" x14ac:dyDescent="0.15">
      <c r="B859" s="66">
        <v>39715</v>
      </c>
    </row>
    <row r="860" spans="1:21" ht="11.25" hidden="1" customHeight="1" x14ac:dyDescent="0.15">
      <c r="B860" s="66">
        <v>39716</v>
      </c>
    </row>
    <row r="861" spans="1:21" ht="11.25" hidden="1" customHeight="1" x14ac:dyDescent="0.15">
      <c r="B861" s="66">
        <v>39717</v>
      </c>
    </row>
    <row r="862" spans="1:21" ht="11.25" hidden="1" customHeight="1" x14ac:dyDescent="0.15">
      <c r="B862" s="66">
        <v>39720</v>
      </c>
    </row>
    <row r="863" spans="1:21" s="21" customFormat="1" ht="11.25" hidden="1" customHeight="1" x14ac:dyDescent="0.15">
      <c r="A863" s="21" t="s">
        <v>13</v>
      </c>
      <c r="B863" s="67">
        <v>39721</v>
      </c>
      <c r="C863" s="76"/>
      <c r="D863" s="38"/>
      <c r="E863" s="71"/>
      <c r="F863" s="72"/>
      <c r="G863" s="22"/>
      <c r="H863" s="22"/>
      <c r="I863" s="72"/>
      <c r="J863" s="22"/>
      <c r="K863" s="22"/>
      <c r="L863" s="23"/>
      <c r="M863" s="22"/>
      <c r="N863" s="24"/>
      <c r="O863" s="27"/>
      <c r="Q863" s="53"/>
      <c r="R863" s="54"/>
      <c r="S863" s="45"/>
      <c r="T863" s="46"/>
      <c r="U863" s="34"/>
    </row>
    <row r="864" spans="1:21" ht="11.25" hidden="1" customHeight="1" x14ac:dyDescent="0.15">
      <c r="B864" s="66">
        <v>39722</v>
      </c>
    </row>
    <row r="865" spans="2:2" ht="11.25" hidden="1" customHeight="1" x14ac:dyDescent="0.15">
      <c r="B865" s="66">
        <v>39723</v>
      </c>
    </row>
    <row r="866" spans="2:2" ht="11.25" hidden="1" customHeight="1" x14ac:dyDescent="0.15">
      <c r="B866" s="66">
        <v>39724</v>
      </c>
    </row>
    <row r="867" spans="2:2" ht="11.25" hidden="1" customHeight="1" x14ac:dyDescent="0.15">
      <c r="B867" s="66">
        <v>39727</v>
      </c>
    </row>
    <row r="868" spans="2:2" ht="11.25" hidden="1" customHeight="1" x14ac:dyDescent="0.15">
      <c r="B868" s="66">
        <v>39728</v>
      </c>
    </row>
    <row r="869" spans="2:2" ht="11.25" hidden="1" customHeight="1" x14ac:dyDescent="0.15">
      <c r="B869" s="66">
        <v>39729</v>
      </c>
    </row>
    <row r="870" spans="2:2" ht="11.25" hidden="1" customHeight="1" x14ac:dyDescent="0.15">
      <c r="B870" s="66">
        <v>39730</v>
      </c>
    </row>
    <row r="871" spans="2:2" ht="11.25" hidden="1" customHeight="1" x14ac:dyDescent="0.15">
      <c r="B871" s="66">
        <v>39731</v>
      </c>
    </row>
    <row r="872" spans="2:2" ht="11.25" hidden="1" customHeight="1" x14ac:dyDescent="0.15">
      <c r="B872" s="66">
        <v>39735</v>
      </c>
    </row>
    <row r="873" spans="2:2" ht="11.25" hidden="1" customHeight="1" x14ac:dyDescent="0.15">
      <c r="B873" s="66">
        <v>39736</v>
      </c>
    </row>
    <row r="874" spans="2:2" ht="11.25" hidden="1" customHeight="1" x14ac:dyDescent="0.15">
      <c r="B874" s="66">
        <v>39737</v>
      </c>
    </row>
    <row r="875" spans="2:2" ht="11.25" hidden="1" customHeight="1" x14ac:dyDescent="0.15">
      <c r="B875" s="66">
        <v>39738</v>
      </c>
    </row>
    <row r="876" spans="2:2" ht="11.25" hidden="1" customHeight="1" x14ac:dyDescent="0.15">
      <c r="B876" s="66">
        <v>39741</v>
      </c>
    </row>
    <row r="877" spans="2:2" ht="11.25" hidden="1" customHeight="1" x14ac:dyDescent="0.15">
      <c r="B877" s="66">
        <v>39742</v>
      </c>
    </row>
    <row r="878" spans="2:2" ht="11.25" hidden="1" customHeight="1" x14ac:dyDescent="0.15">
      <c r="B878" s="66">
        <v>39743</v>
      </c>
    </row>
    <row r="879" spans="2:2" ht="11.25" hidden="1" customHeight="1" x14ac:dyDescent="0.15">
      <c r="B879" s="66">
        <v>39744</v>
      </c>
    </row>
    <row r="880" spans="2:2" ht="11.25" hidden="1" customHeight="1" x14ac:dyDescent="0.15">
      <c r="B880" s="66">
        <v>39745</v>
      </c>
    </row>
    <row r="881" spans="1:21" ht="11.25" hidden="1" customHeight="1" x14ac:dyDescent="0.15">
      <c r="B881" s="66">
        <v>39748</v>
      </c>
    </row>
    <row r="882" spans="1:21" ht="11.25" hidden="1" customHeight="1" x14ac:dyDescent="0.15">
      <c r="B882" s="66">
        <v>39749</v>
      </c>
    </row>
    <row r="883" spans="1:21" ht="11.25" hidden="1" customHeight="1" x14ac:dyDescent="0.15">
      <c r="B883" s="66">
        <v>39750</v>
      </c>
    </row>
    <row r="884" spans="1:21" ht="11.25" hidden="1" customHeight="1" x14ac:dyDescent="0.15">
      <c r="B884" s="66">
        <v>39751</v>
      </c>
    </row>
    <row r="885" spans="1:21" s="21" customFormat="1" ht="11.25" hidden="1" customHeight="1" x14ac:dyDescent="0.15">
      <c r="A885" s="21" t="s">
        <v>13</v>
      </c>
      <c r="B885" s="67">
        <v>39752</v>
      </c>
      <c r="C885" s="76"/>
      <c r="D885" s="38"/>
      <c r="E885" s="71"/>
      <c r="F885" s="72"/>
      <c r="G885" s="22"/>
      <c r="H885" s="22"/>
      <c r="I885" s="72"/>
      <c r="J885" s="22"/>
      <c r="K885" s="22"/>
      <c r="L885" s="23"/>
      <c r="M885" s="22"/>
      <c r="N885" s="24"/>
      <c r="O885" s="27"/>
      <c r="Q885" s="53"/>
      <c r="R885" s="54"/>
      <c r="S885" s="45"/>
      <c r="T885" s="46"/>
      <c r="U885" s="34"/>
    </row>
    <row r="886" spans="1:21" ht="11.25" hidden="1" customHeight="1" x14ac:dyDescent="0.15">
      <c r="B886" s="66">
        <v>39756</v>
      </c>
    </row>
    <row r="887" spans="1:21" ht="11.25" hidden="1" customHeight="1" x14ac:dyDescent="0.15">
      <c r="B887" s="66">
        <v>39757</v>
      </c>
    </row>
    <row r="888" spans="1:21" ht="11.25" hidden="1" customHeight="1" x14ac:dyDescent="0.15">
      <c r="B888" s="66">
        <v>39758</v>
      </c>
    </row>
    <row r="889" spans="1:21" ht="11.25" hidden="1" customHeight="1" x14ac:dyDescent="0.15">
      <c r="B889" s="66">
        <v>39759</v>
      </c>
    </row>
    <row r="890" spans="1:21" ht="11.25" hidden="1" customHeight="1" x14ac:dyDescent="0.15">
      <c r="B890" s="66">
        <v>39762</v>
      </c>
    </row>
    <row r="891" spans="1:21" ht="11.25" hidden="1" customHeight="1" x14ac:dyDescent="0.15">
      <c r="B891" s="66">
        <v>39763</v>
      </c>
    </row>
    <row r="892" spans="1:21" ht="11.25" hidden="1" customHeight="1" x14ac:dyDescent="0.15">
      <c r="B892" s="66">
        <v>39764</v>
      </c>
    </row>
    <row r="893" spans="1:21" ht="11.25" hidden="1" customHeight="1" x14ac:dyDescent="0.15">
      <c r="B893" s="66">
        <v>39765</v>
      </c>
    </row>
    <row r="894" spans="1:21" ht="11.25" hidden="1" customHeight="1" x14ac:dyDescent="0.15">
      <c r="B894" s="66">
        <v>39766</v>
      </c>
    </row>
    <row r="895" spans="1:21" ht="11.25" hidden="1" customHeight="1" x14ac:dyDescent="0.15">
      <c r="B895" s="66">
        <v>39769</v>
      </c>
    </row>
    <row r="896" spans="1:21" ht="11.25" hidden="1" customHeight="1" x14ac:dyDescent="0.15">
      <c r="B896" s="66">
        <v>39770</v>
      </c>
    </row>
    <row r="897" spans="1:21" ht="11.25" hidden="1" customHeight="1" x14ac:dyDescent="0.15">
      <c r="B897" s="66">
        <v>39771</v>
      </c>
    </row>
    <row r="898" spans="1:21" ht="11.25" hidden="1" customHeight="1" x14ac:dyDescent="0.15">
      <c r="B898" s="66">
        <v>39772</v>
      </c>
    </row>
    <row r="899" spans="1:21" ht="11.25" hidden="1" customHeight="1" x14ac:dyDescent="0.15">
      <c r="B899" s="66">
        <v>39773</v>
      </c>
    </row>
    <row r="900" spans="1:21" ht="11.25" hidden="1" customHeight="1" x14ac:dyDescent="0.15">
      <c r="B900" s="66">
        <v>39777</v>
      </c>
    </row>
    <row r="901" spans="1:21" ht="11.25" hidden="1" customHeight="1" x14ac:dyDescent="0.15">
      <c r="B901" s="66">
        <v>39778</v>
      </c>
    </row>
    <row r="902" spans="1:21" ht="11.25" hidden="1" customHeight="1" x14ac:dyDescent="0.15">
      <c r="B902" s="66">
        <v>39779</v>
      </c>
    </row>
    <row r="903" spans="1:21" s="21" customFormat="1" ht="11.25" hidden="1" customHeight="1" x14ac:dyDescent="0.15">
      <c r="A903" s="21" t="s">
        <v>13</v>
      </c>
      <c r="B903" s="67">
        <v>39780</v>
      </c>
      <c r="C903" s="76"/>
      <c r="D903" s="38"/>
      <c r="E903" s="71"/>
      <c r="F903" s="72"/>
      <c r="G903" s="22"/>
      <c r="H903" s="22"/>
      <c r="I903" s="72"/>
      <c r="J903" s="22"/>
      <c r="K903" s="22"/>
      <c r="L903" s="23"/>
      <c r="M903" s="22"/>
      <c r="N903" s="24"/>
      <c r="O903" s="27"/>
      <c r="Q903" s="53"/>
      <c r="R903" s="54"/>
      <c r="S903" s="45"/>
      <c r="T903" s="46"/>
      <c r="U903" s="34"/>
    </row>
    <row r="904" spans="1:21" ht="11.25" hidden="1" customHeight="1" x14ac:dyDescent="0.15">
      <c r="B904" s="66">
        <v>39783</v>
      </c>
    </row>
    <row r="905" spans="1:21" ht="11.25" hidden="1" customHeight="1" x14ac:dyDescent="0.15">
      <c r="B905" s="66">
        <v>39784</v>
      </c>
    </row>
    <row r="906" spans="1:21" ht="11.25" hidden="1" customHeight="1" x14ac:dyDescent="0.15">
      <c r="B906" s="66">
        <v>39785</v>
      </c>
    </row>
    <row r="907" spans="1:21" ht="11.25" hidden="1" customHeight="1" x14ac:dyDescent="0.15">
      <c r="B907" s="66">
        <v>39786</v>
      </c>
    </row>
    <row r="908" spans="1:21" ht="11.25" hidden="1" customHeight="1" x14ac:dyDescent="0.15">
      <c r="B908" s="66">
        <v>39787</v>
      </c>
    </row>
    <row r="909" spans="1:21" ht="11.25" hidden="1" customHeight="1" x14ac:dyDescent="0.15">
      <c r="B909" s="66">
        <v>39790</v>
      </c>
    </row>
    <row r="910" spans="1:21" ht="11.25" hidden="1" customHeight="1" x14ac:dyDescent="0.15">
      <c r="B910" s="66">
        <v>39791</v>
      </c>
    </row>
    <row r="911" spans="1:21" ht="11.25" hidden="1" customHeight="1" x14ac:dyDescent="0.15">
      <c r="B911" s="66">
        <v>39792</v>
      </c>
    </row>
    <row r="912" spans="1:21" ht="11.25" hidden="1" customHeight="1" x14ac:dyDescent="0.15">
      <c r="B912" s="66">
        <v>39793</v>
      </c>
    </row>
    <row r="913" spans="1:21" ht="11.25" hidden="1" customHeight="1" x14ac:dyDescent="0.15">
      <c r="B913" s="66">
        <v>39794</v>
      </c>
    </row>
    <row r="914" spans="1:21" ht="11.25" hidden="1" customHeight="1" x14ac:dyDescent="0.15">
      <c r="B914" s="66">
        <v>39797</v>
      </c>
    </row>
    <row r="915" spans="1:21" ht="11.25" hidden="1" customHeight="1" x14ac:dyDescent="0.15">
      <c r="B915" s="66">
        <v>39798</v>
      </c>
    </row>
    <row r="916" spans="1:21" ht="11.25" hidden="1" customHeight="1" x14ac:dyDescent="0.15">
      <c r="B916" s="66">
        <v>39799</v>
      </c>
    </row>
    <row r="917" spans="1:21" ht="11.25" hidden="1" customHeight="1" x14ac:dyDescent="0.15">
      <c r="B917" s="66">
        <v>39800</v>
      </c>
    </row>
    <row r="918" spans="1:21" ht="11.25" hidden="1" customHeight="1" x14ac:dyDescent="0.15">
      <c r="B918" s="66">
        <v>39801</v>
      </c>
    </row>
    <row r="919" spans="1:21" ht="11.25" hidden="1" customHeight="1" x14ac:dyDescent="0.15">
      <c r="B919" s="66">
        <v>39804</v>
      </c>
    </row>
    <row r="920" spans="1:21" ht="11.25" hidden="1" customHeight="1" x14ac:dyDescent="0.15">
      <c r="B920" s="66">
        <v>39806</v>
      </c>
    </row>
    <row r="921" spans="1:21" ht="11.25" hidden="1" customHeight="1" x14ac:dyDescent="0.15">
      <c r="B921" s="66">
        <v>39807</v>
      </c>
    </row>
    <row r="922" spans="1:21" ht="11.25" hidden="1" customHeight="1" x14ac:dyDescent="0.15">
      <c r="B922" s="66">
        <v>39808</v>
      </c>
    </row>
    <row r="923" spans="1:21" ht="11.25" hidden="1" customHeight="1" x14ac:dyDescent="0.15">
      <c r="B923" s="66">
        <v>39811</v>
      </c>
    </row>
    <row r="924" spans="1:21" s="21" customFormat="1" ht="11.25" hidden="1" customHeight="1" x14ac:dyDescent="0.15">
      <c r="A924" s="21" t="s">
        <v>13</v>
      </c>
      <c r="B924" s="67">
        <v>39812</v>
      </c>
      <c r="C924" s="76"/>
      <c r="D924" s="38"/>
      <c r="E924" s="71"/>
      <c r="F924" s="72"/>
      <c r="G924" s="22"/>
      <c r="H924" s="22"/>
      <c r="I924" s="72"/>
      <c r="J924" s="22"/>
      <c r="K924" s="22"/>
      <c r="L924" s="23"/>
      <c r="M924" s="22"/>
      <c r="N924" s="24"/>
      <c r="O924" s="27"/>
      <c r="Q924" s="53"/>
      <c r="R924" s="54"/>
      <c r="S924" s="45"/>
      <c r="T924" s="46"/>
      <c r="U924" s="34"/>
    </row>
    <row r="925" spans="1:21" ht="11.25" hidden="1" customHeight="1" x14ac:dyDescent="0.15">
      <c r="B925" s="66">
        <v>39818</v>
      </c>
    </row>
    <row r="926" spans="1:21" ht="11.25" hidden="1" customHeight="1" x14ac:dyDescent="0.15">
      <c r="B926" s="66">
        <v>39819</v>
      </c>
    </row>
    <row r="927" spans="1:21" ht="11.25" hidden="1" customHeight="1" x14ac:dyDescent="0.15">
      <c r="B927" s="66">
        <v>39820</v>
      </c>
    </row>
    <row r="928" spans="1:21" ht="11.25" hidden="1" customHeight="1" x14ac:dyDescent="0.15">
      <c r="B928" s="66">
        <v>39821</v>
      </c>
    </row>
    <row r="929" spans="1:21" ht="11.25" hidden="1" customHeight="1" x14ac:dyDescent="0.15">
      <c r="B929" s="66">
        <v>39822</v>
      </c>
    </row>
    <row r="930" spans="1:21" ht="11.25" hidden="1" customHeight="1" x14ac:dyDescent="0.15">
      <c r="B930" s="66">
        <v>39826</v>
      </c>
    </row>
    <row r="931" spans="1:21" ht="11.25" hidden="1" customHeight="1" x14ac:dyDescent="0.15">
      <c r="B931" s="66">
        <v>39827</v>
      </c>
    </row>
    <row r="932" spans="1:21" ht="11.25" hidden="1" customHeight="1" x14ac:dyDescent="0.15">
      <c r="B932" s="66">
        <v>39828</v>
      </c>
    </row>
    <row r="933" spans="1:21" ht="11.25" hidden="1" customHeight="1" x14ac:dyDescent="0.15">
      <c r="B933" s="66">
        <v>39829</v>
      </c>
    </row>
    <row r="934" spans="1:21" ht="11.25" hidden="1" customHeight="1" x14ac:dyDescent="0.15">
      <c r="B934" s="66">
        <v>39832</v>
      </c>
    </row>
    <row r="935" spans="1:21" ht="11.25" hidden="1" customHeight="1" x14ac:dyDescent="0.15">
      <c r="B935" s="66">
        <v>39833</v>
      </c>
    </row>
    <row r="936" spans="1:21" ht="11.25" hidden="1" customHeight="1" x14ac:dyDescent="0.15">
      <c r="B936" s="66">
        <v>39834</v>
      </c>
    </row>
    <row r="937" spans="1:21" ht="11.25" hidden="1" customHeight="1" x14ac:dyDescent="0.15">
      <c r="B937" s="66">
        <v>39835</v>
      </c>
    </row>
    <row r="938" spans="1:21" ht="11.25" hidden="1" customHeight="1" x14ac:dyDescent="0.15">
      <c r="B938" s="66">
        <v>39836</v>
      </c>
    </row>
    <row r="939" spans="1:21" ht="11.25" hidden="1" customHeight="1" x14ac:dyDescent="0.15">
      <c r="B939" s="66">
        <v>39839</v>
      </c>
    </row>
    <row r="940" spans="1:21" ht="11.25" hidden="1" customHeight="1" x14ac:dyDescent="0.15">
      <c r="B940" s="66">
        <v>39840</v>
      </c>
    </row>
    <row r="941" spans="1:21" ht="11.25" hidden="1" customHeight="1" x14ac:dyDescent="0.15">
      <c r="B941" s="66">
        <v>39841</v>
      </c>
    </row>
    <row r="942" spans="1:21" ht="11.25" hidden="1" customHeight="1" x14ac:dyDescent="0.15">
      <c r="B942" s="66">
        <v>39842</v>
      </c>
    </row>
    <row r="943" spans="1:21" s="21" customFormat="1" ht="11.25" hidden="1" customHeight="1" x14ac:dyDescent="0.15">
      <c r="A943" s="21" t="s">
        <v>13</v>
      </c>
      <c r="B943" s="67">
        <v>39843</v>
      </c>
      <c r="C943" s="76"/>
      <c r="D943" s="38"/>
      <c r="E943" s="71"/>
      <c r="F943" s="72"/>
      <c r="G943" s="22"/>
      <c r="H943" s="22"/>
      <c r="I943" s="72"/>
      <c r="J943" s="22"/>
      <c r="K943" s="22"/>
      <c r="L943" s="23"/>
      <c r="M943" s="22"/>
      <c r="N943" s="24"/>
      <c r="O943" s="27"/>
      <c r="Q943" s="53"/>
      <c r="R943" s="54"/>
      <c r="S943" s="45"/>
      <c r="T943" s="46"/>
      <c r="U943" s="34"/>
    </row>
    <row r="944" spans="1:21" ht="11.25" hidden="1" customHeight="1" x14ac:dyDescent="0.15">
      <c r="B944" s="66">
        <v>39846</v>
      </c>
    </row>
    <row r="945" spans="2:2" ht="11.25" hidden="1" customHeight="1" x14ac:dyDescent="0.15">
      <c r="B945" s="66">
        <v>39847</v>
      </c>
    </row>
    <row r="946" spans="2:2" ht="11.25" hidden="1" customHeight="1" x14ac:dyDescent="0.15">
      <c r="B946" s="66">
        <v>39848</v>
      </c>
    </row>
    <row r="947" spans="2:2" ht="11.25" hidden="1" customHeight="1" x14ac:dyDescent="0.15">
      <c r="B947" s="66">
        <v>39849</v>
      </c>
    </row>
    <row r="948" spans="2:2" ht="11.25" hidden="1" customHeight="1" x14ac:dyDescent="0.15">
      <c r="B948" s="66">
        <v>39850</v>
      </c>
    </row>
    <row r="949" spans="2:2" ht="11.25" hidden="1" customHeight="1" x14ac:dyDescent="0.15">
      <c r="B949" s="66">
        <v>39853</v>
      </c>
    </row>
    <row r="950" spans="2:2" ht="11.25" hidden="1" customHeight="1" x14ac:dyDescent="0.15">
      <c r="B950" s="66">
        <v>39854</v>
      </c>
    </row>
    <row r="951" spans="2:2" ht="11.25" hidden="1" customHeight="1" x14ac:dyDescent="0.15">
      <c r="B951" s="66">
        <v>39856</v>
      </c>
    </row>
    <row r="952" spans="2:2" ht="11.25" hidden="1" customHeight="1" x14ac:dyDescent="0.15">
      <c r="B952" s="66">
        <v>39857</v>
      </c>
    </row>
    <row r="953" spans="2:2" ht="11.25" hidden="1" customHeight="1" x14ac:dyDescent="0.15">
      <c r="B953" s="66">
        <v>39860</v>
      </c>
    </row>
    <row r="954" spans="2:2" ht="11.25" hidden="1" customHeight="1" x14ac:dyDescent="0.15">
      <c r="B954" s="66">
        <v>39861</v>
      </c>
    </row>
    <row r="955" spans="2:2" ht="11.25" hidden="1" customHeight="1" x14ac:dyDescent="0.15">
      <c r="B955" s="66">
        <v>39862</v>
      </c>
    </row>
    <row r="956" spans="2:2" ht="11.25" hidden="1" customHeight="1" x14ac:dyDescent="0.15">
      <c r="B956" s="66">
        <v>39863</v>
      </c>
    </row>
    <row r="957" spans="2:2" ht="11.25" hidden="1" customHeight="1" x14ac:dyDescent="0.15">
      <c r="B957" s="66">
        <v>39864</v>
      </c>
    </row>
    <row r="958" spans="2:2" ht="11.25" hidden="1" customHeight="1" x14ac:dyDescent="0.15">
      <c r="B958" s="66">
        <v>39867</v>
      </c>
    </row>
    <row r="959" spans="2:2" ht="11.25" hidden="1" customHeight="1" x14ac:dyDescent="0.15">
      <c r="B959" s="66">
        <v>39868</v>
      </c>
    </row>
    <row r="960" spans="2:2" ht="11.25" hidden="1" customHeight="1" x14ac:dyDescent="0.15">
      <c r="B960" s="66">
        <v>39869</v>
      </c>
    </row>
    <row r="961" spans="1:21" ht="11.25" hidden="1" customHeight="1" x14ac:dyDescent="0.15">
      <c r="B961" s="66">
        <v>39870</v>
      </c>
    </row>
    <row r="962" spans="1:21" s="21" customFormat="1" ht="11.25" hidden="1" customHeight="1" x14ac:dyDescent="0.15">
      <c r="A962" s="21" t="s">
        <v>13</v>
      </c>
      <c r="B962" s="67">
        <v>39871</v>
      </c>
      <c r="C962" s="76"/>
      <c r="D962" s="38"/>
      <c r="E962" s="71"/>
      <c r="F962" s="72"/>
      <c r="G962" s="22"/>
      <c r="H962" s="22"/>
      <c r="I962" s="72"/>
      <c r="J962" s="22"/>
      <c r="K962" s="22"/>
      <c r="L962" s="23"/>
      <c r="M962" s="22"/>
      <c r="N962" s="24"/>
      <c r="O962" s="27"/>
      <c r="Q962" s="53"/>
      <c r="R962" s="54"/>
      <c r="S962" s="45"/>
      <c r="T962" s="46"/>
      <c r="U962" s="34"/>
    </row>
    <row r="963" spans="1:21" ht="11.25" hidden="1" customHeight="1" x14ac:dyDescent="0.15">
      <c r="B963" s="66">
        <v>39874</v>
      </c>
    </row>
    <row r="964" spans="1:21" ht="11.25" hidden="1" customHeight="1" x14ac:dyDescent="0.15">
      <c r="B964" s="66">
        <v>39875</v>
      </c>
    </row>
    <row r="965" spans="1:21" ht="11.25" hidden="1" customHeight="1" x14ac:dyDescent="0.15">
      <c r="B965" s="66">
        <v>39876</v>
      </c>
    </row>
    <row r="966" spans="1:21" ht="11.25" hidden="1" customHeight="1" x14ac:dyDescent="0.15">
      <c r="B966" s="66">
        <v>39877</v>
      </c>
    </row>
    <row r="967" spans="1:21" ht="11.25" hidden="1" customHeight="1" x14ac:dyDescent="0.15">
      <c r="B967" s="66">
        <v>39878</v>
      </c>
    </row>
    <row r="968" spans="1:21" ht="11.25" hidden="1" customHeight="1" x14ac:dyDescent="0.15">
      <c r="B968" s="66">
        <v>39881</v>
      </c>
    </row>
    <row r="969" spans="1:21" ht="11.25" hidden="1" customHeight="1" x14ac:dyDescent="0.15">
      <c r="B969" s="66">
        <v>39882</v>
      </c>
    </row>
    <row r="970" spans="1:21" ht="11.25" hidden="1" customHeight="1" x14ac:dyDescent="0.15">
      <c r="B970" s="66">
        <v>39883</v>
      </c>
    </row>
    <row r="971" spans="1:21" ht="11.25" hidden="1" customHeight="1" x14ac:dyDescent="0.15">
      <c r="B971" s="66">
        <v>39884</v>
      </c>
    </row>
    <row r="972" spans="1:21" ht="11.25" hidden="1" customHeight="1" x14ac:dyDescent="0.15">
      <c r="B972" s="66">
        <v>39885</v>
      </c>
    </row>
    <row r="973" spans="1:21" ht="11.25" hidden="1" customHeight="1" x14ac:dyDescent="0.15">
      <c r="B973" s="66">
        <v>39888</v>
      </c>
    </row>
    <row r="974" spans="1:21" ht="11.25" hidden="1" customHeight="1" x14ac:dyDescent="0.15">
      <c r="B974" s="66">
        <v>39889</v>
      </c>
    </row>
    <row r="975" spans="1:21" ht="11.25" hidden="1" customHeight="1" x14ac:dyDescent="0.15">
      <c r="B975" s="66">
        <v>39890</v>
      </c>
    </row>
    <row r="976" spans="1:21" ht="11.25" hidden="1" customHeight="1" x14ac:dyDescent="0.15">
      <c r="B976" s="66">
        <v>39891</v>
      </c>
    </row>
    <row r="977" spans="1:21" ht="11.25" hidden="1" customHeight="1" x14ac:dyDescent="0.15">
      <c r="B977" s="66">
        <v>39895</v>
      </c>
    </row>
    <row r="978" spans="1:21" ht="11.25" hidden="1" customHeight="1" x14ac:dyDescent="0.15">
      <c r="B978" s="66">
        <v>39896</v>
      </c>
    </row>
    <row r="979" spans="1:21" ht="11.25" hidden="1" customHeight="1" x14ac:dyDescent="0.15">
      <c r="B979" s="66">
        <v>39897</v>
      </c>
    </row>
    <row r="980" spans="1:21" ht="11.25" hidden="1" customHeight="1" x14ac:dyDescent="0.15">
      <c r="B980" s="66">
        <v>39898</v>
      </c>
    </row>
    <row r="981" spans="1:21" ht="11.25" hidden="1" customHeight="1" x14ac:dyDescent="0.15">
      <c r="B981" s="66">
        <v>39899</v>
      </c>
    </row>
    <row r="982" spans="1:21" ht="11.25" hidden="1" customHeight="1" x14ac:dyDescent="0.15">
      <c r="B982" s="66">
        <v>39902</v>
      </c>
    </row>
    <row r="983" spans="1:21" s="21" customFormat="1" ht="11.25" hidden="1" customHeight="1" x14ac:dyDescent="0.15">
      <c r="A983" s="21" t="s">
        <v>13</v>
      </c>
      <c r="B983" s="67">
        <v>39903</v>
      </c>
      <c r="C983" s="76"/>
      <c r="D983" s="38"/>
      <c r="E983" s="71"/>
      <c r="F983" s="72"/>
      <c r="G983" s="22"/>
      <c r="H983" s="22"/>
      <c r="I983" s="72"/>
      <c r="J983" s="22"/>
      <c r="K983" s="22"/>
      <c r="L983" s="23"/>
      <c r="M983" s="22"/>
      <c r="N983" s="24"/>
      <c r="O983" s="27"/>
      <c r="Q983" s="53"/>
      <c r="R983" s="54"/>
      <c r="S983" s="45"/>
      <c r="T983" s="46"/>
      <c r="U983" s="34"/>
    </row>
    <row r="984" spans="1:21" ht="11.25" hidden="1" customHeight="1" x14ac:dyDescent="0.15">
      <c r="B984" s="66">
        <v>39904</v>
      </c>
    </row>
    <row r="985" spans="1:21" ht="11.25" hidden="1" customHeight="1" x14ac:dyDescent="0.15">
      <c r="B985" s="66">
        <v>39905</v>
      </c>
    </row>
    <row r="986" spans="1:21" ht="11.25" hidden="1" customHeight="1" x14ac:dyDescent="0.15">
      <c r="B986" s="66">
        <v>39906</v>
      </c>
    </row>
    <row r="987" spans="1:21" ht="11.25" hidden="1" customHeight="1" x14ac:dyDescent="0.15">
      <c r="B987" s="66">
        <v>39909</v>
      </c>
    </row>
    <row r="988" spans="1:21" ht="11.25" hidden="1" customHeight="1" x14ac:dyDescent="0.15">
      <c r="B988" s="66">
        <v>39910</v>
      </c>
    </row>
    <row r="989" spans="1:21" ht="11.25" hidden="1" customHeight="1" x14ac:dyDescent="0.15">
      <c r="B989" s="66">
        <v>39911</v>
      </c>
    </row>
    <row r="990" spans="1:21" ht="11.25" hidden="1" customHeight="1" x14ac:dyDescent="0.15">
      <c r="B990" s="66">
        <v>39912</v>
      </c>
    </row>
    <row r="991" spans="1:21" ht="11.25" hidden="1" customHeight="1" x14ac:dyDescent="0.15">
      <c r="B991" s="66">
        <v>39913</v>
      </c>
    </row>
    <row r="992" spans="1:21" ht="11.25" hidden="1" customHeight="1" x14ac:dyDescent="0.15">
      <c r="B992" s="66">
        <v>39916</v>
      </c>
    </row>
    <row r="993" spans="1:21" ht="11.25" hidden="1" customHeight="1" x14ac:dyDescent="0.15">
      <c r="B993" s="66">
        <v>39917</v>
      </c>
    </row>
    <row r="994" spans="1:21" ht="11.25" hidden="1" customHeight="1" x14ac:dyDescent="0.15">
      <c r="B994" s="66">
        <v>39918</v>
      </c>
    </row>
    <row r="995" spans="1:21" ht="11.25" hidden="1" customHeight="1" x14ac:dyDescent="0.15">
      <c r="B995" s="66">
        <v>39919</v>
      </c>
    </row>
    <row r="996" spans="1:21" ht="11.25" hidden="1" customHeight="1" x14ac:dyDescent="0.15">
      <c r="B996" s="66">
        <v>39920</v>
      </c>
    </row>
    <row r="997" spans="1:21" ht="11.25" hidden="1" customHeight="1" x14ac:dyDescent="0.15">
      <c r="B997" s="66">
        <v>39923</v>
      </c>
    </row>
    <row r="998" spans="1:21" ht="11.25" hidden="1" customHeight="1" x14ac:dyDescent="0.15">
      <c r="B998" s="66">
        <v>39924</v>
      </c>
    </row>
    <row r="999" spans="1:21" ht="11.25" hidden="1" customHeight="1" x14ac:dyDescent="0.15">
      <c r="B999" s="66">
        <v>39925</v>
      </c>
    </row>
    <row r="1000" spans="1:21" ht="11.25" hidden="1" customHeight="1" x14ac:dyDescent="0.15">
      <c r="B1000" s="66">
        <v>39926</v>
      </c>
    </row>
    <row r="1001" spans="1:21" ht="11.25" hidden="1" customHeight="1" x14ac:dyDescent="0.15">
      <c r="B1001" s="66">
        <v>39927</v>
      </c>
    </row>
    <row r="1002" spans="1:21" ht="11.25" hidden="1" customHeight="1" x14ac:dyDescent="0.15">
      <c r="B1002" s="66">
        <v>39930</v>
      </c>
    </row>
    <row r="1003" spans="1:21" ht="11.25" hidden="1" customHeight="1" x14ac:dyDescent="0.15">
      <c r="B1003" s="66">
        <v>39931</v>
      </c>
    </row>
    <row r="1004" spans="1:21" s="21" customFormat="1" ht="11.25" hidden="1" customHeight="1" x14ac:dyDescent="0.15">
      <c r="A1004" s="21" t="s">
        <v>13</v>
      </c>
      <c r="B1004" s="67">
        <v>39933</v>
      </c>
      <c r="C1004" s="76"/>
      <c r="D1004" s="38"/>
      <c r="E1004" s="71"/>
      <c r="F1004" s="72"/>
      <c r="G1004" s="22"/>
      <c r="H1004" s="22"/>
      <c r="I1004" s="72"/>
      <c r="J1004" s="22"/>
      <c r="K1004" s="22"/>
      <c r="L1004" s="23"/>
      <c r="M1004" s="22"/>
      <c r="N1004" s="24"/>
      <c r="O1004" s="27"/>
      <c r="Q1004" s="53"/>
      <c r="R1004" s="54"/>
      <c r="S1004" s="45"/>
      <c r="T1004" s="46"/>
      <c r="U1004" s="34"/>
    </row>
    <row r="1005" spans="1:21" ht="11.25" hidden="1" customHeight="1" x14ac:dyDescent="0.15">
      <c r="B1005" s="66">
        <v>39934</v>
      </c>
    </row>
    <row r="1006" spans="1:21" ht="11.25" hidden="1" customHeight="1" x14ac:dyDescent="0.15">
      <c r="B1006" s="66">
        <v>39940</v>
      </c>
    </row>
    <row r="1007" spans="1:21" ht="11.25" hidden="1" customHeight="1" x14ac:dyDescent="0.15">
      <c r="B1007" s="66">
        <v>39941</v>
      </c>
    </row>
    <row r="1008" spans="1:21" ht="11.25" hidden="1" customHeight="1" x14ac:dyDescent="0.15">
      <c r="B1008" s="66">
        <v>39944</v>
      </c>
    </row>
    <row r="1009" spans="1:21" ht="11.25" hidden="1" customHeight="1" x14ac:dyDescent="0.15">
      <c r="B1009" s="66">
        <v>39945</v>
      </c>
    </row>
    <row r="1010" spans="1:21" ht="11.25" hidden="1" customHeight="1" x14ac:dyDescent="0.15">
      <c r="B1010" s="66">
        <v>39946</v>
      </c>
    </row>
    <row r="1011" spans="1:21" ht="11.25" hidden="1" customHeight="1" x14ac:dyDescent="0.15">
      <c r="B1011" s="66">
        <v>39947</v>
      </c>
    </row>
    <row r="1012" spans="1:21" ht="11.25" hidden="1" customHeight="1" x14ac:dyDescent="0.15">
      <c r="B1012" s="66">
        <v>39948</v>
      </c>
    </row>
    <row r="1013" spans="1:21" ht="11.25" hidden="1" customHeight="1" x14ac:dyDescent="0.15">
      <c r="B1013" s="66">
        <v>39951</v>
      </c>
    </row>
    <row r="1014" spans="1:21" ht="11.25" hidden="1" customHeight="1" x14ac:dyDescent="0.15">
      <c r="B1014" s="66">
        <v>39952</v>
      </c>
    </row>
    <row r="1015" spans="1:21" ht="11.25" hidden="1" customHeight="1" x14ac:dyDescent="0.15">
      <c r="B1015" s="66">
        <v>39953</v>
      </c>
    </row>
    <row r="1016" spans="1:21" ht="11.25" hidden="1" customHeight="1" x14ac:dyDescent="0.15">
      <c r="B1016" s="66">
        <v>39954</v>
      </c>
    </row>
    <row r="1017" spans="1:21" ht="11.25" hidden="1" customHeight="1" x14ac:dyDescent="0.15">
      <c r="B1017" s="66">
        <v>39955</v>
      </c>
    </row>
    <row r="1018" spans="1:21" ht="11.25" hidden="1" customHeight="1" x14ac:dyDescent="0.15">
      <c r="B1018" s="66">
        <v>39958</v>
      </c>
    </row>
    <row r="1019" spans="1:21" ht="11.25" hidden="1" customHeight="1" x14ac:dyDescent="0.15">
      <c r="B1019" s="66">
        <v>39959</v>
      </c>
    </row>
    <row r="1020" spans="1:21" ht="11.25" hidden="1" customHeight="1" x14ac:dyDescent="0.15">
      <c r="B1020" s="66">
        <v>39960</v>
      </c>
    </row>
    <row r="1021" spans="1:21" ht="11.25" hidden="1" customHeight="1" x14ac:dyDescent="0.15">
      <c r="B1021" s="66">
        <v>39961</v>
      </c>
    </row>
    <row r="1022" spans="1:21" s="21" customFormat="1" ht="11.25" hidden="1" customHeight="1" x14ac:dyDescent="0.15">
      <c r="A1022" s="21" t="s">
        <v>13</v>
      </c>
      <c r="B1022" s="67">
        <v>39962</v>
      </c>
      <c r="C1022" s="76"/>
      <c r="D1022" s="38"/>
      <c r="E1022" s="71"/>
      <c r="F1022" s="72"/>
      <c r="G1022" s="22"/>
      <c r="H1022" s="22"/>
      <c r="I1022" s="72"/>
      <c r="J1022" s="22"/>
      <c r="K1022" s="22"/>
      <c r="L1022" s="23"/>
      <c r="M1022" s="22"/>
      <c r="N1022" s="24"/>
      <c r="O1022" s="27"/>
      <c r="Q1022" s="53"/>
      <c r="R1022" s="54"/>
      <c r="S1022" s="45"/>
      <c r="T1022" s="46"/>
      <c r="U1022" s="34"/>
    </row>
    <row r="1023" spans="1:21" ht="11.25" hidden="1" customHeight="1" x14ac:dyDescent="0.15">
      <c r="B1023" s="66">
        <v>39965</v>
      </c>
    </row>
    <row r="1024" spans="1:21" ht="11.25" hidden="1" customHeight="1" x14ac:dyDescent="0.15">
      <c r="B1024" s="66">
        <v>39966</v>
      </c>
    </row>
    <row r="1025" spans="2:2" ht="11.25" hidden="1" customHeight="1" x14ac:dyDescent="0.15">
      <c r="B1025" s="66">
        <v>39967</v>
      </c>
    </row>
    <row r="1026" spans="2:2" ht="11.25" hidden="1" customHeight="1" x14ac:dyDescent="0.15">
      <c r="B1026" s="66">
        <v>39968</v>
      </c>
    </row>
    <row r="1027" spans="2:2" ht="11.25" hidden="1" customHeight="1" x14ac:dyDescent="0.15">
      <c r="B1027" s="66">
        <v>39969</v>
      </c>
    </row>
    <row r="1028" spans="2:2" ht="11.25" hidden="1" customHeight="1" x14ac:dyDescent="0.15">
      <c r="B1028" s="66">
        <v>39972</v>
      </c>
    </row>
    <row r="1029" spans="2:2" ht="11.25" hidden="1" customHeight="1" x14ac:dyDescent="0.15">
      <c r="B1029" s="66">
        <v>39973</v>
      </c>
    </row>
    <row r="1030" spans="2:2" ht="11.25" hidden="1" customHeight="1" x14ac:dyDescent="0.15">
      <c r="B1030" s="66">
        <v>39974</v>
      </c>
    </row>
    <row r="1031" spans="2:2" ht="11.25" hidden="1" customHeight="1" x14ac:dyDescent="0.15">
      <c r="B1031" s="66">
        <v>39975</v>
      </c>
    </row>
    <row r="1032" spans="2:2" ht="11.25" hidden="1" customHeight="1" x14ac:dyDescent="0.15">
      <c r="B1032" s="66">
        <v>39976</v>
      </c>
    </row>
    <row r="1033" spans="2:2" ht="11.25" hidden="1" customHeight="1" x14ac:dyDescent="0.15">
      <c r="B1033" s="66">
        <v>39979</v>
      </c>
    </row>
    <row r="1034" spans="2:2" ht="11.25" hidden="1" customHeight="1" x14ac:dyDescent="0.15">
      <c r="B1034" s="66">
        <v>39980</v>
      </c>
    </row>
    <row r="1035" spans="2:2" ht="11.25" hidden="1" customHeight="1" x14ac:dyDescent="0.15">
      <c r="B1035" s="66">
        <v>39981</v>
      </c>
    </row>
    <row r="1036" spans="2:2" ht="11.25" hidden="1" customHeight="1" x14ac:dyDescent="0.15">
      <c r="B1036" s="66">
        <v>39982</v>
      </c>
    </row>
    <row r="1037" spans="2:2" ht="11.25" hidden="1" customHeight="1" x14ac:dyDescent="0.15">
      <c r="B1037" s="66">
        <v>39983</v>
      </c>
    </row>
    <row r="1038" spans="2:2" ht="11.25" hidden="1" customHeight="1" x14ac:dyDescent="0.15">
      <c r="B1038" s="66">
        <v>39986</v>
      </c>
    </row>
    <row r="1039" spans="2:2" ht="11.25" hidden="1" customHeight="1" x14ac:dyDescent="0.15">
      <c r="B1039" s="66">
        <v>39987</v>
      </c>
    </row>
    <row r="1040" spans="2:2" ht="11.25" hidden="1" customHeight="1" x14ac:dyDescent="0.15">
      <c r="B1040" s="66">
        <v>39988</v>
      </c>
    </row>
    <row r="1041" spans="1:21" ht="11.25" hidden="1" customHeight="1" x14ac:dyDescent="0.15">
      <c r="B1041" s="66">
        <v>39989</v>
      </c>
    </row>
    <row r="1042" spans="1:21" ht="11.25" hidden="1" customHeight="1" x14ac:dyDescent="0.15">
      <c r="B1042" s="66">
        <v>39990</v>
      </c>
    </row>
    <row r="1043" spans="1:21" ht="11.25" hidden="1" customHeight="1" x14ac:dyDescent="0.15">
      <c r="B1043" s="66">
        <v>39993</v>
      </c>
    </row>
    <row r="1044" spans="1:21" s="21" customFormat="1" ht="11.25" hidden="1" customHeight="1" x14ac:dyDescent="0.15">
      <c r="A1044" s="21" t="s">
        <v>13</v>
      </c>
      <c r="B1044" s="67">
        <v>39994</v>
      </c>
      <c r="C1044" s="76"/>
      <c r="D1044" s="38"/>
      <c r="E1044" s="71"/>
      <c r="F1044" s="72"/>
      <c r="G1044" s="22"/>
      <c r="H1044" s="22"/>
      <c r="I1044" s="72"/>
      <c r="J1044" s="22"/>
      <c r="K1044" s="22"/>
      <c r="L1044" s="23"/>
      <c r="M1044" s="22"/>
      <c r="N1044" s="24"/>
      <c r="O1044" s="27"/>
      <c r="Q1044" s="53"/>
      <c r="R1044" s="54"/>
      <c r="S1044" s="45"/>
      <c r="T1044" s="46"/>
      <c r="U1044" s="34"/>
    </row>
    <row r="1045" spans="1:21" ht="11.25" hidden="1" customHeight="1" x14ac:dyDescent="0.15">
      <c r="B1045" s="66">
        <v>39995</v>
      </c>
    </row>
    <row r="1046" spans="1:21" ht="11.25" hidden="1" customHeight="1" x14ac:dyDescent="0.15">
      <c r="B1046" s="66">
        <v>39996</v>
      </c>
    </row>
    <row r="1047" spans="1:21" ht="11.25" hidden="1" customHeight="1" x14ac:dyDescent="0.15">
      <c r="B1047" s="66">
        <v>39997</v>
      </c>
    </row>
    <row r="1048" spans="1:21" ht="11.25" hidden="1" customHeight="1" x14ac:dyDescent="0.15">
      <c r="B1048" s="66">
        <v>40000</v>
      </c>
    </row>
    <row r="1049" spans="1:21" ht="11.25" hidden="1" customHeight="1" x14ac:dyDescent="0.15">
      <c r="B1049" s="66">
        <v>40001</v>
      </c>
    </row>
    <row r="1050" spans="1:21" ht="11.25" hidden="1" customHeight="1" x14ac:dyDescent="0.15">
      <c r="B1050" s="66">
        <v>40002</v>
      </c>
    </row>
    <row r="1051" spans="1:21" ht="11.25" hidden="1" customHeight="1" x14ac:dyDescent="0.15">
      <c r="B1051" s="66">
        <v>40003</v>
      </c>
    </row>
    <row r="1052" spans="1:21" ht="11.25" hidden="1" customHeight="1" x14ac:dyDescent="0.15">
      <c r="B1052" s="66">
        <v>40004</v>
      </c>
    </row>
    <row r="1053" spans="1:21" ht="11.25" hidden="1" customHeight="1" x14ac:dyDescent="0.15">
      <c r="B1053" s="66">
        <v>40007</v>
      </c>
    </row>
    <row r="1054" spans="1:21" ht="11.25" hidden="1" customHeight="1" x14ac:dyDescent="0.15">
      <c r="B1054" s="66">
        <v>40008</v>
      </c>
    </row>
    <row r="1055" spans="1:21" ht="11.25" hidden="1" customHeight="1" x14ac:dyDescent="0.15">
      <c r="B1055" s="66">
        <v>40009</v>
      </c>
    </row>
    <row r="1056" spans="1:21" ht="11.25" hidden="1" customHeight="1" x14ac:dyDescent="0.15">
      <c r="B1056" s="66">
        <v>40010</v>
      </c>
    </row>
    <row r="1057" spans="1:21" ht="11.25" hidden="1" customHeight="1" x14ac:dyDescent="0.15">
      <c r="B1057" s="66">
        <v>40011</v>
      </c>
    </row>
    <row r="1058" spans="1:21" ht="11.25" hidden="1" customHeight="1" x14ac:dyDescent="0.15">
      <c r="B1058" s="66">
        <v>40015</v>
      </c>
    </row>
    <row r="1059" spans="1:21" ht="11.25" hidden="1" customHeight="1" x14ac:dyDescent="0.15">
      <c r="B1059" s="66">
        <v>40016</v>
      </c>
    </row>
    <row r="1060" spans="1:21" ht="11.25" hidden="1" customHeight="1" x14ac:dyDescent="0.15">
      <c r="B1060" s="66">
        <v>40017</v>
      </c>
    </row>
    <row r="1061" spans="1:21" ht="11.25" hidden="1" customHeight="1" x14ac:dyDescent="0.15">
      <c r="B1061" s="66">
        <v>40018</v>
      </c>
    </row>
    <row r="1062" spans="1:21" ht="11.25" hidden="1" customHeight="1" x14ac:dyDescent="0.15">
      <c r="B1062" s="66">
        <v>40021</v>
      </c>
    </row>
    <row r="1063" spans="1:21" ht="11.25" hidden="1" customHeight="1" x14ac:dyDescent="0.15">
      <c r="B1063" s="66">
        <v>40022</v>
      </c>
    </row>
    <row r="1064" spans="1:21" ht="11.25" hidden="1" customHeight="1" x14ac:dyDescent="0.15">
      <c r="B1064" s="66">
        <v>40023</v>
      </c>
    </row>
    <row r="1065" spans="1:21" ht="11.25" hidden="1" customHeight="1" x14ac:dyDescent="0.15">
      <c r="B1065" s="66">
        <v>40024</v>
      </c>
    </row>
    <row r="1066" spans="1:21" s="21" customFormat="1" ht="11.25" hidden="1" customHeight="1" x14ac:dyDescent="0.15">
      <c r="A1066" s="21" t="s">
        <v>13</v>
      </c>
      <c r="B1066" s="67">
        <v>40025</v>
      </c>
      <c r="C1066" s="76"/>
      <c r="D1066" s="38"/>
      <c r="E1066" s="71"/>
      <c r="F1066" s="72"/>
      <c r="G1066" s="22"/>
      <c r="H1066" s="22"/>
      <c r="I1066" s="72"/>
      <c r="J1066" s="22"/>
      <c r="K1066" s="22"/>
      <c r="L1066" s="23"/>
      <c r="M1066" s="22"/>
      <c r="N1066" s="24"/>
      <c r="O1066" s="27"/>
      <c r="Q1066" s="53"/>
      <c r="R1066" s="54"/>
      <c r="S1066" s="45"/>
      <c r="T1066" s="46"/>
      <c r="U1066" s="34"/>
    </row>
    <row r="1067" spans="1:21" ht="11.25" hidden="1" customHeight="1" x14ac:dyDescent="0.15">
      <c r="B1067" s="66">
        <v>40028</v>
      </c>
    </row>
    <row r="1068" spans="1:21" ht="11.25" hidden="1" customHeight="1" x14ac:dyDescent="0.15">
      <c r="B1068" s="66">
        <v>40029</v>
      </c>
    </row>
    <row r="1069" spans="1:21" ht="11.25" hidden="1" customHeight="1" x14ac:dyDescent="0.15">
      <c r="B1069" s="66">
        <v>40030</v>
      </c>
    </row>
    <row r="1070" spans="1:21" ht="11.25" hidden="1" customHeight="1" x14ac:dyDescent="0.15">
      <c r="B1070" s="66">
        <v>40031</v>
      </c>
    </row>
    <row r="1071" spans="1:21" ht="11.25" hidden="1" customHeight="1" x14ac:dyDescent="0.15">
      <c r="B1071" s="66">
        <v>40032</v>
      </c>
    </row>
    <row r="1072" spans="1:21" ht="11.25" hidden="1" customHeight="1" x14ac:dyDescent="0.15">
      <c r="B1072" s="66">
        <v>40035</v>
      </c>
    </row>
    <row r="1073" spans="1:21" ht="11.25" hidden="1" customHeight="1" x14ac:dyDescent="0.15">
      <c r="B1073" s="66">
        <v>40036</v>
      </c>
    </row>
    <row r="1074" spans="1:21" ht="11.25" hidden="1" customHeight="1" x14ac:dyDescent="0.15">
      <c r="B1074" s="66">
        <v>40037</v>
      </c>
    </row>
    <row r="1075" spans="1:21" ht="11.25" hidden="1" customHeight="1" x14ac:dyDescent="0.15">
      <c r="B1075" s="66">
        <v>40038</v>
      </c>
    </row>
    <row r="1076" spans="1:21" ht="11.25" hidden="1" customHeight="1" x14ac:dyDescent="0.15">
      <c r="B1076" s="66">
        <v>40039</v>
      </c>
    </row>
    <row r="1077" spans="1:21" ht="11.25" hidden="1" customHeight="1" x14ac:dyDescent="0.15">
      <c r="B1077" s="66">
        <v>40042</v>
      </c>
    </row>
    <row r="1078" spans="1:21" ht="11.25" hidden="1" customHeight="1" x14ac:dyDescent="0.15">
      <c r="B1078" s="66">
        <v>40043</v>
      </c>
    </row>
    <row r="1079" spans="1:21" ht="11.25" hidden="1" customHeight="1" x14ac:dyDescent="0.15">
      <c r="B1079" s="66">
        <v>40044</v>
      </c>
    </row>
    <row r="1080" spans="1:21" ht="11.25" hidden="1" customHeight="1" x14ac:dyDescent="0.15">
      <c r="B1080" s="66">
        <v>40045</v>
      </c>
    </row>
    <row r="1081" spans="1:21" ht="11.25" hidden="1" customHeight="1" x14ac:dyDescent="0.15">
      <c r="B1081" s="66">
        <v>40046</v>
      </c>
    </row>
    <row r="1082" spans="1:21" ht="11.25" hidden="1" customHeight="1" x14ac:dyDescent="0.15">
      <c r="B1082" s="66">
        <v>40049</v>
      </c>
    </row>
    <row r="1083" spans="1:21" ht="11.25" hidden="1" customHeight="1" x14ac:dyDescent="0.15">
      <c r="B1083" s="66">
        <v>40050</v>
      </c>
    </row>
    <row r="1084" spans="1:21" ht="11.25" hidden="1" customHeight="1" x14ac:dyDescent="0.15">
      <c r="B1084" s="66">
        <v>40051</v>
      </c>
    </row>
    <row r="1085" spans="1:21" ht="11.25" hidden="1" customHeight="1" x14ac:dyDescent="0.15">
      <c r="B1085" s="66">
        <v>40052</v>
      </c>
    </row>
    <row r="1086" spans="1:21" ht="11.25" hidden="1" customHeight="1" x14ac:dyDescent="0.15">
      <c r="B1086" s="66">
        <v>40053</v>
      </c>
    </row>
    <row r="1087" spans="1:21" s="21" customFormat="1" ht="11.25" hidden="1" customHeight="1" x14ac:dyDescent="0.15">
      <c r="A1087" s="21" t="s">
        <v>13</v>
      </c>
      <c r="B1087" s="67">
        <v>40056</v>
      </c>
      <c r="C1087" s="76"/>
      <c r="D1087" s="38"/>
      <c r="E1087" s="71"/>
      <c r="F1087" s="72"/>
      <c r="G1087" s="22"/>
      <c r="H1087" s="22"/>
      <c r="I1087" s="72"/>
      <c r="J1087" s="22"/>
      <c r="K1087" s="22"/>
      <c r="L1087" s="23"/>
      <c r="M1087" s="22"/>
      <c r="N1087" s="24"/>
      <c r="O1087" s="27"/>
      <c r="Q1087" s="53"/>
      <c r="R1087" s="54"/>
      <c r="S1087" s="45"/>
      <c r="T1087" s="46"/>
      <c r="U1087" s="34"/>
    </row>
    <row r="1088" spans="1:21" ht="11.25" hidden="1" customHeight="1" x14ac:dyDescent="0.15">
      <c r="B1088" s="66">
        <v>40057</v>
      </c>
    </row>
    <row r="1089" spans="2:2" ht="11.25" hidden="1" customHeight="1" x14ac:dyDescent="0.15">
      <c r="B1089" s="66">
        <v>40058</v>
      </c>
    </row>
    <row r="1090" spans="2:2" ht="11.25" hidden="1" customHeight="1" x14ac:dyDescent="0.15">
      <c r="B1090" s="66">
        <v>40059</v>
      </c>
    </row>
    <row r="1091" spans="2:2" ht="11.25" hidden="1" customHeight="1" x14ac:dyDescent="0.15">
      <c r="B1091" s="66">
        <v>40060</v>
      </c>
    </row>
    <row r="1092" spans="2:2" ht="11.25" hidden="1" customHeight="1" x14ac:dyDescent="0.15">
      <c r="B1092" s="66">
        <v>40063</v>
      </c>
    </row>
    <row r="1093" spans="2:2" ht="11.25" hidden="1" customHeight="1" x14ac:dyDescent="0.15">
      <c r="B1093" s="66">
        <v>40064</v>
      </c>
    </row>
    <row r="1094" spans="2:2" ht="11.25" hidden="1" customHeight="1" x14ac:dyDescent="0.15">
      <c r="B1094" s="66">
        <v>40065</v>
      </c>
    </row>
    <row r="1095" spans="2:2" ht="11.25" hidden="1" customHeight="1" x14ac:dyDescent="0.15">
      <c r="B1095" s="66">
        <v>40066</v>
      </c>
    </row>
    <row r="1096" spans="2:2" ht="11.25" hidden="1" customHeight="1" x14ac:dyDescent="0.15">
      <c r="B1096" s="66">
        <v>40067</v>
      </c>
    </row>
    <row r="1097" spans="2:2" ht="11.25" hidden="1" customHeight="1" x14ac:dyDescent="0.15">
      <c r="B1097" s="66">
        <v>40070</v>
      </c>
    </row>
    <row r="1098" spans="2:2" ht="11.25" hidden="1" customHeight="1" x14ac:dyDescent="0.15">
      <c r="B1098" s="66">
        <v>40071</v>
      </c>
    </row>
    <row r="1099" spans="2:2" ht="11.25" hidden="1" customHeight="1" x14ac:dyDescent="0.15">
      <c r="B1099" s="66">
        <v>40072</v>
      </c>
    </row>
    <row r="1100" spans="2:2" ht="11.25" hidden="1" customHeight="1" x14ac:dyDescent="0.15">
      <c r="B1100" s="66">
        <v>40073</v>
      </c>
    </row>
    <row r="1101" spans="2:2" ht="11.25" hidden="1" customHeight="1" x14ac:dyDescent="0.15">
      <c r="B1101" s="66">
        <v>40074</v>
      </c>
    </row>
    <row r="1102" spans="2:2" ht="11.25" hidden="1" customHeight="1" x14ac:dyDescent="0.15">
      <c r="B1102" s="66">
        <v>40080</v>
      </c>
    </row>
    <row r="1103" spans="2:2" ht="11.25" hidden="1" customHeight="1" x14ac:dyDescent="0.15">
      <c r="B1103" s="66">
        <v>40081</v>
      </c>
    </row>
    <row r="1104" spans="2:2" ht="11.25" hidden="1" customHeight="1" x14ac:dyDescent="0.15">
      <c r="B1104" s="66">
        <v>40084</v>
      </c>
    </row>
    <row r="1105" spans="1:21" ht="11.25" hidden="1" customHeight="1" x14ac:dyDescent="0.15">
      <c r="B1105" s="66">
        <v>40085</v>
      </c>
    </row>
    <row r="1106" spans="1:21" s="21" customFormat="1" ht="11.25" hidden="1" customHeight="1" x14ac:dyDescent="0.15">
      <c r="A1106" s="21" t="s">
        <v>13</v>
      </c>
      <c r="B1106" s="67">
        <v>40086</v>
      </c>
      <c r="C1106" s="76"/>
      <c r="D1106" s="38"/>
      <c r="E1106" s="71"/>
      <c r="F1106" s="72"/>
      <c r="G1106" s="22"/>
      <c r="H1106" s="22"/>
      <c r="I1106" s="72"/>
      <c r="J1106" s="22"/>
      <c r="K1106" s="22"/>
      <c r="L1106" s="23"/>
      <c r="M1106" s="22"/>
      <c r="N1106" s="24"/>
      <c r="O1106" s="27"/>
      <c r="Q1106" s="53"/>
      <c r="R1106" s="54"/>
      <c r="S1106" s="45"/>
      <c r="T1106" s="46"/>
      <c r="U1106" s="34"/>
    </row>
    <row r="1107" spans="1:21" ht="11.25" hidden="1" customHeight="1" x14ac:dyDescent="0.15">
      <c r="B1107" s="66">
        <v>40087</v>
      </c>
    </row>
    <row r="1108" spans="1:21" ht="11.25" hidden="1" customHeight="1" x14ac:dyDescent="0.15">
      <c r="B1108" s="66">
        <v>40088</v>
      </c>
    </row>
    <row r="1109" spans="1:21" ht="11.25" hidden="1" customHeight="1" x14ac:dyDescent="0.15">
      <c r="B1109" s="66">
        <v>40091</v>
      </c>
    </row>
    <row r="1110" spans="1:21" ht="11.25" hidden="1" customHeight="1" x14ac:dyDescent="0.15">
      <c r="B1110" s="66">
        <v>40092</v>
      </c>
    </row>
    <row r="1111" spans="1:21" ht="11.25" hidden="1" customHeight="1" x14ac:dyDescent="0.15">
      <c r="B1111" s="66">
        <v>40093</v>
      </c>
    </row>
    <row r="1112" spans="1:21" ht="11.25" hidden="1" customHeight="1" x14ac:dyDescent="0.15">
      <c r="B1112" s="66">
        <v>40094</v>
      </c>
    </row>
    <row r="1113" spans="1:21" ht="11.25" hidden="1" customHeight="1" x14ac:dyDescent="0.15">
      <c r="B1113" s="66">
        <v>40095</v>
      </c>
    </row>
    <row r="1114" spans="1:21" ht="11.25" hidden="1" customHeight="1" x14ac:dyDescent="0.15">
      <c r="B1114" s="66">
        <v>40099</v>
      </c>
    </row>
    <row r="1115" spans="1:21" ht="11.25" hidden="1" customHeight="1" x14ac:dyDescent="0.15">
      <c r="B1115" s="66">
        <v>40100</v>
      </c>
    </row>
    <row r="1116" spans="1:21" ht="11.25" hidden="1" customHeight="1" x14ac:dyDescent="0.15">
      <c r="B1116" s="66">
        <v>40101</v>
      </c>
    </row>
    <row r="1117" spans="1:21" ht="11.25" hidden="1" customHeight="1" x14ac:dyDescent="0.15">
      <c r="B1117" s="66">
        <v>40102</v>
      </c>
    </row>
    <row r="1118" spans="1:21" ht="11.25" hidden="1" customHeight="1" x14ac:dyDescent="0.15">
      <c r="B1118" s="66">
        <v>40105</v>
      </c>
    </row>
    <row r="1119" spans="1:21" ht="11.25" hidden="1" customHeight="1" x14ac:dyDescent="0.15">
      <c r="B1119" s="66">
        <v>40106</v>
      </c>
    </row>
    <row r="1120" spans="1:21" ht="11.25" hidden="1" customHeight="1" x14ac:dyDescent="0.15">
      <c r="B1120" s="66">
        <v>40107</v>
      </c>
    </row>
    <row r="1121" spans="1:21" ht="11.25" hidden="1" customHeight="1" x14ac:dyDescent="0.15">
      <c r="B1121" s="66">
        <v>40108</v>
      </c>
    </row>
    <row r="1122" spans="1:21" ht="11.25" hidden="1" customHeight="1" x14ac:dyDescent="0.15">
      <c r="B1122" s="66">
        <v>40109</v>
      </c>
    </row>
    <row r="1123" spans="1:21" ht="11.25" hidden="1" customHeight="1" x14ac:dyDescent="0.15">
      <c r="B1123" s="66">
        <v>40112</v>
      </c>
    </row>
    <row r="1124" spans="1:21" ht="11.25" hidden="1" customHeight="1" x14ac:dyDescent="0.15">
      <c r="B1124" s="66">
        <v>40113</v>
      </c>
    </row>
    <row r="1125" spans="1:21" ht="11.25" hidden="1" customHeight="1" x14ac:dyDescent="0.15">
      <c r="B1125" s="66">
        <v>40114</v>
      </c>
    </row>
    <row r="1126" spans="1:21" ht="11.25" hidden="1" customHeight="1" x14ac:dyDescent="0.15">
      <c r="B1126" s="66">
        <v>40115</v>
      </c>
    </row>
    <row r="1127" spans="1:21" s="21" customFormat="1" ht="11.25" hidden="1" customHeight="1" x14ac:dyDescent="0.15">
      <c r="A1127" s="21" t="s">
        <v>13</v>
      </c>
      <c r="B1127" s="67">
        <v>40116</v>
      </c>
      <c r="C1127" s="76"/>
      <c r="D1127" s="38"/>
      <c r="E1127" s="71"/>
      <c r="F1127" s="72"/>
      <c r="G1127" s="22"/>
      <c r="H1127" s="22"/>
      <c r="I1127" s="72"/>
      <c r="J1127" s="22"/>
      <c r="K1127" s="22"/>
      <c r="L1127" s="23"/>
      <c r="M1127" s="22"/>
      <c r="N1127" s="24"/>
      <c r="O1127" s="27"/>
      <c r="Q1127" s="53"/>
      <c r="R1127" s="54"/>
      <c r="S1127" s="45"/>
      <c r="T1127" s="46"/>
      <c r="U1127" s="34"/>
    </row>
    <row r="1128" spans="1:21" ht="11.25" hidden="1" customHeight="1" x14ac:dyDescent="0.15">
      <c r="B1128" s="66">
        <v>40119</v>
      </c>
    </row>
    <row r="1129" spans="1:21" ht="11.25" hidden="1" customHeight="1" x14ac:dyDescent="0.15">
      <c r="B1129" s="66">
        <v>40121</v>
      </c>
    </row>
    <row r="1130" spans="1:21" ht="11.25" hidden="1" customHeight="1" x14ac:dyDescent="0.15">
      <c r="B1130" s="66">
        <v>40122</v>
      </c>
    </row>
    <row r="1131" spans="1:21" ht="11.25" hidden="1" customHeight="1" x14ac:dyDescent="0.15">
      <c r="B1131" s="66">
        <v>40123</v>
      </c>
    </row>
    <row r="1132" spans="1:21" ht="11.25" hidden="1" customHeight="1" x14ac:dyDescent="0.15">
      <c r="B1132" s="66">
        <v>40126</v>
      </c>
    </row>
    <row r="1133" spans="1:21" ht="11.25" hidden="1" customHeight="1" x14ac:dyDescent="0.15">
      <c r="B1133" s="66">
        <v>40127</v>
      </c>
    </row>
    <row r="1134" spans="1:21" ht="11.25" hidden="1" customHeight="1" x14ac:dyDescent="0.15">
      <c r="B1134" s="66">
        <v>40128</v>
      </c>
    </row>
    <row r="1135" spans="1:21" ht="11.25" hidden="1" customHeight="1" x14ac:dyDescent="0.15">
      <c r="B1135" s="66">
        <v>40129</v>
      </c>
    </row>
    <row r="1136" spans="1:21" ht="11.25" hidden="1" customHeight="1" x14ac:dyDescent="0.15">
      <c r="B1136" s="66">
        <v>40130</v>
      </c>
    </row>
    <row r="1137" spans="1:21" ht="11.25" hidden="1" customHeight="1" x14ac:dyDescent="0.15">
      <c r="B1137" s="66">
        <v>40133</v>
      </c>
    </row>
    <row r="1138" spans="1:21" ht="11.25" hidden="1" customHeight="1" x14ac:dyDescent="0.15">
      <c r="B1138" s="66">
        <v>40134</v>
      </c>
    </row>
    <row r="1139" spans="1:21" ht="11.25" hidden="1" customHeight="1" x14ac:dyDescent="0.15">
      <c r="B1139" s="66">
        <v>40135</v>
      </c>
    </row>
    <row r="1140" spans="1:21" ht="11.25" hidden="1" customHeight="1" x14ac:dyDescent="0.15">
      <c r="B1140" s="66">
        <v>40136</v>
      </c>
    </row>
    <row r="1141" spans="1:21" ht="11.25" hidden="1" customHeight="1" x14ac:dyDescent="0.15">
      <c r="B1141" s="66">
        <v>40137</v>
      </c>
    </row>
    <row r="1142" spans="1:21" ht="11.25" hidden="1" customHeight="1" x14ac:dyDescent="0.15">
      <c r="B1142" s="66">
        <v>40141</v>
      </c>
    </row>
    <row r="1143" spans="1:21" ht="11.25" hidden="1" customHeight="1" x14ac:dyDescent="0.15">
      <c r="B1143" s="66">
        <v>40142</v>
      </c>
    </row>
    <row r="1144" spans="1:21" ht="11.25" hidden="1" customHeight="1" x14ac:dyDescent="0.15">
      <c r="B1144" s="66">
        <v>40143</v>
      </c>
    </row>
    <row r="1145" spans="1:21" ht="11.25" hidden="1" customHeight="1" x14ac:dyDescent="0.15">
      <c r="B1145" s="66">
        <v>40144</v>
      </c>
    </row>
    <row r="1146" spans="1:21" s="21" customFormat="1" ht="11.25" hidden="1" customHeight="1" x14ac:dyDescent="0.15">
      <c r="A1146" s="21" t="s">
        <v>13</v>
      </c>
      <c r="B1146" s="67">
        <v>40147</v>
      </c>
      <c r="C1146" s="76"/>
      <c r="D1146" s="38"/>
      <c r="E1146" s="71"/>
      <c r="F1146" s="72"/>
      <c r="G1146" s="22"/>
      <c r="H1146" s="22"/>
      <c r="I1146" s="72"/>
      <c r="J1146" s="22"/>
      <c r="K1146" s="22"/>
      <c r="L1146" s="23"/>
      <c r="M1146" s="22"/>
      <c r="N1146" s="24"/>
      <c r="O1146" s="27"/>
      <c r="Q1146" s="53"/>
      <c r="R1146" s="54"/>
      <c r="S1146" s="45"/>
      <c r="T1146" s="46"/>
      <c r="U1146" s="34"/>
    </row>
    <row r="1147" spans="1:21" ht="11.25" hidden="1" customHeight="1" x14ac:dyDescent="0.15">
      <c r="B1147" s="66">
        <v>40148</v>
      </c>
    </row>
    <row r="1148" spans="1:21" ht="11.25" hidden="1" customHeight="1" x14ac:dyDescent="0.15">
      <c r="B1148" s="66">
        <v>40149</v>
      </c>
    </row>
    <row r="1149" spans="1:21" ht="11.25" hidden="1" customHeight="1" x14ac:dyDescent="0.15">
      <c r="B1149" s="66">
        <v>40150</v>
      </c>
    </row>
    <row r="1150" spans="1:21" ht="11.25" hidden="1" customHeight="1" x14ac:dyDescent="0.15">
      <c r="B1150" s="66">
        <v>40151</v>
      </c>
    </row>
    <row r="1151" spans="1:21" ht="11.25" hidden="1" customHeight="1" x14ac:dyDescent="0.15">
      <c r="B1151" s="66">
        <v>40154</v>
      </c>
    </row>
    <row r="1152" spans="1:21" ht="11.25" hidden="1" customHeight="1" x14ac:dyDescent="0.15">
      <c r="B1152" s="66">
        <v>40155</v>
      </c>
    </row>
    <row r="1153" spans="1:21" ht="11.25" hidden="1" customHeight="1" x14ac:dyDescent="0.15">
      <c r="B1153" s="66">
        <v>40156</v>
      </c>
    </row>
    <row r="1154" spans="1:21" ht="11.25" hidden="1" customHeight="1" x14ac:dyDescent="0.15">
      <c r="B1154" s="66">
        <v>40157</v>
      </c>
    </row>
    <row r="1155" spans="1:21" ht="11.25" hidden="1" customHeight="1" x14ac:dyDescent="0.15">
      <c r="B1155" s="66">
        <v>40158</v>
      </c>
    </row>
    <row r="1156" spans="1:21" ht="11.25" hidden="1" customHeight="1" x14ac:dyDescent="0.15">
      <c r="B1156" s="66">
        <v>40161</v>
      </c>
    </row>
    <row r="1157" spans="1:21" ht="11.25" hidden="1" customHeight="1" x14ac:dyDescent="0.15">
      <c r="B1157" s="66">
        <v>40162</v>
      </c>
    </row>
    <row r="1158" spans="1:21" ht="11.25" hidden="1" customHeight="1" x14ac:dyDescent="0.15">
      <c r="B1158" s="66">
        <v>40163</v>
      </c>
    </row>
    <row r="1159" spans="1:21" ht="11.25" hidden="1" customHeight="1" x14ac:dyDescent="0.15">
      <c r="B1159" s="66">
        <v>40164</v>
      </c>
    </row>
    <row r="1160" spans="1:21" ht="11.25" hidden="1" customHeight="1" x14ac:dyDescent="0.15">
      <c r="B1160" s="66">
        <v>40165</v>
      </c>
    </row>
    <row r="1161" spans="1:21" ht="11.25" hidden="1" customHeight="1" x14ac:dyDescent="0.15">
      <c r="B1161" s="66">
        <v>40168</v>
      </c>
    </row>
    <row r="1162" spans="1:21" ht="11.25" hidden="1" customHeight="1" x14ac:dyDescent="0.15">
      <c r="B1162" s="66">
        <v>40169</v>
      </c>
    </row>
    <row r="1163" spans="1:21" ht="11.25" hidden="1" customHeight="1" x14ac:dyDescent="0.15">
      <c r="B1163" s="66">
        <v>40171</v>
      </c>
    </row>
    <row r="1164" spans="1:21" ht="11.25" hidden="1" customHeight="1" x14ac:dyDescent="0.15">
      <c r="B1164" s="66">
        <v>40172</v>
      </c>
    </row>
    <row r="1165" spans="1:21" ht="11.25" hidden="1" customHeight="1" x14ac:dyDescent="0.15">
      <c r="B1165" s="66">
        <v>40175</v>
      </c>
    </row>
    <row r="1166" spans="1:21" ht="11.25" hidden="1" customHeight="1" x14ac:dyDescent="0.15">
      <c r="B1166" s="66">
        <v>40176</v>
      </c>
    </row>
    <row r="1167" spans="1:21" s="21" customFormat="1" ht="11.25" hidden="1" customHeight="1" x14ac:dyDescent="0.15">
      <c r="A1167" s="21" t="s">
        <v>13</v>
      </c>
      <c r="B1167" s="67">
        <v>40177</v>
      </c>
      <c r="C1167" s="76"/>
      <c r="D1167" s="38"/>
      <c r="E1167" s="71"/>
      <c r="F1167" s="72"/>
      <c r="G1167" s="22"/>
      <c r="H1167" s="22"/>
      <c r="I1167" s="72"/>
      <c r="J1167" s="22"/>
      <c r="K1167" s="22"/>
      <c r="L1167" s="23"/>
      <c r="M1167" s="22"/>
      <c r="N1167" s="24"/>
      <c r="O1167" s="27"/>
      <c r="Q1167" s="53"/>
      <c r="R1167" s="54"/>
      <c r="S1167" s="45"/>
      <c r="T1167" s="46"/>
      <c r="U1167" s="34"/>
    </row>
    <row r="1168" spans="1:21" ht="11.25" hidden="1" customHeight="1" x14ac:dyDescent="0.15">
      <c r="B1168" s="66">
        <v>40182</v>
      </c>
    </row>
    <row r="1169" spans="2:2" ht="11.25" hidden="1" customHeight="1" x14ac:dyDescent="0.15">
      <c r="B1169" s="66">
        <v>40183</v>
      </c>
    </row>
    <row r="1170" spans="2:2" ht="11.25" hidden="1" customHeight="1" x14ac:dyDescent="0.15">
      <c r="B1170" s="66">
        <v>40184</v>
      </c>
    </row>
    <row r="1171" spans="2:2" ht="11.25" hidden="1" customHeight="1" x14ac:dyDescent="0.15">
      <c r="B1171" s="66">
        <v>40185</v>
      </c>
    </row>
    <row r="1172" spans="2:2" ht="11.25" hidden="1" customHeight="1" x14ac:dyDescent="0.15">
      <c r="B1172" s="66">
        <v>40186</v>
      </c>
    </row>
    <row r="1173" spans="2:2" ht="11.25" hidden="1" customHeight="1" x14ac:dyDescent="0.15">
      <c r="B1173" s="66">
        <v>40190</v>
      </c>
    </row>
    <row r="1174" spans="2:2" ht="11.25" hidden="1" customHeight="1" x14ac:dyDescent="0.15">
      <c r="B1174" s="66">
        <v>40191</v>
      </c>
    </row>
    <row r="1175" spans="2:2" ht="11.25" hidden="1" customHeight="1" x14ac:dyDescent="0.15">
      <c r="B1175" s="66">
        <v>40192</v>
      </c>
    </row>
    <row r="1176" spans="2:2" ht="11.25" hidden="1" customHeight="1" x14ac:dyDescent="0.15">
      <c r="B1176" s="66">
        <v>40193</v>
      </c>
    </row>
    <row r="1177" spans="2:2" ht="11.25" hidden="1" customHeight="1" x14ac:dyDescent="0.15">
      <c r="B1177" s="66">
        <v>40196</v>
      </c>
    </row>
    <row r="1178" spans="2:2" ht="11.25" hidden="1" customHeight="1" x14ac:dyDescent="0.15">
      <c r="B1178" s="66">
        <v>40197</v>
      </c>
    </row>
    <row r="1179" spans="2:2" ht="11.25" hidden="1" customHeight="1" x14ac:dyDescent="0.15">
      <c r="B1179" s="66">
        <v>40198</v>
      </c>
    </row>
    <row r="1180" spans="2:2" ht="11.25" hidden="1" customHeight="1" x14ac:dyDescent="0.15">
      <c r="B1180" s="66">
        <v>40199</v>
      </c>
    </row>
    <row r="1181" spans="2:2" ht="11.25" hidden="1" customHeight="1" x14ac:dyDescent="0.15">
      <c r="B1181" s="66">
        <v>40200</v>
      </c>
    </row>
    <row r="1182" spans="2:2" ht="11.25" hidden="1" customHeight="1" x14ac:dyDescent="0.15">
      <c r="B1182" s="66">
        <v>40203</v>
      </c>
    </row>
    <row r="1183" spans="2:2" ht="11.25" hidden="1" customHeight="1" x14ac:dyDescent="0.15">
      <c r="B1183" s="66">
        <v>40204</v>
      </c>
    </row>
    <row r="1184" spans="2:2" ht="11.25" hidden="1" customHeight="1" x14ac:dyDescent="0.15">
      <c r="B1184" s="66">
        <v>40205</v>
      </c>
    </row>
    <row r="1185" spans="1:21" ht="11.25" hidden="1" customHeight="1" x14ac:dyDescent="0.15">
      <c r="B1185" s="66">
        <v>40206</v>
      </c>
    </row>
    <row r="1186" spans="1:21" s="21" customFormat="1" ht="11.25" hidden="1" customHeight="1" x14ac:dyDescent="0.15">
      <c r="A1186" s="21" t="s">
        <v>13</v>
      </c>
      <c r="B1186" s="67">
        <v>40207</v>
      </c>
      <c r="C1186" s="76"/>
      <c r="D1186" s="38"/>
      <c r="E1186" s="71"/>
      <c r="F1186" s="72"/>
      <c r="G1186" s="22"/>
      <c r="H1186" s="22"/>
      <c r="I1186" s="72"/>
      <c r="J1186" s="22"/>
      <c r="K1186" s="22"/>
      <c r="L1186" s="23"/>
      <c r="M1186" s="22"/>
      <c r="N1186" s="24"/>
      <c r="O1186" s="27"/>
      <c r="Q1186" s="53"/>
      <c r="R1186" s="54"/>
      <c r="S1186" s="45"/>
      <c r="T1186" s="46"/>
      <c r="U1186" s="34"/>
    </row>
    <row r="1187" spans="1:21" ht="11.25" hidden="1" customHeight="1" x14ac:dyDescent="0.15">
      <c r="B1187" s="66">
        <v>40210</v>
      </c>
    </row>
    <row r="1188" spans="1:21" ht="11.25" hidden="1" customHeight="1" x14ac:dyDescent="0.15">
      <c r="B1188" s="66">
        <v>40211</v>
      </c>
    </row>
    <row r="1189" spans="1:21" ht="11.25" hidden="1" customHeight="1" x14ac:dyDescent="0.15">
      <c r="B1189" s="66">
        <v>40212</v>
      </c>
    </row>
    <row r="1190" spans="1:21" ht="11.25" hidden="1" customHeight="1" x14ac:dyDescent="0.15">
      <c r="B1190" s="66">
        <v>40213</v>
      </c>
    </row>
    <row r="1191" spans="1:21" ht="11.25" hidden="1" customHeight="1" x14ac:dyDescent="0.15">
      <c r="B1191" s="66">
        <v>40214</v>
      </c>
    </row>
    <row r="1192" spans="1:21" ht="11.25" hidden="1" customHeight="1" x14ac:dyDescent="0.15">
      <c r="B1192" s="66">
        <v>40217</v>
      </c>
    </row>
    <row r="1193" spans="1:21" ht="11.25" hidden="1" customHeight="1" x14ac:dyDescent="0.15">
      <c r="B1193" s="66">
        <v>40218</v>
      </c>
    </row>
    <row r="1194" spans="1:21" ht="11.25" hidden="1" customHeight="1" x14ac:dyDescent="0.15">
      <c r="B1194" s="66">
        <v>40219</v>
      </c>
    </row>
    <row r="1195" spans="1:21" ht="11.25" hidden="1" customHeight="1" x14ac:dyDescent="0.15">
      <c r="B1195" s="66">
        <v>40221</v>
      </c>
    </row>
    <row r="1196" spans="1:21" ht="11.25" hidden="1" customHeight="1" x14ac:dyDescent="0.15">
      <c r="B1196" s="66">
        <v>40224</v>
      </c>
    </row>
    <row r="1197" spans="1:21" ht="11.25" hidden="1" customHeight="1" x14ac:dyDescent="0.15">
      <c r="B1197" s="66">
        <v>40225</v>
      </c>
    </row>
    <row r="1198" spans="1:21" ht="11.25" hidden="1" customHeight="1" x14ac:dyDescent="0.15">
      <c r="B1198" s="66">
        <v>40226</v>
      </c>
    </row>
    <row r="1199" spans="1:21" ht="11.25" hidden="1" customHeight="1" x14ac:dyDescent="0.15">
      <c r="B1199" s="66">
        <v>40227</v>
      </c>
    </row>
    <row r="1200" spans="1:21" ht="11.25" hidden="1" customHeight="1" x14ac:dyDescent="0.15">
      <c r="B1200" s="66">
        <v>40228</v>
      </c>
    </row>
    <row r="1201" spans="1:21" ht="11.25" hidden="1" customHeight="1" x14ac:dyDescent="0.15">
      <c r="B1201" s="66">
        <v>40231</v>
      </c>
    </row>
    <row r="1202" spans="1:21" ht="11.25" hidden="1" customHeight="1" x14ac:dyDescent="0.15">
      <c r="B1202" s="66">
        <v>40232</v>
      </c>
    </row>
    <row r="1203" spans="1:21" ht="11.25" hidden="1" customHeight="1" x14ac:dyDescent="0.15">
      <c r="B1203" s="66">
        <v>40233</v>
      </c>
    </row>
    <row r="1204" spans="1:21" ht="11.25" hidden="1" customHeight="1" x14ac:dyDescent="0.15">
      <c r="B1204" s="66">
        <v>40234</v>
      </c>
    </row>
    <row r="1205" spans="1:21" s="21" customFormat="1" ht="11.25" hidden="1" customHeight="1" x14ac:dyDescent="0.15">
      <c r="A1205" s="21" t="s">
        <v>13</v>
      </c>
      <c r="B1205" s="67">
        <v>40235</v>
      </c>
      <c r="C1205" s="76"/>
      <c r="D1205" s="38"/>
      <c r="E1205" s="71"/>
      <c r="F1205" s="72"/>
      <c r="G1205" s="22"/>
      <c r="H1205" s="22"/>
      <c r="I1205" s="72"/>
      <c r="J1205" s="22"/>
      <c r="K1205" s="22"/>
      <c r="L1205" s="23"/>
      <c r="M1205" s="22"/>
      <c r="N1205" s="24"/>
      <c r="O1205" s="27"/>
      <c r="Q1205" s="53"/>
      <c r="R1205" s="54"/>
      <c r="S1205" s="45"/>
      <c r="T1205" s="46"/>
      <c r="U1205" s="34"/>
    </row>
    <row r="1206" spans="1:21" ht="11.25" hidden="1" customHeight="1" x14ac:dyDescent="0.15">
      <c r="B1206" s="66">
        <v>40238</v>
      </c>
    </row>
    <row r="1207" spans="1:21" ht="11.25" hidden="1" customHeight="1" x14ac:dyDescent="0.15">
      <c r="B1207" s="66">
        <v>40239</v>
      </c>
    </row>
    <row r="1208" spans="1:21" ht="11.25" hidden="1" customHeight="1" x14ac:dyDescent="0.15">
      <c r="B1208" s="66">
        <v>40240</v>
      </c>
    </row>
    <row r="1209" spans="1:21" ht="11.25" hidden="1" customHeight="1" x14ac:dyDescent="0.15">
      <c r="B1209" s="66">
        <v>40241</v>
      </c>
    </row>
    <row r="1210" spans="1:21" ht="11.25" hidden="1" customHeight="1" x14ac:dyDescent="0.15">
      <c r="B1210" s="66">
        <v>40242</v>
      </c>
    </row>
    <row r="1211" spans="1:21" ht="11.25" hidden="1" customHeight="1" x14ac:dyDescent="0.15">
      <c r="B1211" s="66">
        <v>40245</v>
      </c>
    </row>
    <row r="1212" spans="1:21" ht="11.25" hidden="1" customHeight="1" x14ac:dyDescent="0.15">
      <c r="B1212" s="66">
        <v>40246</v>
      </c>
    </row>
    <row r="1213" spans="1:21" ht="11.25" hidden="1" customHeight="1" x14ac:dyDescent="0.15">
      <c r="B1213" s="66">
        <v>40247</v>
      </c>
    </row>
    <row r="1214" spans="1:21" ht="11.25" hidden="1" customHeight="1" x14ac:dyDescent="0.15">
      <c r="B1214" s="66">
        <v>40248</v>
      </c>
    </row>
    <row r="1215" spans="1:21" ht="11.25" hidden="1" customHeight="1" x14ac:dyDescent="0.15">
      <c r="B1215" s="66">
        <v>40249</v>
      </c>
    </row>
    <row r="1216" spans="1:21" ht="11.25" hidden="1" customHeight="1" x14ac:dyDescent="0.15">
      <c r="B1216" s="66">
        <v>40252</v>
      </c>
    </row>
    <row r="1217" spans="1:21" ht="11.25" hidden="1" customHeight="1" x14ac:dyDescent="0.15">
      <c r="B1217" s="66">
        <v>40253</v>
      </c>
    </row>
    <row r="1218" spans="1:21" ht="11.25" hidden="1" customHeight="1" x14ac:dyDescent="0.15">
      <c r="B1218" s="66">
        <v>40254</v>
      </c>
    </row>
    <row r="1219" spans="1:21" ht="11.25" hidden="1" customHeight="1" x14ac:dyDescent="0.15">
      <c r="B1219" s="66">
        <v>40255</v>
      </c>
    </row>
    <row r="1220" spans="1:21" ht="11.25" hidden="1" customHeight="1" x14ac:dyDescent="0.15">
      <c r="B1220" s="66">
        <v>40256</v>
      </c>
    </row>
    <row r="1221" spans="1:21" ht="11.25" hidden="1" customHeight="1" x14ac:dyDescent="0.15">
      <c r="B1221" s="66">
        <v>40260</v>
      </c>
    </row>
    <row r="1222" spans="1:21" ht="11.25" hidden="1" customHeight="1" x14ac:dyDescent="0.15">
      <c r="B1222" s="66">
        <v>40261</v>
      </c>
    </row>
    <row r="1223" spans="1:21" ht="11.25" hidden="1" customHeight="1" x14ac:dyDescent="0.15">
      <c r="B1223" s="66">
        <v>40262</v>
      </c>
    </row>
    <row r="1224" spans="1:21" ht="11.25" hidden="1" customHeight="1" x14ac:dyDescent="0.15">
      <c r="B1224" s="66">
        <v>40263</v>
      </c>
    </row>
    <row r="1225" spans="1:21" ht="11.25" hidden="1" customHeight="1" x14ac:dyDescent="0.15">
      <c r="B1225" s="66">
        <v>40266</v>
      </c>
    </row>
    <row r="1226" spans="1:21" ht="11.25" hidden="1" customHeight="1" x14ac:dyDescent="0.15">
      <c r="B1226" s="66">
        <v>40267</v>
      </c>
    </row>
    <row r="1227" spans="1:21" s="21" customFormat="1" ht="11.25" hidden="1" customHeight="1" x14ac:dyDescent="0.15">
      <c r="A1227" s="21" t="s">
        <v>13</v>
      </c>
      <c r="B1227" s="67">
        <v>40268</v>
      </c>
      <c r="C1227" s="76"/>
      <c r="D1227" s="38"/>
      <c r="E1227" s="71"/>
      <c r="F1227" s="72"/>
      <c r="G1227" s="22"/>
      <c r="H1227" s="22"/>
      <c r="I1227" s="72"/>
      <c r="J1227" s="22"/>
      <c r="K1227" s="22"/>
      <c r="L1227" s="23"/>
      <c r="M1227" s="22"/>
      <c r="N1227" s="24"/>
      <c r="O1227" s="27"/>
      <c r="Q1227" s="53"/>
      <c r="R1227" s="54"/>
      <c r="S1227" s="45"/>
      <c r="T1227" s="46"/>
      <c r="U1227" s="34"/>
    </row>
    <row r="1228" spans="1:21" ht="11.25" hidden="1" customHeight="1" x14ac:dyDescent="0.15">
      <c r="B1228" s="66">
        <v>40269</v>
      </c>
    </row>
    <row r="1229" spans="1:21" ht="11.25" hidden="1" customHeight="1" x14ac:dyDescent="0.15">
      <c r="B1229" s="66">
        <v>40270</v>
      </c>
    </row>
    <row r="1230" spans="1:21" ht="11.25" hidden="1" customHeight="1" x14ac:dyDescent="0.15">
      <c r="B1230" s="66">
        <v>40273</v>
      </c>
    </row>
    <row r="1231" spans="1:21" ht="11.25" hidden="1" customHeight="1" x14ac:dyDescent="0.15">
      <c r="B1231" s="66">
        <v>40274</v>
      </c>
    </row>
    <row r="1232" spans="1:21" ht="11.25" hidden="1" customHeight="1" x14ac:dyDescent="0.15">
      <c r="B1232" s="66">
        <v>40275</v>
      </c>
    </row>
    <row r="1233" spans="1:21" ht="11.25" hidden="1" customHeight="1" x14ac:dyDescent="0.15">
      <c r="B1233" s="66">
        <v>40276</v>
      </c>
    </row>
    <row r="1234" spans="1:21" ht="11.25" hidden="1" customHeight="1" x14ac:dyDescent="0.15">
      <c r="B1234" s="66">
        <v>40277</v>
      </c>
    </row>
    <row r="1235" spans="1:21" ht="11.25" hidden="1" customHeight="1" x14ac:dyDescent="0.15">
      <c r="B1235" s="66">
        <v>40280</v>
      </c>
    </row>
    <row r="1236" spans="1:21" ht="11.25" hidden="1" customHeight="1" x14ac:dyDescent="0.15">
      <c r="B1236" s="66">
        <v>40281</v>
      </c>
    </row>
    <row r="1237" spans="1:21" ht="11.25" hidden="1" customHeight="1" x14ac:dyDescent="0.15">
      <c r="B1237" s="66">
        <v>40282</v>
      </c>
    </row>
    <row r="1238" spans="1:21" ht="11.25" hidden="1" customHeight="1" x14ac:dyDescent="0.15">
      <c r="B1238" s="66">
        <v>40283</v>
      </c>
    </row>
    <row r="1239" spans="1:21" ht="11.25" hidden="1" customHeight="1" x14ac:dyDescent="0.15">
      <c r="B1239" s="66">
        <v>40284</v>
      </c>
    </row>
    <row r="1240" spans="1:21" ht="11.25" hidden="1" customHeight="1" x14ac:dyDescent="0.15">
      <c r="B1240" s="66">
        <v>40287</v>
      </c>
    </row>
    <row r="1241" spans="1:21" ht="11.25" hidden="1" customHeight="1" x14ac:dyDescent="0.15">
      <c r="B1241" s="66">
        <v>40288</v>
      </c>
    </row>
    <row r="1242" spans="1:21" ht="11.25" hidden="1" customHeight="1" x14ac:dyDescent="0.15">
      <c r="B1242" s="66">
        <v>40289</v>
      </c>
    </row>
    <row r="1243" spans="1:21" ht="11.25" hidden="1" customHeight="1" x14ac:dyDescent="0.15">
      <c r="B1243" s="66">
        <v>40290</v>
      </c>
    </row>
    <row r="1244" spans="1:21" ht="11.25" hidden="1" customHeight="1" x14ac:dyDescent="0.15">
      <c r="B1244" s="66">
        <v>40291</v>
      </c>
    </row>
    <row r="1245" spans="1:21" ht="11.25" hidden="1" customHeight="1" x14ac:dyDescent="0.15">
      <c r="B1245" s="66">
        <v>40294</v>
      </c>
    </row>
    <row r="1246" spans="1:21" ht="11.25" hidden="1" customHeight="1" x14ac:dyDescent="0.15">
      <c r="B1246" s="66">
        <v>40295</v>
      </c>
    </row>
    <row r="1247" spans="1:21" ht="11.25" hidden="1" customHeight="1" x14ac:dyDescent="0.15">
      <c r="B1247" s="66">
        <v>40296</v>
      </c>
    </row>
    <row r="1248" spans="1:21" s="21" customFormat="1" ht="11.25" hidden="1" customHeight="1" x14ac:dyDescent="0.15">
      <c r="A1248" s="21" t="s">
        <v>13</v>
      </c>
      <c r="B1248" s="67">
        <v>40298</v>
      </c>
      <c r="C1248" s="76"/>
      <c r="D1248" s="38"/>
      <c r="E1248" s="71"/>
      <c r="F1248" s="72"/>
      <c r="G1248" s="22"/>
      <c r="H1248" s="22"/>
      <c r="I1248" s="72"/>
      <c r="J1248" s="22"/>
      <c r="K1248" s="22"/>
      <c r="L1248" s="23"/>
      <c r="M1248" s="22"/>
      <c r="N1248" s="24"/>
      <c r="O1248" s="27"/>
      <c r="Q1248" s="53"/>
      <c r="R1248" s="54"/>
      <c r="S1248" s="45"/>
      <c r="T1248" s="46"/>
      <c r="U1248" s="34"/>
    </row>
    <row r="1249" spans="2:2" ht="11.25" hidden="1" customHeight="1" x14ac:dyDescent="0.15">
      <c r="B1249" s="66">
        <v>40304</v>
      </c>
    </row>
    <row r="1250" spans="2:2" ht="11.25" hidden="1" customHeight="1" x14ac:dyDescent="0.15">
      <c r="B1250" s="66">
        <v>40305</v>
      </c>
    </row>
    <row r="1251" spans="2:2" ht="11.25" hidden="1" customHeight="1" x14ac:dyDescent="0.15">
      <c r="B1251" s="66">
        <v>40308</v>
      </c>
    </row>
    <row r="1252" spans="2:2" ht="11.25" hidden="1" customHeight="1" x14ac:dyDescent="0.15">
      <c r="B1252" s="66">
        <v>40309</v>
      </c>
    </row>
    <row r="1253" spans="2:2" ht="11.25" hidden="1" customHeight="1" x14ac:dyDescent="0.15">
      <c r="B1253" s="66">
        <v>40310</v>
      </c>
    </row>
    <row r="1254" spans="2:2" ht="11.25" hidden="1" customHeight="1" x14ac:dyDescent="0.15">
      <c r="B1254" s="66">
        <v>40311</v>
      </c>
    </row>
    <row r="1255" spans="2:2" ht="11.25" hidden="1" customHeight="1" x14ac:dyDescent="0.15">
      <c r="B1255" s="66">
        <v>40312</v>
      </c>
    </row>
    <row r="1256" spans="2:2" ht="11.25" hidden="1" customHeight="1" x14ac:dyDescent="0.15">
      <c r="B1256" s="66">
        <v>40315</v>
      </c>
    </row>
    <row r="1257" spans="2:2" ht="11.25" hidden="1" customHeight="1" x14ac:dyDescent="0.15">
      <c r="B1257" s="66">
        <v>40316</v>
      </c>
    </row>
    <row r="1258" spans="2:2" ht="11.25" hidden="1" customHeight="1" x14ac:dyDescent="0.15">
      <c r="B1258" s="66">
        <v>40317</v>
      </c>
    </row>
    <row r="1259" spans="2:2" ht="11.25" hidden="1" customHeight="1" x14ac:dyDescent="0.15">
      <c r="B1259" s="66">
        <v>40318</v>
      </c>
    </row>
    <row r="1260" spans="2:2" ht="11.25" hidden="1" customHeight="1" x14ac:dyDescent="0.15">
      <c r="B1260" s="66">
        <v>40319</v>
      </c>
    </row>
    <row r="1261" spans="2:2" ht="11.25" hidden="1" customHeight="1" x14ac:dyDescent="0.15">
      <c r="B1261" s="66">
        <v>40322</v>
      </c>
    </row>
    <row r="1262" spans="2:2" ht="11.25" hidden="1" customHeight="1" x14ac:dyDescent="0.15">
      <c r="B1262" s="66">
        <v>40323</v>
      </c>
    </row>
    <row r="1263" spans="2:2" ht="11.25" hidden="1" customHeight="1" x14ac:dyDescent="0.15">
      <c r="B1263" s="66">
        <v>40324</v>
      </c>
    </row>
    <row r="1264" spans="2:2" ht="11.25" hidden="1" customHeight="1" x14ac:dyDescent="0.15">
      <c r="B1264" s="66">
        <v>40325</v>
      </c>
    </row>
    <row r="1265" spans="1:21" ht="11.25" hidden="1" customHeight="1" x14ac:dyDescent="0.15">
      <c r="B1265" s="66">
        <v>40326</v>
      </c>
    </row>
    <row r="1266" spans="1:21" s="21" customFormat="1" ht="11.25" hidden="1" customHeight="1" x14ac:dyDescent="0.15">
      <c r="A1266" s="21" t="s">
        <v>13</v>
      </c>
      <c r="B1266" s="67">
        <v>40329</v>
      </c>
      <c r="C1266" s="76"/>
      <c r="D1266" s="38"/>
      <c r="E1266" s="71"/>
      <c r="F1266" s="72"/>
      <c r="G1266" s="22"/>
      <c r="H1266" s="22"/>
      <c r="I1266" s="72"/>
      <c r="J1266" s="22"/>
      <c r="K1266" s="22"/>
      <c r="L1266" s="23"/>
      <c r="M1266" s="22"/>
      <c r="N1266" s="24"/>
      <c r="O1266" s="27"/>
      <c r="Q1266" s="53"/>
      <c r="R1266" s="54"/>
      <c r="S1266" s="45"/>
      <c r="T1266" s="46"/>
      <c r="U1266" s="34"/>
    </row>
    <row r="1267" spans="1:21" ht="11.25" hidden="1" customHeight="1" x14ac:dyDescent="0.15">
      <c r="B1267" s="66">
        <v>40330</v>
      </c>
    </row>
    <row r="1268" spans="1:21" ht="11.25" hidden="1" customHeight="1" x14ac:dyDescent="0.15">
      <c r="B1268" s="66">
        <v>40331</v>
      </c>
    </row>
    <row r="1269" spans="1:21" ht="11.25" hidden="1" customHeight="1" x14ac:dyDescent="0.15">
      <c r="B1269" s="66">
        <v>40332</v>
      </c>
    </row>
    <row r="1270" spans="1:21" ht="11.25" hidden="1" customHeight="1" x14ac:dyDescent="0.15">
      <c r="B1270" s="66">
        <v>40333</v>
      </c>
    </row>
    <row r="1271" spans="1:21" ht="11.25" hidden="1" customHeight="1" x14ac:dyDescent="0.15">
      <c r="B1271" s="66">
        <v>40336</v>
      </c>
    </row>
    <row r="1272" spans="1:21" ht="11.25" hidden="1" customHeight="1" x14ac:dyDescent="0.15">
      <c r="B1272" s="66">
        <v>40337</v>
      </c>
    </row>
    <row r="1273" spans="1:21" ht="11.25" hidden="1" customHeight="1" x14ac:dyDescent="0.15">
      <c r="B1273" s="66">
        <v>40338</v>
      </c>
    </row>
    <row r="1274" spans="1:21" ht="11.25" hidden="1" customHeight="1" x14ac:dyDescent="0.15">
      <c r="B1274" s="66">
        <v>40339</v>
      </c>
    </row>
    <row r="1275" spans="1:21" ht="11.25" hidden="1" customHeight="1" x14ac:dyDescent="0.15">
      <c r="B1275" s="66">
        <v>40340</v>
      </c>
    </row>
    <row r="1276" spans="1:21" ht="11.25" hidden="1" customHeight="1" x14ac:dyDescent="0.15">
      <c r="B1276" s="66">
        <v>40343</v>
      </c>
    </row>
    <row r="1277" spans="1:21" ht="11.25" hidden="1" customHeight="1" x14ac:dyDescent="0.15">
      <c r="B1277" s="66">
        <v>40344</v>
      </c>
    </row>
    <row r="1278" spans="1:21" ht="11.25" hidden="1" customHeight="1" x14ac:dyDescent="0.15">
      <c r="B1278" s="66">
        <v>40345</v>
      </c>
    </row>
    <row r="1279" spans="1:21" ht="11.25" hidden="1" customHeight="1" x14ac:dyDescent="0.15">
      <c r="B1279" s="66">
        <v>40346</v>
      </c>
    </row>
    <row r="1280" spans="1:21" ht="11.25" hidden="1" customHeight="1" x14ac:dyDescent="0.15">
      <c r="B1280" s="66">
        <v>40347</v>
      </c>
    </row>
    <row r="1281" spans="1:21" ht="11.25" hidden="1" customHeight="1" x14ac:dyDescent="0.15">
      <c r="B1281" s="66">
        <v>40350</v>
      </c>
    </row>
    <row r="1282" spans="1:21" ht="11.25" hidden="1" customHeight="1" x14ac:dyDescent="0.15">
      <c r="B1282" s="66">
        <v>40351</v>
      </c>
    </row>
    <row r="1283" spans="1:21" ht="11.25" hidden="1" customHeight="1" x14ac:dyDescent="0.15">
      <c r="B1283" s="66">
        <v>40352</v>
      </c>
    </row>
    <row r="1284" spans="1:21" ht="11.25" hidden="1" customHeight="1" x14ac:dyDescent="0.15">
      <c r="B1284" s="66">
        <v>40353</v>
      </c>
    </row>
    <row r="1285" spans="1:21" ht="11.25" hidden="1" customHeight="1" x14ac:dyDescent="0.15">
      <c r="B1285" s="66">
        <v>40354</v>
      </c>
    </row>
    <row r="1286" spans="1:21" ht="11.25" hidden="1" customHeight="1" x14ac:dyDescent="0.15">
      <c r="B1286" s="66">
        <v>40357</v>
      </c>
    </row>
    <row r="1287" spans="1:21" ht="11.25" hidden="1" customHeight="1" x14ac:dyDescent="0.15">
      <c r="B1287" s="66">
        <v>40358</v>
      </c>
    </row>
    <row r="1288" spans="1:21" s="21" customFormat="1" ht="11.25" hidden="1" customHeight="1" x14ac:dyDescent="0.15">
      <c r="A1288" s="21" t="s">
        <v>13</v>
      </c>
      <c r="B1288" s="67">
        <v>40359</v>
      </c>
      <c r="C1288" s="76"/>
      <c r="D1288" s="38"/>
      <c r="E1288" s="71"/>
      <c r="F1288" s="72"/>
      <c r="G1288" s="22"/>
      <c r="H1288" s="22"/>
      <c r="I1288" s="72"/>
      <c r="J1288" s="22"/>
      <c r="K1288" s="22"/>
      <c r="L1288" s="23"/>
      <c r="M1288" s="22"/>
      <c r="N1288" s="24"/>
      <c r="O1288" s="27"/>
      <c r="Q1288" s="53"/>
      <c r="R1288" s="54"/>
      <c r="S1288" s="45"/>
      <c r="T1288" s="46"/>
      <c r="U1288" s="34"/>
    </row>
    <row r="1289" spans="1:21" ht="11.25" hidden="1" customHeight="1" x14ac:dyDescent="0.15">
      <c r="B1289" s="66">
        <v>40360</v>
      </c>
    </row>
    <row r="1290" spans="1:21" ht="11.25" hidden="1" customHeight="1" x14ac:dyDescent="0.15">
      <c r="B1290" s="66">
        <v>40361</v>
      </c>
    </row>
    <row r="1291" spans="1:21" ht="11.25" hidden="1" customHeight="1" x14ac:dyDescent="0.15">
      <c r="B1291" s="66">
        <v>40364</v>
      </c>
    </row>
    <row r="1292" spans="1:21" ht="11.25" hidden="1" customHeight="1" x14ac:dyDescent="0.15">
      <c r="B1292" s="66">
        <v>40365</v>
      </c>
    </row>
    <row r="1293" spans="1:21" ht="11.25" hidden="1" customHeight="1" x14ac:dyDescent="0.15">
      <c r="B1293" s="66">
        <v>40366</v>
      </c>
    </row>
    <row r="1294" spans="1:21" ht="11.25" hidden="1" customHeight="1" x14ac:dyDescent="0.15">
      <c r="B1294" s="66">
        <v>40367</v>
      </c>
    </row>
    <row r="1295" spans="1:21" ht="11.25" hidden="1" customHeight="1" x14ac:dyDescent="0.15">
      <c r="B1295" s="66">
        <v>40368</v>
      </c>
    </row>
    <row r="1296" spans="1:21" ht="11.25" hidden="1" customHeight="1" x14ac:dyDescent="0.15">
      <c r="B1296" s="66">
        <v>40371</v>
      </c>
    </row>
    <row r="1297" spans="1:21" ht="11.25" hidden="1" customHeight="1" x14ac:dyDescent="0.15">
      <c r="B1297" s="66">
        <v>40372</v>
      </c>
    </row>
    <row r="1298" spans="1:21" ht="11.25" hidden="1" customHeight="1" x14ac:dyDescent="0.15">
      <c r="B1298" s="66">
        <v>40373</v>
      </c>
    </row>
    <row r="1299" spans="1:21" ht="11.25" hidden="1" customHeight="1" x14ac:dyDescent="0.15">
      <c r="B1299" s="66">
        <v>40374</v>
      </c>
    </row>
    <row r="1300" spans="1:21" ht="11.25" hidden="1" customHeight="1" x14ac:dyDescent="0.15">
      <c r="B1300" s="66">
        <v>40375</v>
      </c>
    </row>
    <row r="1301" spans="1:21" ht="11.25" hidden="1" customHeight="1" x14ac:dyDescent="0.15">
      <c r="B1301" s="66">
        <v>40379</v>
      </c>
    </row>
    <row r="1302" spans="1:21" ht="11.25" hidden="1" customHeight="1" x14ac:dyDescent="0.15">
      <c r="B1302" s="66">
        <v>40380</v>
      </c>
    </row>
    <row r="1303" spans="1:21" ht="11.25" hidden="1" customHeight="1" x14ac:dyDescent="0.15">
      <c r="B1303" s="66">
        <v>40381</v>
      </c>
    </row>
    <row r="1304" spans="1:21" ht="11.25" hidden="1" customHeight="1" x14ac:dyDescent="0.15">
      <c r="B1304" s="66">
        <v>40382</v>
      </c>
    </row>
    <row r="1305" spans="1:21" ht="11.25" hidden="1" customHeight="1" x14ac:dyDescent="0.15">
      <c r="B1305" s="66">
        <v>40385</v>
      </c>
    </row>
    <row r="1306" spans="1:21" ht="11.25" hidden="1" customHeight="1" x14ac:dyDescent="0.15">
      <c r="B1306" s="66">
        <v>40386</v>
      </c>
    </row>
    <row r="1307" spans="1:21" ht="11.25" hidden="1" customHeight="1" x14ac:dyDescent="0.15">
      <c r="B1307" s="66">
        <v>40387</v>
      </c>
    </row>
    <row r="1308" spans="1:21" ht="11.25" hidden="1" customHeight="1" x14ac:dyDescent="0.15">
      <c r="B1308" s="66">
        <v>40388</v>
      </c>
    </row>
    <row r="1309" spans="1:21" s="21" customFormat="1" ht="11.25" hidden="1" customHeight="1" x14ac:dyDescent="0.15">
      <c r="A1309" s="21" t="s">
        <v>13</v>
      </c>
      <c r="B1309" s="67">
        <v>40389</v>
      </c>
      <c r="C1309" s="76"/>
      <c r="D1309" s="38"/>
      <c r="E1309" s="71"/>
      <c r="F1309" s="72"/>
      <c r="G1309" s="22"/>
      <c r="H1309" s="22"/>
      <c r="I1309" s="72"/>
      <c r="J1309" s="22"/>
      <c r="K1309" s="22"/>
      <c r="L1309" s="23"/>
      <c r="M1309" s="22"/>
      <c r="N1309" s="24"/>
      <c r="O1309" s="27"/>
      <c r="Q1309" s="53"/>
      <c r="R1309" s="54"/>
      <c r="S1309" s="45"/>
      <c r="T1309" s="46"/>
      <c r="U1309" s="34"/>
    </row>
    <row r="1310" spans="1:21" ht="11.25" hidden="1" customHeight="1" x14ac:dyDescent="0.15">
      <c r="B1310" s="66">
        <v>40392</v>
      </c>
    </row>
    <row r="1311" spans="1:21" ht="11.25" hidden="1" customHeight="1" x14ac:dyDescent="0.15">
      <c r="B1311" s="66">
        <v>40393</v>
      </c>
    </row>
    <row r="1312" spans="1:21" ht="11.25" hidden="1" customHeight="1" x14ac:dyDescent="0.15">
      <c r="B1312" s="66">
        <v>40394</v>
      </c>
    </row>
    <row r="1313" spans="2:2" ht="11.25" hidden="1" customHeight="1" x14ac:dyDescent="0.15">
      <c r="B1313" s="66">
        <v>40395</v>
      </c>
    </row>
    <row r="1314" spans="2:2" ht="11.25" hidden="1" customHeight="1" x14ac:dyDescent="0.15">
      <c r="B1314" s="66">
        <v>40396</v>
      </c>
    </row>
    <row r="1315" spans="2:2" ht="11.25" hidden="1" customHeight="1" x14ac:dyDescent="0.15">
      <c r="B1315" s="66">
        <v>40399</v>
      </c>
    </row>
    <row r="1316" spans="2:2" ht="11.25" hidden="1" customHeight="1" x14ac:dyDescent="0.15">
      <c r="B1316" s="66">
        <v>40400</v>
      </c>
    </row>
    <row r="1317" spans="2:2" ht="11.25" hidden="1" customHeight="1" x14ac:dyDescent="0.15">
      <c r="B1317" s="66">
        <v>40401</v>
      </c>
    </row>
    <row r="1318" spans="2:2" ht="11.25" hidden="1" customHeight="1" x14ac:dyDescent="0.15">
      <c r="B1318" s="66">
        <v>40402</v>
      </c>
    </row>
    <row r="1319" spans="2:2" ht="11.25" hidden="1" customHeight="1" x14ac:dyDescent="0.15">
      <c r="B1319" s="66">
        <v>40403</v>
      </c>
    </row>
    <row r="1320" spans="2:2" ht="11.25" hidden="1" customHeight="1" x14ac:dyDescent="0.15">
      <c r="B1320" s="66">
        <v>40406</v>
      </c>
    </row>
    <row r="1321" spans="2:2" ht="11.25" hidden="1" customHeight="1" x14ac:dyDescent="0.15">
      <c r="B1321" s="66">
        <v>40407</v>
      </c>
    </row>
    <row r="1322" spans="2:2" ht="11.25" hidden="1" customHeight="1" x14ac:dyDescent="0.15">
      <c r="B1322" s="66">
        <v>40408</v>
      </c>
    </row>
    <row r="1323" spans="2:2" ht="11.25" hidden="1" customHeight="1" x14ac:dyDescent="0.15">
      <c r="B1323" s="66">
        <v>40409</v>
      </c>
    </row>
    <row r="1324" spans="2:2" ht="11.25" hidden="1" customHeight="1" x14ac:dyDescent="0.15">
      <c r="B1324" s="66">
        <v>40410</v>
      </c>
    </row>
    <row r="1325" spans="2:2" ht="11.25" hidden="1" customHeight="1" x14ac:dyDescent="0.15">
      <c r="B1325" s="66">
        <v>40413</v>
      </c>
    </row>
    <row r="1326" spans="2:2" ht="11.25" hidden="1" customHeight="1" x14ac:dyDescent="0.15">
      <c r="B1326" s="66">
        <v>40414</v>
      </c>
    </row>
    <row r="1327" spans="2:2" ht="11.25" hidden="1" customHeight="1" x14ac:dyDescent="0.15">
      <c r="B1327" s="66">
        <v>40415</v>
      </c>
    </row>
    <row r="1328" spans="2:2" ht="11.25" hidden="1" customHeight="1" x14ac:dyDescent="0.15">
      <c r="B1328" s="66">
        <v>40416</v>
      </c>
    </row>
    <row r="1329" spans="1:21" ht="11.25" hidden="1" customHeight="1" x14ac:dyDescent="0.15">
      <c r="B1329" s="66">
        <v>40417</v>
      </c>
    </row>
    <row r="1330" spans="1:21" ht="11.25" hidden="1" customHeight="1" x14ac:dyDescent="0.15">
      <c r="B1330" s="66">
        <v>40420</v>
      </c>
    </row>
    <row r="1331" spans="1:21" s="21" customFormat="1" ht="11.25" hidden="1" customHeight="1" x14ac:dyDescent="0.15">
      <c r="A1331" s="21" t="s">
        <v>13</v>
      </c>
      <c r="B1331" s="67">
        <v>40421</v>
      </c>
      <c r="C1331" s="76"/>
      <c r="D1331" s="38"/>
      <c r="E1331" s="71"/>
      <c r="F1331" s="72"/>
      <c r="G1331" s="22"/>
      <c r="H1331" s="22"/>
      <c r="I1331" s="72"/>
      <c r="J1331" s="22"/>
      <c r="K1331" s="22"/>
      <c r="L1331" s="23"/>
      <c r="M1331" s="22"/>
      <c r="N1331" s="24"/>
      <c r="O1331" s="27"/>
      <c r="Q1331" s="53"/>
      <c r="R1331" s="54"/>
      <c r="S1331" s="45"/>
      <c r="T1331" s="46"/>
      <c r="U1331" s="34"/>
    </row>
    <row r="1332" spans="1:21" ht="11.25" hidden="1" customHeight="1" x14ac:dyDescent="0.15">
      <c r="B1332" s="66">
        <v>40422</v>
      </c>
    </row>
    <row r="1333" spans="1:21" ht="11.25" hidden="1" customHeight="1" x14ac:dyDescent="0.15">
      <c r="B1333" s="66">
        <v>40423</v>
      </c>
    </row>
    <row r="1334" spans="1:21" ht="11.25" hidden="1" customHeight="1" x14ac:dyDescent="0.15">
      <c r="B1334" s="66">
        <v>40424</v>
      </c>
    </row>
    <row r="1335" spans="1:21" ht="11.25" hidden="1" customHeight="1" x14ac:dyDescent="0.15">
      <c r="B1335" s="66">
        <v>40427</v>
      </c>
    </row>
    <row r="1336" spans="1:21" ht="11.25" hidden="1" customHeight="1" x14ac:dyDescent="0.15">
      <c r="B1336" s="66">
        <v>40428</v>
      </c>
    </row>
    <row r="1337" spans="1:21" ht="11.25" hidden="1" customHeight="1" x14ac:dyDescent="0.15">
      <c r="B1337" s="66">
        <v>40429</v>
      </c>
    </row>
    <row r="1338" spans="1:21" ht="11.25" hidden="1" customHeight="1" x14ac:dyDescent="0.15">
      <c r="B1338" s="66">
        <v>40430</v>
      </c>
    </row>
    <row r="1339" spans="1:21" ht="11.25" hidden="1" customHeight="1" x14ac:dyDescent="0.15">
      <c r="B1339" s="66">
        <v>40431</v>
      </c>
    </row>
    <row r="1340" spans="1:21" ht="11.25" hidden="1" customHeight="1" x14ac:dyDescent="0.15">
      <c r="B1340" s="66">
        <v>40434</v>
      </c>
    </row>
    <row r="1341" spans="1:21" ht="11.25" hidden="1" customHeight="1" x14ac:dyDescent="0.15">
      <c r="B1341" s="66">
        <v>40435</v>
      </c>
    </row>
    <row r="1342" spans="1:21" ht="11.25" hidden="1" customHeight="1" x14ac:dyDescent="0.15">
      <c r="B1342" s="66">
        <v>40436</v>
      </c>
    </row>
    <row r="1343" spans="1:21" ht="11.25" hidden="1" customHeight="1" x14ac:dyDescent="0.15">
      <c r="B1343" s="66">
        <v>40437</v>
      </c>
    </row>
    <row r="1344" spans="1:21" ht="11.25" hidden="1" customHeight="1" x14ac:dyDescent="0.15">
      <c r="B1344" s="66">
        <v>40438</v>
      </c>
    </row>
    <row r="1345" spans="1:21" ht="11.25" hidden="1" customHeight="1" x14ac:dyDescent="0.15">
      <c r="B1345" s="66">
        <v>40442</v>
      </c>
    </row>
    <row r="1346" spans="1:21" ht="11.25" hidden="1" customHeight="1" x14ac:dyDescent="0.15">
      <c r="B1346" s="66">
        <v>40443</v>
      </c>
    </row>
    <row r="1347" spans="1:21" ht="11.25" hidden="1" customHeight="1" x14ac:dyDescent="0.15">
      <c r="B1347" s="66">
        <v>40445</v>
      </c>
    </row>
    <row r="1348" spans="1:21" ht="11.25" hidden="1" customHeight="1" x14ac:dyDescent="0.15">
      <c r="B1348" s="66">
        <v>40448</v>
      </c>
    </row>
    <row r="1349" spans="1:21" ht="11.25" hidden="1" customHeight="1" x14ac:dyDescent="0.15">
      <c r="B1349" s="66">
        <v>40449</v>
      </c>
    </row>
    <row r="1350" spans="1:21" ht="11.25" hidden="1" customHeight="1" x14ac:dyDescent="0.15">
      <c r="B1350" s="66">
        <v>40450</v>
      </c>
    </row>
    <row r="1351" spans="1:21" s="21" customFormat="1" ht="11.25" hidden="1" customHeight="1" x14ac:dyDescent="0.15">
      <c r="A1351" s="21" t="s">
        <v>13</v>
      </c>
      <c r="B1351" s="67">
        <v>40451</v>
      </c>
      <c r="C1351" s="76"/>
      <c r="D1351" s="38"/>
      <c r="E1351" s="71"/>
      <c r="F1351" s="72"/>
      <c r="G1351" s="22"/>
      <c r="H1351" s="22"/>
      <c r="I1351" s="72"/>
      <c r="J1351" s="22"/>
      <c r="K1351" s="22"/>
      <c r="L1351" s="23"/>
      <c r="M1351" s="22"/>
      <c r="N1351" s="24"/>
      <c r="O1351" s="27"/>
      <c r="Q1351" s="53"/>
      <c r="R1351" s="54"/>
      <c r="S1351" s="45"/>
      <c r="T1351" s="46"/>
      <c r="U1351" s="34"/>
    </row>
    <row r="1352" spans="1:21" ht="11.25" hidden="1" customHeight="1" x14ac:dyDescent="0.15">
      <c r="B1352" s="66">
        <v>40452</v>
      </c>
    </row>
    <row r="1353" spans="1:21" ht="11.25" hidden="1" customHeight="1" x14ac:dyDescent="0.15">
      <c r="B1353" s="66">
        <v>40455</v>
      </c>
    </row>
    <row r="1354" spans="1:21" ht="11.25" hidden="1" customHeight="1" x14ac:dyDescent="0.15">
      <c r="B1354" s="66">
        <v>40456</v>
      </c>
    </row>
    <row r="1355" spans="1:21" ht="11.25" hidden="1" customHeight="1" x14ac:dyDescent="0.15">
      <c r="B1355" s="66">
        <v>40457</v>
      </c>
    </row>
    <row r="1356" spans="1:21" ht="11.25" hidden="1" customHeight="1" x14ac:dyDescent="0.15">
      <c r="B1356" s="66">
        <v>40458</v>
      </c>
    </row>
    <row r="1357" spans="1:21" ht="11.25" hidden="1" customHeight="1" x14ac:dyDescent="0.15">
      <c r="B1357" s="66">
        <v>40459</v>
      </c>
    </row>
    <row r="1358" spans="1:21" ht="11.25" hidden="1" customHeight="1" x14ac:dyDescent="0.15">
      <c r="B1358" s="66">
        <v>40463</v>
      </c>
    </row>
    <row r="1359" spans="1:21" ht="11.25" hidden="1" customHeight="1" x14ac:dyDescent="0.15">
      <c r="B1359" s="66">
        <v>40464</v>
      </c>
    </row>
    <row r="1360" spans="1:21" ht="11.25" hidden="1" customHeight="1" x14ac:dyDescent="0.15">
      <c r="B1360" s="66">
        <v>40465</v>
      </c>
    </row>
    <row r="1361" spans="1:21" ht="11.25" hidden="1" customHeight="1" x14ac:dyDescent="0.15">
      <c r="B1361" s="66">
        <v>40466</v>
      </c>
    </row>
    <row r="1362" spans="1:21" ht="11.25" hidden="1" customHeight="1" x14ac:dyDescent="0.15">
      <c r="B1362" s="66">
        <v>40469</v>
      </c>
    </row>
    <row r="1363" spans="1:21" ht="11.25" hidden="1" customHeight="1" x14ac:dyDescent="0.15">
      <c r="B1363" s="66">
        <v>40470</v>
      </c>
    </row>
    <row r="1364" spans="1:21" ht="11.25" hidden="1" customHeight="1" x14ac:dyDescent="0.15">
      <c r="B1364" s="66">
        <v>40471</v>
      </c>
    </row>
    <row r="1365" spans="1:21" ht="11.25" hidden="1" customHeight="1" x14ac:dyDescent="0.15">
      <c r="B1365" s="66">
        <v>40472</v>
      </c>
    </row>
    <row r="1366" spans="1:21" ht="11.25" hidden="1" customHeight="1" x14ac:dyDescent="0.15">
      <c r="B1366" s="66">
        <v>40473</v>
      </c>
    </row>
    <row r="1367" spans="1:21" ht="11.25" hidden="1" customHeight="1" x14ac:dyDescent="0.15">
      <c r="B1367" s="66">
        <v>40476</v>
      </c>
    </row>
    <row r="1368" spans="1:21" ht="11.25" hidden="1" customHeight="1" x14ac:dyDescent="0.15">
      <c r="B1368" s="66">
        <v>40477</v>
      </c>
    </row>
    <row r="1369" spans="1:21" ht="11.25" hidden="1" customHeight="1" x14ac:dyDescent="0.15">
      <c r="B1369" s="66">
        <v>40478</v>
      </c>
    </row>
    <row r="1370" spans="1:21" ht="11.25" hidden="1" customHeight="1" x14ac:dyDescent="0.15">
      <c r="B1370" s="66">
        <v>40479</v>
      </c>
    </row>
    <row r="1371" spans="1:21" s="21" customFormat="1" ht="11.25" hidden="1" customHeight="1" x14ac:dyDescent="0.15">
      <c r="A1371" s="21" t="s">
        <v>13</v>
      </c>
      <c r="B1371" s="67">
        <v>40480</v>
      </c>
      <c r="C1371" s="76"/>
      <c r="D1371" s="38"/>
      <c r="E1371" s="71"/>
      <c r="F1371" s="72"/>
      <c r="G1371" s="22"/>
      <c r="H1371" s="22"/>
      <c r="I1371" s="72"/>
      <c r="J1371" s="22"/>
      <c r="K1371" s="22"/>
      <c r="L1371" s="23"/>
      <c r="M1371" s="22"/>
      <c r="N1371" s="24"/>
      <c r="O1371" s="27"/>
      <c r="Q1371" s="53"/>
      <c r="R1371" s="54"/>
      <c r="S1371" s="45"/>
      <c r="T1371" s="46"/>
      <c r="U1371" s="34"/>
    </row>
    <row r="1372" spans="1:21" ht="11.25" hidden="1" customHeight="1" x14ac:dyDescent="0.15">
      <c r="B1372" s="66">
        <v>40483</v>
      </c>
    </row>
    <row r="1373" spans="1:21" ht="11.25" hidden="1" customHeight="1" x14ac:dyDescent="0.15">
      <c r="B1373" s="66">
        <v>40484</v>
      </c>
    </row>
    <row r="1374" spans="1:21" ht="11.25" hidden="1" customHeight="1" x14ac:dyDescent="0.15">
      <c r="B1374" s="66">
        <v>40486</v>
      </c>
    </row>
    <row r="1375" spans="1:21" ht="11.25" hidden="1" customHeight="1" x14ac:dyDescent="0.15">
      <c r="B1375" s="66">
        <v>40487</v>
      </c>
    </row>
    <row r="1376" spans="1:21" ht="11.25" hidden="1" customHeight="1" x14ac:dyDescent="0.15">
      <c r="B1376" s="66">
        <v>40490</v>
      </c>
    </row>
    <row r="1377" spans="1:21" ht="11.25" hidden="1" customHeight="1" x14ac:dyDescent="0.15">
      <c r="B1377" s="66">
        <v>40491</v>
      </c>
    </row>
    <row r="1378" spans="1:21" ht="11.25" hidden="1" customHeight="1" x14ac:dyDescent="0.15">
      <c r="B1378" s="66">
        <v>40492</v>
      </c>
    </row>
    <row r="1379" spans="1:21" ht="11.25" hidden="1" customHeight="1" x14ac:dyDescent="0.15">
      <c r="B1379" s="66">
        <v>40493</v>
      </c>
    </row>
    <row r="1380" spans="1:21" ht="11.25" hidden="1" customHeight="1" x14ac:dyDescent="0.15">
      <c r="B1380" s="66">
        <v>40494</v>
      </c>
    </row>
    <row r="1381" spans="1:21" ht="11.25" hidden="1" customHeight="1" x14ac:dyDescent="0.15">
      <c r="B1381" s="66">
        <v>40497</v>
      </c>
    </row>
    <row r="1382" spans="1:21" ht="11.25" hidden="1" customHeight="1" x14ac:dyDescent="0.15">
      <c r="B1382" s="66">
        <v>40498</v>
      </c>
    </row>
    <row r="1383" spans="1:21" ht="11.25" hidden="1" customHeight="1" x14ac:dyDescent="0.15">
      <c r="B1383" s="66">
        <v>40499</v>
      </c>
    </row>
    <row r="1384" spans="1:21" ht="11.25" hidden="1" customHeight="1" x14ac:dyDescent="0.15">
      <c r="B1384" s="66">
        <v>40500</v>
      </c>
    </row>
    <row r="1385" spans="1:21" ht="11.25" hidden="1" customHeight="1" x14ac:dyDescent="0.15">
      <c r="B1385" s="66">
        <v>40501</v>
      </c>
    </row>
    <row r="1386" spans="1:21" ht="11.25" hidden="1" customHeight="1" x14ac:dyDescent="0.15">
      <c r="B1386" s="66">
        <v>40504</v>
      </c>
    </row>
    <row r="1387" spans="1:21" ht="11.25" hidden="1" customHeight="1" x14ac:dyDescent="0.15">
      <c r="B1387" s="66">
        <v>40506</v>
      </c>
    </row>
    <row r="1388" spans="1:21" ht="11.25" hidden="1" customHeight="1" x14ac:dyDescent="0.15">
      <c r="B1388" s="66">
        <v>40507</v>
      </c>
    </row>
    <row r="1389" spans="1:21" ht="11.25" hidden="1" customHeight="1" x14ac:dyDescent="0.15">
      <c r="B1389" s="66">
        <v>40508</v>
      </c>
    </row>
    <row r="1390" spans="1:21" ht="11.25" hidden="1" customHeight="1" x14ac:dyDescent="0.15">
      <c r="B1390" s="66">
        <v>40511</v>
      </c>
    </row>
    <row r="1391" spans="1:21" s="21" customFormat="1" ht="11.25" hidden="1" customHeight="1" x14ac:dyDescent="0.15">
      <c r="A1391" s="21" t="s">
        <v>13</v>
      </c>
      <c r="B1391" s="67">
        <v>40512</v>
      </c>
      <c r="C1391" s="76"/>
      <c r="D1391" s="38"/>
      <c r="E1391" s="71"/>
      <c r="F1391" s="72"/>
      <c r="G1391" s="22"/>
      <c r="H1391" s="22"/>
      <c r="I1391" s="72"/>
      <c r="J1391" s="22"/>
      <c r="K1391" s="22"/>
      <c r="L1391" s="23"/>
      <c r="M1391" s="22"/>
      <c r="N1391" s="24"/>
      <c r="O1391" s="27"/>
      <c r="Q1391" s="53"/>
      <c r="R1391" s="54"/>
      <c r="S1391" s="45"/>
      <c r="T1391" s="46"/>
      <c r="U1391" s="34"/>
    </row>
    <row r="1392" spans="1:21" ht="11.25" hidden="1" customHeight="1" x14ac:dyDescent="0.15">
      <c r="B1392" s="66">
        <v>40513</v>
      </c>
    </row>
    <row r="1393" spans="2:2" ht="11.25" hidden="1" customHeight="1" x14ac:dyDescent="0.15">
      <c r="B1393" s="66">
        <v>40514</v>
      </c>
    </row>
    <row r="1394" spans="2:2" ht="11.25" hidden="1" customHeight="1" x14ac:dyDescent="0.15">
      <c r="B1394" s="66">
        <v>40515</v>
      </c>
    </row>
    <row r="1395" spans="2:2" ht="11.25" hidden="1" customHeight="1" x14ac:dyDescent="0.15">
      <c r="B1395" s="66">
        <v>40518</v>
      </c>
    </row>
    <row r="1396" spans="2:2" ht="11.25" hidden="1" customHeight="1" x14ac:dyDescent="0.15">
      <c r="B1396" s="66">
        <v>40519</v>
      </c>
    </row>
    <row r="1397" spans="2:2" ht="11.25" hidden="1" customHeight="1" x14ac:dyDescent="0.15">
      <c r="B1397" s="66">
        <v>40520</v>
      </c>
    </row>
    <row r="1398" spans="2:2" ht="11.25" hidden="1" customHeight="1" x14ac:dyDescent="0.15">
      <c r="B1398" s="66">
        <v>40521</v>
      </c>
    </row>
    <row r="1399" spans="2:2" ht="11.25" hidden="1" customHeight="1" x14ac:dyDescent="0.15">
      <c r="B1399" s="66">
        <v>40522</v>
      </c>
    </row>
    <row r="1400" spans="2:2" ht="11.25" hidden="1" customHeight="1" x14ac:dyDescent="0.15">
      <c r="B1400" s="66">
        <v>40525</v>
      </c>
    </row>
    <row r="1401" spans="2:2" ht="11.25" hidden="1" customHeight="1" x14ac:dyDescent="0.15">
      <c r="B1401" s="66">
        <v>40526</v>
      </c>
    </row>
    <row r="1402" spans="2:2" ht="11.25" hidden="1" customHeight="1" x14ac:dyDescent="0.15">
      <c r="B1402" s="66">
        <v>40527</v>
      </c>
    </row>
    <row r="1403" spans="2:2" ht="11.25" hidden="1" customHeight="1" x14ac:dyDescent="0.15">
      <c r="B1403" s="66">
        <v>40528</v>
      </c>
    </row>
    <row r="1404" spans="2:2" ht="11.25" hidden="1" customHeight="1" x14ac:dyDescent="0.15">
      <c r="B1404" s="66">
        <v>40529</v>
      </c>
    </row>
    <row r="1405" spans="2:2" ht="11.25" hidden="1" customHeight="1" x14ac:dyDescent="0.15">
      <c r="B1405" s="66">
        <v>40532</v>
      </c>
    </row>
    <row r="1406" spans="2:2" ht="11.25" hidden="1" customHeight="1" x14ac:dyDescent="0.15">
      <c r="B1406" s="66">
        <v>40533</v>
      </c>
    </row>
    <row r="1407" spans="2:2" ht="11.25" hidden="1" customHeight="1" x14ac:dyDescent="0.15">
      <c r="B1407" s="66">
        <v>40534</v>
      </c>
    </row>
    <row r="1408" spans="2:2" ht="11.25" hidden="1" customHeight="1" x14ac:dyDescent="0.15">
      <c r="B1408" s="66">
        <v>40536</v>
      </c>
    </row>
    <row r="1409" spans="1:21" ht="11.25" hidden="1" customHeight="1" x14ac:dyDescent="0.15">
      <c r="B1409" s="66">
        <v>40539</v>
      </c>
    </row>
    <row r="1410" spans="1:21" ht="11.25" hidden="1" customHeight="1" x14ac:dyDescent="0.15">
      <c r="B1410" s="66">
        <v>40540</v>
      </c>
    </row>
    <row r="1411" spans="1:21" ht="11.25" hidden="1" customHeight="1" x14ac:dyDescent="0.15">
      <c r="B1411" s="66">
        <v>40541</v>
      </c>
    </row>
    <row r="1412" spans="1:21" s="21" customFormat="1" ht="11.25" hidden="1" customHeight="1" x14ac:dyDescent="0.15">
      <c r="A1412" s="21" t="s">
        <v>13</v>
      </c>
      <c r="B1412" s="67">
        <v>40542</v>
      </c>
      <c r="C1412" s="76"/>
      <c r="D1412" s="38"/>
      <c r="E1412" s="71"/>
      <c r="F1412" s="72"/>
      <c r="G1412" s="22"/>
      <c r="H1412" s="22"/>
      <c r="I1412" s="72"/>
      <c r="J1412" s="22"/>
      <c r="K1412" s="22"/>
      <c r="L1412" s="23"/>
      <c r="M1412" s="22"/>
      <c r="N1412" s="24"/>
      <c r="O1412" s="27"/>
      <c r="Q1412" s="53"/>
      <c r="R1412" s="54"/>
      <c r="S1412" s="45"/>
      <c r="T1412" s="46"/>
      <c r="U1412" s="34"/>
    </row>
    <row r="1413" spans="1:21" ht="11.25" hidden="1" customHeight="1" x14ac:dyDescent="0.15">
      <c r="B1413" s="66">
        <v>40547</v>
      </c>
    </row>
    <row r="1414" spans="1:21" ht="11.25" hidden="1" customHeight="1" x14ac:dyDescent="0.15">
      <c r="B1414" s="66">
        <v>40548</v>
      </c>
    </row>
    <row r="1415" spans="1:21" ht="11.25" hidden="1" customHeight="1" x14ac:dyDescent="0.15">
      <c r="B1415" s="66">
        <v>40549</v>
      </c>
    </row>
    <row r="1416" spans="1:21" ht="11.25" hidden="1" customHeight="1" x14ac:dyDescent="0.15">
      <c r="B1416" s="66">
        <v>40550</v>
      </c>
    </row>
    <row r="1417" spans="1:21" ht="11.25" hidden="1" customHeight="1" x14ac:dyDescent="0.15">
      <c r="B1417" s="66">
        <v>40554</v>
      </c>
    </row>
    <row r="1418" spans="1:21" ht="11.25" hidden="1" customHeight="1" x14ac:dyDescent="0.15">
      <c r="B1418" s="66">
        <v>40555</v>
      </c>
    </row>
    <row r="1419" spans="1:21" ht="11.25" hidden="1" customHeight="1" x14ac:dyDescent="0.15">
      <c r="B1419" s="66">
        <v>40556</v>
      </c>
    </row>
    <row r="1420" spans="1:21" ht="11.25" hidden="1" customHeight="1" x14ac:dyDescent="0.15">
      <c r="B1420" s="66">
        <v>40557</v>
      </c>
    </row>
    <row r="1421" spans="1:21" ht="11.25" hidden="1" customHeight="1" x14ac:dyDescent="0.15">
      <c r="B1421" s="66">
        <v>40560</v>
      </c>
    </row>
    <row r="1422" spans="1:21" ht="11.25" hidden="1" customHeight="1" x14ac:dyDescent="0.15">
      <c r="B1422" s="66">
        <v>40561</v>
      </c>
    </row>
    <row r="1423" spans="1:21" ht="11.25" hidden="1" customHeight="1" x14ac:dyDescent="0.15">
      <c r="B1423" s="66">
        <v>40562</v>
      </c>
    </row>
    <row r="1424" spans="1:21" ht="11.25" hidden="1" customHeight="1" x14ac:dyDescent="0.15">
      <c r="B1424" s="66">
        <v>40563</v>
      </c>
    </row>
    <row r="1425" spans="1:21" ht="11.25" hidden="1" customHeight="1" x14ac:dyDescent="0.15">
      <c r="B1425" s="66">
        <v>40564</v>
      </c>
    </row>
    <row r="1426" spans="1:21" ht="11.25" hidden="1" customHeight="1" x14ac:dyDescent="0.15">
      <c r="B1426" s="66">
        <v>40567</v>
      </c>
    </row>
    <row r="1427" spans="1:21" ht="11.25" hidden="1" customHeight="1" x14ac:dyDescent="0.15">
      <c r="B1427" s="66">
        <v>40568</v>
      </c>
    </row>
    <row r="1428" spans="1:21" ht="11.25" hidden="1" customHeight="1" x14ac:dyDescent="0.15">
      <c r="B1428" s="66">
        <v>40569</v>
      </c>
    </row>
    <row r="1429" spans="1:21" ht="11.25" hidden="1" customHeight="1" x14ac:dyDescent="0.15">
      <c r="B1429" s="66">
        <v>40570</v>
      </c>
    </row>
    <row r="1430" spans="1:21" ht="11.25" hidden="1" customHeight="1" x14ac:dyDescent="0.15">
      <c r="B1430" s="66">
        <v>40571</v>
      </c>
    </row>
    <row r="1431" spans="1:21" s="21" customFormat="1" ht="11.25" hidden="1" customHeight="1" x14ac:dyDescent="0.15">
      <c r="A1431" s="21" t="s">
        <v>13</v>
      </c>
      <c r="B1431" s="67">
        <v>40574</v>
      </c>
      <c r="C1431" s="76"/>
      <c r="D1431" s="38"/>
      <c r="E1431" s="71"/>
      <c r="F1431" s="72"/>
      <c r="G1431" s="22"/>
      <c r="H1431" s="22"/>
      <c r="I1431" s="72"/>
      <c r="J1431" s="22"/>
      <c r="K1431" s="22"/>
      <c r="L1431" s="23"/>
      <c r="M1431" s="22"/>
      <c r="N1431" s="24"/>
      <c r="O1431" s="27"/>
      <c r="Q1431" s="53"/>
      <c r="R1431" s="54"/>
      <c r="S1431" s="45"/>
      <c r="T1431" s="46"/>
      <c r="U1431" s="34"/>
    </row>
    <row r="1432" spans="1:21" ht="11.25" hidden="1" customHeight="1" x14ac:dyDescent="0.15">
      <c r="B1432" s="66">
        <v>40575</v>
      </c>
    </row>
    <row r="1433" spans="1:21" ht="11.25" hidden="1" customHeight="1" x14ac:dyDescent="0.15">
      <c r="B1433" s="66">
        <v>40576</v>
      </c>
    </row>
    <row r="1434" spans="1:21" ht="11.25" hidden="1" customHeight="1" x14ac:dyDescent="0.15">
      <c r="B1434" s="66">
        <v>40577</v>
      </c>
    </row>
    <row r="1435" spans="1:21" ht="11.25" hidden="1" customHeight="1" x14ac:dyDescent="0.15">
      <c r="B1435" s="66">
        <v>40578</v>
      </c>
    </row>
    <row r="1436" spans="1:21" ht="11.25" hidden="1" customHeight="1" x14ac:dyDescent="0.15">
      <c r="B1436" s="66">
        <v>40581</v>
      </c>
    </row>
    <row r="1437" spans="1:21" ht="11.25" hidden="1" customHeight="1" x14ac:dyDescent="0.15">
      <c r="B1437" s="66">
        <v>40582</v>
      </c>
    </row>
    <row r="1438" spans="1:21" ht="11.25" hidden="1" customHeight="1" x14ac:dyDescent="0.15">
      <c r="B1438" s="66">
        <v>40583</v>
      </c>
    </row>
    <row r="1439" spans="1:21" ht="11.25" hidden="1" customHeight="1" x14ac:dyDescent="0.15">
      <c r="B1439" s="66">
        <v>40584</v>
      </c>
    </row>
    <row r="1440" spans="1:21" ht="11.25" hidden="1" customHeight="1" x14ac:dyDescent="0.15">
      <c r="B1440" s="66">
        <v>40588</v>
      </c>
    </row>
    <row r="1441" spans="1:21" ht="11.25" hidden="1" customHeight="1" x14ac:dyDescent="0.15">
      <c r="B1441" s="66">
        <v>40589</v>
      </c>
    </row>
    <row r="1442" spans="1:21" ht="11.25" hidden="1" customHeight="1" x14ac:dyDescent="0.15">
      <c r="B1442" s="66">
        <v>40590</v>
      </c>
    </row>
    <row r="1443" spans="1:21" ht="11.25" hidden="1" customHeight="1" x14ac:dyDescent="0.15">
      <c r="B1443" s="66">
        <v>40591</v>
      </c>
    </row>
    <row r="1444" spans="1:21" ht="11.25" hidden="1" customHeight="1" x14ac:dyDescent="0.15">
      <c r="B1444" s="66">
        <v>40592</v>
      </c>
    </row>
    <row r="1445" spans="1:21" ht="11.25" hidden="1" customHeight="1" x14ac:dyDescent="0.15">
      <c r="B1445" s="66">
        <v>40595</v>
      </c>
    </row>
    <row r="1446" spans="1:21" ht="11.25" hidden="1" customHeight="1" x14ac:dyDescent="0.15">
      <c r="B1446" s="66">
        <v>40596</v>
      </c>
    </row>
    <row r="1447" spans="1:21" ht="11.25" hidden="1" customHeight="1" x14ac:dyDescent="0.15">
      <c r="B1447" s="66">
        <v>40597</v>
      </c>
    </row>
    <row r="1448" spans="1:21" ht="11.25" hidden="1" customHeight="1" x14ac:dyDescent="0.15">
      <c r="B1448" s="66">
        <v>40598</v>
      </c>
    </row>
    <row r="1449" spans="1:21" ht="11.25" hidden="1" customHeight="1" x14ac:dyDescent="0.15">
      <c r="B1449" s="66">
        <v>40599</v>
      </c>
    </row>
    <row r="1450" spans="1:21" s="21" customFormat="1" ht="11.25" hidden="1" customHeight="1" x14ac:dyDescent="0.15">
      <c r="A1450" s="21" t="s">
        <v>13</v>
      </c>
      <c r="B1450" s="67">
        <v>40602</v>
      </c>
      <c r="C1450" s="76"/>
      <c r="D1450" s="38"/>
      <c r="E1450" s="71"/>
      <c r="F1450" s="72"/>
      <c r="G1450" s="22"/>
      <c r="H1450" s="22"/>
      <c r="I1450" s="72"/>
      <c r="J1450" s="22"/>
      <c r="K1450" s="22"/>
      <c r="L1450" s="23"/>
      <c r="M1450" s="22"/>
      <c r="N1450" s="24"/>
      <c r="O1450" s="27"/>
      <c r="Q1450" s="53"/>
      <c r="R1450" s="54"/>
      <c r="S1450" s="45"/>
      <c r="T1450" s="46"/>
      <c r="U1450" s="34"/>
    </row>
    <row r="1451" spans="1:21" ht="11.25" hidden="1" customHeight="1" x14ac:dyDescent="0.15">
      <c r="B1451" s="66">
        <v>40603</v>
      </c>
    </row>
    <row r="1452" spans="1:21" ht="11.25" hidden="1" customHeight="1" x14ac:dyDescent="0.15">
      <c r="B1452" s="66">
        <v>40604</v>
      </c>
    </row>
    <row r="1453" spans="1:21" ht="11.25" hidden="1" customHeight="1" x14ac:dyDescent="0.15">
      <c r="B1453" s="66">
        <v>40605</v>
      </c>
    </row>
    <row r="1454" spans="1:21" ht="11.25" hidden="1" customHeight="1" x14ac:dyDescent="0.15">
      <c r="B1454" s="66">
        <v>40606</v>
      </c>
    </row>
    <row r="1455" spans="1:21" ht="11.25" hidden="1" customHeight="1" x14ac:dyDescent="0.15">
      <c r="B1455" s="66">
        <v>40609</v>
      </c>
    </row>
    <row r="1456" spans="1:21" ht="11.25" hidden="1" customHeight="1" x14ac:dyDescent="0.15">
      <c r="B1456" s="66">
        <v>40610</v>
      </c>
    </row>
    <row r="1457" spans="1:21" ht="11.25" hidden="1" customHeight="1" x14ac:dyDescent="0.15">
      <c r="B1457" s="66">
        <v>40611</v>
      </c>
    </row>
    <row r="1458" spans="1:21" ht="11.25" hidden="1" customHeight="1" x14ac:dyDescent="0.15">
      <c r="B1458" s="66">
        <v>40612</v>
      </c>
    </row>
    <row r="1459" spans="1:21" ht="11.25" hidden="1" customHeight="1" x14ac:dyDescent="0.15">
      <c r="B1459" s="66">
        <v>40613</v>
      </c>
    </row>
    <row r="1460" spans="1:21" ht="11.25" hidden="1" customHeight="1" x14ac:dyDescent="0.15">
      <c r="B1460" s="66">
        <v>40616</v>
      </c>
    </row>
    <row r="1461" spans="1:21" ht="11.25" hidden="1" customHeight="1" x14ac:dyDescent="0.15">
      <c r="B1461" s="66">
        <v>40617</v>
      </c>
    </row>
    <row r="1462" spans="1:21" ht="11.25" hidden="1" customHeight="1" x14ac:dyDescent="0.15">
      <c r="B1462" s="66">
        <v>40618</v>
      </c>
    </row>
    <row r="1463" spans="1:21" ht="11.25" hidden="1" customHeight="1" x14ac:dyDescent="0.15">
      <c r="B1463" s="66">
        <v>40619</v>
      </c>
    </row>
    <row r="1464" spans="1:21" ht="11.25" hidden="1" customHeight="1" x14ac:dyDescent="0.15">
      <c r="B1464" s="66">
        <v>40620</v>
      </c>
    </row>
    <row r="1465" spans="1:21" ht="11.25" hidden="1" customHeight="1" x14ac:dyDescent="0.15">
      <c r="B1465" s="66">
        <v>40624</v>
      </c>
    </row>
    <row r="1466" spans="1:21" ht="11.25" hidden="1" customHeight="1" x14ac:dyDescent="0.15">
      <c r="B1466" s="66">
        <v>40625</v>
      </c>
    </row>
    <row r="1467" spans="1:21" ht="11.25" hidden="1" customHeight="1" x14ac:dyDescent="0.15">
      <c r="B1467" s="66">
        <v>40626</v>
      </c>
    </row>
    <row r="1468" spans="1:21" ht="11.25" hidden="1" customHeight="1" x14ac:dyDescent="0.15">
      <c r="B1468" s="66">
        <v>40627</v>
      </c>
    </row>
    <row r="1469" spans="1:21" ht="11.25" hidden="1" customHeight="1" x14ac:dyDescent="0.15">
      <c r="B1469" s="66">
        <v>40630</v>
      </c>
    </row>
    <row r="1470" spans="1:21" ht="11.25" hidden="1" customHeight="1" x14ac:dyDescent="0.15">
      <c r="B1470" s="66">
        <v>40631</v>
      </c>
    </row>
    <row r="1471" spans="1:21" ht="11.25" hidden="1" customHeight="1" x14ac:dyDescent="0.15">
      <c r="B1471" s="66">
        <v>40632</v>
      </c>
    </row>
    <row r="1472" spans="1:21" s="21" customFormat="1" ht="11.25" hidden="1" customHeight="1" x14ac:dyDescent="0.15">
      <c r="A1472" s="21" t="s">
        <v>13</v>
      </c>
      <c r="B1472" s="67">
        <v>40633</v>
      </c>
      <c r="C1472" s="76"/>
      <c r="D1472" s="38"/>
      <c r="E1472" s="71"/>
      <c r="F1472" s="72"/>
      <c r="G1472" s="22"/>
      <c r="H1472" s="22"/>
      <c r="I1472" s="72"/>
      <c r="J1472" s="22"/>
      <c r="K1472" s="22"/>
      <c r="L1472" s="23"/>
      <c r="M1472" s="22"/>
      <c r="N1472" s="24"/>
      <c r="O1472" s="27"/>
      <c r="Q1472" s="53"/>
      <c r="R1472" s="54"/>
      <c r="S1472" s="45"/>
      <c r="T1472" s="46"/>
      <c r="U1472" s="34"/>
    </row>
    <row r="1473" spans="2:21" ht="11.25" hidden="1" customHeight="1" x14ac:dyDescent="0.15">
      <c r="B1473" s="66">
        <v>40634</v>
      </c>
      <c r="U1473" s="33" t="s">
        <v>16</v>
      </c>
    </row>
    <row r="1474" spans="2:21" ht="11.25" hidden="1" customHeight="1" x14ac:dyDescent="0.15">
      <c r="B1474" s="66">
        <v>40637</v>
      </c>
    </row>
    <row r="1475" spans="2:21" ht="11.25" hidden="1" customHeight="1" x14ac:dyDescent="0.15">
      <c r="B1475" s="66">
        <v>40638</v>
      </c>
    </row>
    <row r="1476" spans="2:21" ht="11.25" hidden="1" customHeight="1" x14ac:dyDescent="0.15">
      <c r="B1476" s="66">
        <v>40639</v>
      </c>
    </row>
    <row r="1477" spans="2:21" ht="11.25" hidden="1" customHeight="1" x14ac:dyDescent="0.15">
      <c r="B1477" s="66">
        <v>40640</v>
      </c>
    </row>
    <row r="1478" spans="2:21" ht="11.25" hidden="1" customHeight="1" x14ac:dyDescent="0.15">
      <c r="B1478" s="66">
        <v>40641</v>
      </c>
    </row>
    <row r="1479" spans="2:21" ht="11.25" hidden="1" customHeight="1" x14ac:dyDescent="0.15">
      <c r="B1479" s="66">
        <v>40644</v>
      </c>
    </row>
    <row r="1480" spans="2:21" ht="11.25" hidden="1" customHeight="1" x14ac:dyDescent="0.15">
      <c r="B1480" s="66">
        <v>40645</v>
      </c>
    </row>
    <row r="1481" spans="2:21" ht="11.25" hidden="1" customHeight="1" x14ac:dyDescent="0.15">
      <c r="B1481" s="66">
        <v>40646</v>
      </c>
    </row>
    <row r="1482" spans="2:21" ht="11.25" hidden="1" customHeight="1" x14ac:dyDescent="0.15">
      <c r="B1482" s="66">
        <v>40647</v>
      </c>
    </row>
    <row r="1483" spans="2:21" ht="11.25" hidden="1" customHeight="1" x14ac:dyDescent="0.15">
      <c r="B1483" s="66">
        <v>40648</v>
      </c>
    </row>
    <row r="1484" spans="2:21" ht="11.25" hidden="1" customHeight="1" x14ac:dyDescent="0.15">
      <c r="B1484" s="66">
        <v>40651</v>
      </c>
    </row>
    <row r="1485" spans="2:21" ht="11.25" hidden="1" customHeight="1" x14ac:dyDescent="0.15">
      <c r="B1485" s="66">
        <v>40652</v>
      </c>
    </row>
    <row r="1486" spans="2:21" ht="11.25" hidden="1" customHeight="1" x14ac:dyDescent="0.15">
      <c r="B1486" s="66">
        <v>40653</v>
      </c>
    </row>
    <row r="1487" spans="2:21" ht="11.25" hidden="1" customHeight="1" x14ac:dyDescent="0.15">
      <c r="B1487" s="66">
        <v>40654</v>
      </c>
    </row>
    <row r="1488" spans="2:21" ht="11.25" hidden="1" customHeight="1" x14ac:dyDescent="0.15">
      <c r="B1488" s="66">
        <v>40655</v>
      </c>
    </row>
    <row r="1489" spans="1:21" ht="11.25" hidden="1" customHeight="1" x14ac:dyDescent="0.15">
      <c r="B1489" s="66">
        <v>40658</v>
      </c>
    </row>
    <row r="1490" spans="1:21" ht="11.25" hidden="1" customHeight="1" x14ac:dyDescent="0.15">
      <c r="B1490" s="66">
        <v>40659</v>
      </c>
    </row>
    <row r="1491" spans="1:21" ht="11.25" hidden="1" customHeight="1" x14ac:dyDescent="0.15">
      <c r="B1491" s="66">
        <v>40660</v>
      </c>
    </row>
    <row r="1492" spans="1:21" s="21" customFormat="1" ht="11.25" hidden="1" customHeight="1" x14ac:dyDescent="0.15">
      <c r="A1492" s="21" t="s">
        <v>13</v>
      </c>
      <c r="B1492" s="67">
        <v>40661</v>
      </c>
      <c r="C1492" s="76"/>
      <c r="D1492" s="38"/>
      <c r="E1492" s="71"/>
      <c r="F1492" s="72"/>
      <c r="G1492" s="22"/>
      <c r="H1492" s="22"/>
      <c r="I1492" s="72"/>
      <c r="J1492" s="22"/>
      <c r="K1492" s="22"/>
      <c r="L1492" s="23"/>
      <c r="M1492" s="22"/>
      <c r="N1492" s="24"/>
      <c r="O1492" s="27"/>
      <c r="Q1492" s="53"/>
      <c r="R1492" s="54"/>
      <c r="S1492" s="45"/>
      <c r="T1492" s="46"/>
      <c r="U1492" s="34"/>
    </row>
    <row r="1493" spans="1:21" ht="11.25" hidden="1" customHeight="1" x14ac:dyDescent="0.15">
      <c r="B1493" s="66">
        <v>40665</v>
      </c>
    </row>
    <row r="1494" spans="1:21" ht="11.25" hidden="1" customHeight="1" x14ac:dyDescent="0.15">
      <c r="B1494" s="66">
        <v>40669</v>
      </c>
    </row>
    <row r="1495" spans="1:21" ht="11.25" hidden="1" customHeight="1" x14ac:dyDescent="0.15">
      <c r="B1495" s="66">
        <v>40672</v>
      </c>
    </row>
    <row r="1496" spans="1:21" ht="11.25" hidden="1" customHeight="1" x14ac:dyDescent="0.15">
      <c r="B1496" s="66">
        <v>40673</v>
      </c>
    </row>
    <row r="1497" spans="1:21" ht="11.25" hidden="1" customHeight="1" x14ac:dyDescent="0.15">
      <c r="B1497" s="66">
        <v>40674</v>
      </c>
    </row>
    <row r="1498" spans="1:21" ht="11.25" hidden="1" customHeight="1" x14ac:dyDescent="0.15">
      <c r="B1498" s="66">
        <v>40675</v>
      </c>
    </row>
    <row r="1499" spans="1:21" ht="11.25" hidden="1" customHeight="1" x14ac:dyDescent="0.15">
      <c r="B1499" s="66">
        <v>40676</v>
      </c>
    </row>
    <row r="1500" spans="1:21" ht="11.25" hidden="1" customHeight="1" x14ac:dyDescent="0.15">
      <c r="B1500" s="66">
        <v>40679</v>
      </c>
    </row>
    <row r="1501" spans="1:21" ht="11.25" hidden="1" customHeight="1" x14ac:dyDescent="0.15">
      <c r="B1501" s="66">
        <v>40680</v>
      </c>
    </row>
    <row r="1502" spans="1:21" ht="11.25" hidden="1" customHeight="1" x14ac:dyDescent="0.15">
      <c r="B1502" s="66">
        <v>40681</v>
      </c>
    </row>
    <row r="1503" spans="1:21" ht="11.25" hidden="1" customHeight="1" x14ac:dyDescent="0.15">
      <c r="B1503" s="66">
        <v>40682</v>
      </c>
    </row>
    <row r="1504" spans="1:21" ht="11.25" hidden="1" customHeight="1" x14ac:dyDescent="0.15">
      <c r="B1504" s="66">
        <v>40683</v>
      </c>
    </row>
    <row r="1505" spans="1:21" ht="11.25" hidden="1" customHeight="1" x14ac:dyDescent="0.15">
      <c r="B1505" s="66">
        <v>40686</v>
      </c>
    </row>
    <row r="1506" spans="1:21" ht="11.25" hidden="1" customHeight="1" x14ac:dyDescent="0.15">
      <c r="B1506" s="66">
        <v>40687</v>
      </c>
    </row>
    <row r="1507" spans="1:21" ht="11.25" hidden="1" customHeight="1" x14ac:dyDescent="0.15">
      <c r="B1507" s="66">
        <v>40688</v>
      </c>
    </row>
    <row r="1508" spans="1:21" ht="11.25" hidden="1" customHeight="1" x14ac:dyDescent="0.15">
      <c r="B1508" s="66">
        <v>40689</v>
      </c>
    </row>
    <row r="1509" spans="1:21" ht="11.25" hidden="1" customHeight="1" x14ac:dyDescent="0.15">
      <c r="B1509" s="66">
        <v>40690</v>
      </c>
    </row>
    <row r="1510" spans="1:21" ht="11.25" hidden="1" customHeight="1" x14ac:dyDescent="0.15">
      <c r="B1510" s="66">
        <v>40693</v>
      </c>
    </row>
    <row r="1511" spans="1:21" s="21" customFormat="1" ht="11.25" hidden="1" customHeight="1" x14ac:dyDescent="0.15">
      <c r="A1511" s="21" t="s">
        <v>13</v>
      </c>
      <c r="B1511" s="67">
        <v>40694</v>
      </c>
      <c r="C1511" s="76"/>
      <c r="D1511" s="38"/>
      <c r="E1511" s="71"/>
      <c r="F1511" s="72"/>
      <c r="G1511" s="22"/>
      <c r="H1511" s="22"/>
      <c r="I1511" s="72"/>
      <c r="J1511" s="22"/>
      <c r="K1511" s="22"/>
      <c r="L1511" s="23"/>
      <c r="M1511" s="22"/>
      <c r="N1511" s="24"/>
      <c r="O1511" s="27"/>
      <c r="Q1511" s="53"/>
      <c r="R1511" s="54"/>
      <c r="S1511" s="45"/>
      <c r="T1511" s="46"/>
      <c r="U1511" s="34"/>
    </row>
    <row r="1512" spans="1:21" ht="11.25" hidden="1" customHeight="1" x14ac:dyDescent="0.15">
      <c r="B1512" s="66">
        <v>40695</v>
      </c>
    </row>
    <row r="1513" spans="1:21" ht="11.25" hidden="1" customHeight="1" x14ac:dyDescent="0.15">
      <c r="B1513" s="66">
        <v>40696</v>
      </c>
    </row>
    <row r="1514" spans="1:21" ht="11.25" hidden="1" customHeight="1" x14ac:dyDescent="0.15">
      <c r="B1514" s="66">
        <v>40697</v>
      </c>
    </row>
    <row r="1515" spans="1:21" ht="11.25" hidden="1" customHeight="1" x14ac:dyDescent="0.15">
      <c r="B1515" s="66">
        <v>40700</v>
      </c>
    </row>
    <row r="1516" spans="1:21" ht="11.25" hidden="1" customHeight="1" x14ac:dyDescent="0.15">
      <c r="B1516" s="66">
        <v>40701</v>
      </c>
    </row>
    <row r="1517" spans="1:21" ht="11.25" hidden="1" customHeight="1" x14ac:dyDescent="0.15">
      <c r="B1517" s="66">
        <v>40702</v>
      </c>
    </row>
    <row r="1518" spans="1:21" ht="11.25" hidden="1" customHeight="1" x14ac:dyDescent="0.15">
      <c r="B1518" s="66">
        <v>40703</v>
      </c>
    </row>
    <row r="1519" spans="1:21" ht="11.25" hidden="1" customHeight="1" x14ac:dyDescent="0.15">
      <c r="B1519" s="66">
        <v>40704</v>
      </c>
    </row>
    <row r="1520" spans="1:21" ht="11.25" hidden="1" customHeight="1" x14ac:dyDescent="0.15">
      <c r="B1520" s="66">
        <v>40707</v>
      </c>
    </row>
    <row r="1521" spans="1:21" ht="11.25" hidden="1" customHeight="1" x14ac:dyDescent="0.15">
      <c r="B1521" s="66">
        <v>40708</v>
      </c>
    </row>
    <row r="1522" spans="1:21" ht="11.25" hidden="1" customHeight="1" x14ac:dyDescent="0.15">
      <c r="B1522" s="66">
        <v>40709</v>
      </c>
    </row>
    <row r="1523" spans="1:21" ht="11.25" hidden="1" customHeight="1" x14ac:dyDescent="0.15">
      <c r="B1523" s="66">
        <v>40710</v>
      </c>
    </row>
    <row r="1524" spans="1:21" ht="11.25" hidden="1" customHeight="1" x14ac:dyDescent="0.15">
      <c r="B1524" s="66">
        <v>40711</v>
      </c>
    </row>
    <row r="1525" spans="1:21" ht="11.25" hidden="1" customHeight="1" x14ac:dyDescent="0.15">
      <c r="B1525" s="66">
        <v>40714</v>
      </c>
    </row>
    <row r="1526" spans="1:21" ht="11.25" hidden="1" customHeight="1" x14ac:dyDescent="0.15">
      <c r="B1526" s="66">
        <v>40715</v>
      </c>
    </row>
    <row r="1527" spans="1:21" ht="11.25" hidden="1" customHeight="1" x14ac:dyDescent="0.15">
      <c r="B1527" s="66">
        <v>40716</v>
      </c>
    </row>
    <row r="1528" spans="1:21" ht="11.25" hidden="1" customHeight="1" x14ac:dyDescent="0.15">
      <c r="B1528" s="66">
        <v>40717</v>
      </c>
    </row>
    <row r="1529" spans="1:21" ht="11.25" hidden="1" customHeight="1" x14ac:dyDescent="0.15">
      <c r="B1529" s="66">
        <v>40718</v>
      </c>
    </row>
    <row r="1530" spans="1:21" ht="11.25" hidden="1" customHeight="1" x14ac:dyDescent="0.15">
      <c r="B1530" s="66">
        <v>40721</v>
      </c>
    </row>
    <row r="1531" spans="1:21" ht="11.25" hidden="1" customHeight="1" x14ac:dyDescent="0.15">
      <c r="B1531" s="66">
        <v>40722</v>
      </c>
      <c r="U1531" s="33" t="s">
        <v>15</v>
      </c>
    </row>
    <row r="1532" spans="1:21" ht="11.25" hidden="1" customHeight="1" x14ac:dyDescent="0.15">
      <c r="B1532" s="66">
        <v>40723</v>
      </c>
    </row>
    <row r="1533" spans="1:21" s="21" customFormat="1" ht="11.25" hidden="1" customHeight="1" x14ac:dyDescent="0.15">
      <c r="A1533" s="21" t="s">
        <v>13</v>
      </c>
      <c r="B1533" s="67">
        <v>40724</v>
      </c>
      <c r="C1533" s="76"/>
      <c r="D1533" s="38"/>
      <c r="E1533" s="71"/>
      <c r="F1533" s="72"/>
      <c r="G1533" s="22"/>
      <c r="H1533" s="22"/>
      <c r="I1533" s="72"/>
      <c r="J1533" s="22"/>
      <c r="K1533" s="22"/>
      <c r="L1533" s="23"/>
      <c r="M1533" s="22"/>
      <c r="N1533" s="24"/>
      <c r="O1533" s="27"/>
      <c r="Q1533" s="53"/>
      <c r="R1533" s="54"/>
      <c r="S1533" s="45"/>
      <c r="T1533" s="46"/>
      <c r="U1533" s="34"/>
    </row>
    <row r="1534" spans="1:21" ht="11.25" hidden="1" customHeight="1" x14ac:dyDescent="0.15">
      <c r="B1534" s="66">
        <v>40725</v>
      </c>
    </row>
    <row r="1535" spans="1:21" ht="11.25" hidden="1" customHeight="1" x14ac:dyDescent="0.15">
      <c r="B1535" s="66">
        <v>40728</v>
      </c>
    </row>
    <row r="1536" spans="1:21" ht="11.25" hidden="1" customHeight="1" x14ac:dyDescent="0.15">
      <c r="B1536" s="66">
        <v>40729</v>
      </c>
    </row>
    <row r="1537" spans="2:2" ht="11.25" hidden="1" customHeight="1" x14ac:dyDescent="0.15">
      <c r="B1537" s="66">
        <v>40730</v>
      </c>
    </row>
    <row r="1538" spans="2:2" ht="11.25" hidden="1" customHeight="1" x14ac:dyDescent="0.15">
      <c r="B1538" s="66">
        <v>40731</v>
      </c>
    </row>
    <row r="1539" spans="2:2" ht="11.25" hidden="1" customHeight="1" x14ac:dyDescent="0.15">
      <c r="B1539" s="66">
        <v>40732</v>
      </c>
    </row>
    <row r="1540" spans="2:2" ht="11.25" hidden="1" customHeight="1" x14ac:dyDescent="0.15">
      <c r="B1540" s="66">
        <v>40735</v>
      </c>
    </row>
    <row r="1541" spans="2:2" ht="11.25" hidden="1" customHeight="1" x14ac:dyDescent="0.15">
      <c r="B1541" s="66">
        <v>40736</v>
      </c>
    </row>
    <row r="1542" spans="2:2" ht="11.25" hidden="1" customHeight="1" x14ac:dyDescent="0.15">
      <c r="B1542" s="66">
        <v>40737</v>
      </c>
    </row>
    <row r="1543" spans="2:2" ht="11.25" hidden="1" customHeight="1" x14ac:dyDescent="0.15">
      <c r="B1543" s="66">
        <v>40738</v>
      </c>
    </row>
    <row r="1544" spans="2:2" ht="11.25" hidden="1" customHeight="1" x14ac:dyDescent="0.15">
      <c r="B1544" s="66">
        <v>40739</v>
      </c>
    </row>
    <row r="1545" spans="2:2" ht="11.25" hidden="1" customHeight="1" x14ac:dyDescent="0.15">
      <c r="B1545" s="66">
        <v>40743</v>
      </c>
    </row>
    <row r="1546" spans="2:2" ht="11.25" hidden="1" customHeight="1" x14ac:dyDescent="0.15">
      <c r="B1546" s="66">
        <v>40744</v>
      </c>
    </row>
    <row r="1547" spans="2:2" ht="11.25" hidden="1" customHeight="1" x14ac:dyDescent="0.15">
      <c r="B1547" s="66">
        <v>40745</v>
      </c>
    </row>
    <row r="1548" spans="2:2" ht="11.25" hidden="1" customHeight="1" x14ac:dyDescent="0.15">
      <c r="B1548" s="66">
        <v>40746</v>
      </c>
    </row>
    <row r="1549" spans="2:2" ht="11.25" hidden="1" customHeight="1" x14ac:dyDescent="0.15">
      <c r="B1549" s="66">
        <v>40749</v>
      </c>
    </row>
    <row r="1550" spans="2:2" ht="11.25" hidden="1" customHeight="1" x14ac:dyDescent="0.15">
      <c r="B1550" s="66">
        <v>40750</v>
      </c>
    </row>
    <row r="1551" spans="2:2" ht="11.25" hidden="1" customHeight="1" x14ac:dyDescent="0.15">
      <c r="B1551" s="66">
        <v>40751</v>
      </c>
    </row>
    <row r="1552" spans="2:2" ht="11.25" hidden="1" customHeight="1" x14ac:dyDescent="0.15">
      <c r="B1552" s="66">
        <v>40752</v>
      </c>
    </row>
    <row r="1553" spans="1:21" s="21" customFormat="1" ht="11.25" hidden="1" customHeight="1" x14ac:dyDescent="0.15">
      <c r="A1553" s="21" t="s">
        <v>13</v>
      </c>
      <c r="B1553" s="67">
        <v>40753</v>
      </c>
      <c r="C1553" s="76"/>
      <c r="D1553" s="38"/>
      <c r="E1553" s="71"/>
      <c r="F1553" s="72"/>
      <c r="G1553" s="22"/>
      <c r="H1553" s="22"/>
      <c r="I1553" s="72"/>
      <c r="J1553" s="22"/>
      <c r="K1553" s="22"/>
      <c r="L1553" s="23"/>
      <c r="M1553" s="22"/>
      <c r="N1553" s="24"/>
      <c r="O1553" s="27"/>
      <c r="Q1553" s="53"/>
      <c r="R1553" s="54"/>
      <c r="S1553" s="45"/>
      <c r="T1553" s="46"/>
      <c r="U1553" s="34"/>
    </row>
    <row r="1554" spans="1:21" ht="11.25" hidden="1" customHeight="1" x14ac:dyDescent="0.15">
      <c r="B1554" s="66">
        <v>40756</v>
      </c>
    </row>
    <row r="1555" spans="1:21" ht="11.25" hidden="1" customHeight="1" x14ac:dyDescent="0.15">
      <c r="B1555" s="66">
        <v>40757</v>
      </c>
    </row>
    <row r="1556" spans="1:21" ht="11.25" hidden="1" customHeight="1" x14ac:dyDescent="0.15">
      <c r="B1556" s="66">
        <v>40758</v>
      </c>
    </row>
    <row r="1557" spans="1:21" ht="11.25" hidden="1" customHeight="1" x14ac:dyDescent="0.15">
      <c r="B1557" s="66">
        <v>40759</v>
      </c>
    </row>
    <row r="1558" spans="1:21" ht="11.25" hidden="1" customHeight="1" x14ac:dyDescent="0.15">
      <c r="B1558" s="66">
        <v>40760</v>
      </c>
    </row>
    <row r="1559" spans="1:21" ht="11.25" hidden="1" customHeight="1" x14ac:dyDescent="0.15">
      <c r="B1559" s="66">
        <v>40763</v>
      </c>
    </row>
    <row r="1560" spans="1:21" ht="11.25" hidden="1" customHeight="1" x14ac:dyDescent="0.15">
      <c r="B1560" s="66">
        <v>40764</v>
      </c>
    </row>
    <row r="1561" spans="1:21" ht="11.25" hidden="1" customHeight="1" x14ac:dyDescent="0.15">
      <c r="B1561" s="66">
        <v>40765</v>
      </c>
    </row>
    <row r="1562" spans="1:21" ht="11.25" hidden="1" customHeight="1" x14ac:dyDescent="0.15">
      <c r="B1562" s="66">
        <v>40766</v>
      </c>
    </row>
    <row r="1563" spans="1:21" ht="11.25" hidden="1" customHeight="1" x14ac:dyDescent="0.15">
      <c r="B1563" s="66">
        <v>40767</v>
      </c>
    </row>
    <row r="1564" spans="1:21" ht="11.25" hidden="1" customHeight="1" x14ac:dyDescent="0.15">
      <c r="B1564" s="66">
        <v>40770</v>
      </c>
    </row>
    <row r="1565" spans="1:21" ht="11.25" hidden="1" customHeight="1" x14ac:dyDescent="0.15">
      <c r="B1565" s="66">
        <v>40771</v>
      </c>
    </row>
    <row r="1566" spans="1:21" ht="11.25" hidden="1" customHeight="1" x14ac:dyDescent="0.15">
      <c r="B1566" s="66">
        <v>40772</v>
      </c>
    </row>
    <row r="1567" spans="1:21" ht="11.25" hidden="1" customHeight="1" x14ac:dyDescent="0.15">
      <c r="B1567" s="66">
        <v>40773</v>
      </c>
    </row>
    <row r="1568" spans="1:21" ht="11.25" hidden="1" customHeight="1" x14ac:dyDescent="0.15">
      <c r="B1568" s="66">
        <v>40774</v>
      </c>
    </row>
    <row r="1569" spans="1:21" ht="11.25" hidden="1" customHeight="1" x14ac:dyDescent="0.15">
      <c r="B1569" s="66">
        <v>40777</v>
      </c>
    </row>
    <row r="1570" spans="1:21" ht="11.25" hidden="1" customHeight="1" x14ac:dyDescent="0.15">
      <c r="B1570" s="66">
        <v>40778</v>
      </c>
    </row>
    <row r="1571" spans="1:21" ht="11.25" hidden="1" customHeight="1" x14ac:dyDescent="0.15">
      <c r="B1571" s="66">
        <v>40779</v>
      </c>
    </row>
    <row r="1572" spans="1:21" ht="11.25" hidden="1" customHeight="1" x14ac:dyDescent="0.15">
      <c r="B1572" s="66">
        <v>40780</v>
      </c>
    </row>
    <row r="1573" spans="1:21" ht="11.25" hidden="1" customHeight="1" x14ac:dyDescent="0.15">
      <c r="B1573" s="66">
        <v>40781</v>
      </c>
    </row>
    <row r="1574" spans="1:21" ht="11.25" hidden="1" customHeight="1" x14ac:dyDescent="0.15">
      <c r="B1574" s="66">
        <v>40784</v>
      </c>
    </row>
    <row r="1575" spans="1:21" ht="11.25" hidden="1" customHeight="1" x14ac:dyDescent="0.15">
      <c r="B1575" s="66">
        <v>40785</v>
      </c>
    </row>
    <row r="1576" spans="1:21" s="21" customFormat="1" ht="11.25" hidden="1" customHeight="1" x14ac:dyDescent="0.15">
      <c r="A1576" s="21" t="s">
        <v>13</v>
      </c>
      <c r="B1576" s="67">
        <v>40786</v>
      </c>
      <c r="C1576" s="76"/>
      <c r="D1576" s="38"/>
      <c r="E1576" s="71"/>
      <c r="F1576" s="72"/>
      <c r="G1576" s="22"/>
      <c r="H1576" s="22"/>
      <c r="I1576" s="72"/>
      <c r="J1576" s="22"/>
      <c r="K1576" s="22"/>
      <c r="L1576" s="23"/>
      <c r="M1576" s="22"/>
      <c r="N1576" s="24"/>
      <c r="O1576" s="27"/>
      <c r="Q1576" s="53"/>
      <c r="R1576" s="54"/>
      <c r="S1576" s="45"/>
      <c r="T1576" s="46"/>
      <c r="U1576" s="34"/>
    </row>
    <row r="1577" spans="1:21" ht="11.25" hidden="1" customHeight="1" x14ac:dyDescent="0.15">
      <c r="B1577" s="66">
        <v>40787</v>
      </c>
    </row>
    <row r="1578" spans="1:21" ht="11.25" hidden="1" customHeight="1" x14ac:dyDescent="0.15">
      <c r="B1578" s="66">
        <v>40788</v>
      </c>
    </row>
    <row r="1579" spans="1:21" ht="11.25" hidden="1" customHeight="1" x14ac:dyDescent="0.15">
      <c r="B1579" s="66">
        <v>40791</v>
      </c>
    </row>
    <row r="1580" spans="1:21" ht="11.25" hidden="1" customHeight="1" x14ac:dyDescent="0.15">
      <c r="B1580" s="66">
        <v>40792</v>
      </c>
    </row>
    <row r="1581" spans="1:21" ht="11.25" hidden="1" customHeight="1" x14ac:dyDescent="0.15">
      <c r="B1581" s="66">
        <v>40793</v>
      </c>
    </row>
    <row r="1582" spans="1:21" ht="11.25" hidden="1" customHeight="1" x14ac:dyDescent="0.15">
      <c r="B1582" s="66">
        <v>40794</v>
      </c>
    </row>
    <row r="1583" spans="1:21" ht="11.25" hidden="1" customHeight="1" x14ac:dyDescent="0.15">
      <c r="B1583" s="66">
        <v>40795</v>
      </c>
    </row>
    <row r="1584" spans="1:21" ht="11.25" hidden="1" customHeight="1" x14ac:dyDescent="0.15">
      <c r="B1584" s="66">
        <v>40798</v>
      </c>
    </row>
    <row r="1585" spans="1:21" ht="11.25" hidden="1" customHeight="1" x14ac:dyDescent="0.15">
      <c r="B1585" s="66">
        <v>40799</v>
      </c>
    </row>
    <row r="1586" spans="1:21" ht="11.25" hidden="1" customHeight="1" x14ac:dyDescent="0.15">
      <c r="B1586" s="66">
        <v>40800</v>
      </c>
    </row>
    <row r="1587" spans="1:21" ht="11.25" hidden="1" customHeight="1" x14ac:dyDescent="0.15">
      <c r="B1587" s="66">
        <v>40801</v>
      </c>
    </row>
    <row r="1588" spans="1:21" ht="11.25" hidden="1" customHeight="1" x14ac:dyDescent="0.15">
      <c r="B1588" s="66">
        <v>40802</v>
      </c>
    </row>
    <row r="1589" spans="1:21" ht="11.25" hidden="1" customHeight="1" x14ac:dyDescent="0.15">
      <c r="B1589" s="66">
        <v>40806</v>
      </c>
    </row>
    <row r="1590" spans="1:21" ht="11.25" hidden="1" customHeight="1" x14ac:dyDescent="0.15">
      <c r="B1590" s="66">
        <v>40807</v>
      </c>
    </row>
    <row r="1591" spans="1:21" ht="11.25" hidden="1" customHeight="1" x14ac:dyDescent="0.15">
      <c r="B1591" s="66">
        <v>40808</v>
      </c>
    </row>
    <row r="1592" spans="1:21" ht="11.25" hidden="1" customHeight="1" x14ac:dyDescent="0.15">
      <c r="B1592" s="66">
        <v>40812</v>
      </c>
    </row>
    <row r="1593" spans="1:21" ht="11.25" hidden="1" customHeight="1" x14ac:dyDescent="0.15">
      <c r="B1593" s="66">
        <v>40813</v>
      </c>
    </row>
    <row r="1594" spans="1:21" ht="11.25" hidden="1" customHeight="1" x14ac:dyDescent="0.15">
      <c r="B1594" s="66">
        <v>40814</v>
      </c>
    </row>
    <row r="1595" spans="1:21" ht="11.25" hidden="1" customHeight="1" x14ac:dyDescent="0.15">
      <c r="B1595" s="66">
        <v>40815</v>
      </c>
    </row>
    <row r="1596" spans="1:21" s="21" customFormat="1" ht="11.25" hidden="1" customHeight="1" x14ac:dyDescent="0.15">
      <c r="A1596" s="21" t="s">
        <v>13</v>
      </c>
      <c r="B1596" s="67">
        <v>40816</v>
      </c>
      <c r="C1596" s="76"/>
      <c r="D1596" s="38"/>
      <c r="E1596" s="71"/>
      <c r="F1596" s="72"/>
      <c r="G1596" s="22"/>
      <c r="H1596" s="22"/>
      <c r="I1596" s="72"/>
      <c r="J1596" s="22"/>
      <c r="K1596" s="22"/>
      <c r="L1596" s="23"/>
      <c r="M1596" s="22"/>
      <c r="N1596" s="24"/>
      <c r="O1596" s="27"/>
      <c r="Q1596" s="53"/>
      <c r="R1596" s="54"/>
      <c r="S1596" s="45"/>
      <c r="T1596" s="46"/>
      <c r="U1596" s="34"/>
    </row>
    <row r="1597" spans="1:21" ht="11.25" hidden="1" customHeight="1" x14ac:dyDescent="0.15">
      <c r="B1597" s="66">
        <v>40819</v>
      </c>
    </row>
    <row r="1598" spans="1:21" ht="11.25" hidden="1" customHeight="1" x14ac:dyDescent="0.15">
      <c r="B1598" s="66">
        <v>40820</v>
      </c>
    </row>
    <row r="1599" spans="1:21" ht="11.25" hidden="1" customHeight="1" x14ac:dyDescent="0.15">
      <c r="B1599" s="66">
        <v>40821</v>
      </c>
    </row>
    <row r="1600" spans="1:21" ht="11.25" hidden="1" customHeight="1" x14ac:dyDescent="0.15">
      <c r="B1600" s="66">
        <v>40822</v>
      </c>
    </row>
    <row r="1601" spans="1:21" ht="11.25" hidden="1" customHeight="1" x14ac:dyDescent="0.15">
      <c r="B1601" s="66">
        <v>40823</v>
      </c>
    </row>
    <row r="1602" spans="1:21" ht="11.25" hidden="1" customHeight="1" x14ac:dyDescent="0.15">
      <c r="B1602" s="66">
        <v>40827</v>
      </c>
    </row>
    <row r="1603" spans="1:21" ht="11.25" hidden="1" customHeight="1" x14ac:dyDescent="0.15">
      <c r="B1603" s="66">
        <v>40828</v>
      </c>
    </row>
    <row r="1604" spans="1:21" ht="11.25" hidden="1" customHeight="1" x14ac:dyDescent="0.15">
      <c r="B1604" s="66">
        <v>40829</v>
      </c>
    </row>
    <row r="1605" spans="1:21" ht="11.25" hidden="1" customHeight="1" x14ac:dyDescent="0.15">
      <c r="B1605" s="66">
        <v>40830</v>
      </c>
    </row>
    <row r="1606" spans="1:21" ht="11.25" hidden="1" customHeight="1" x14ac:dyDescent="0.15">
      <c r="B1606" s="66">
        <v>40833</v>
      </c>
    </row>
    <row r="1607" spans="1:21" ht="11.25" hidden="1" customHeight="1" x14ac:dyDescent="0.15">
      <c r="B1607" s="66">
        <v>40834</v>
      </c>
    </row>
    <row r="1608" spans="1:21" ht="11.25" hidden="1" customHeight="1" x14ac:dyDescent="0.15">
      <c r="B1608" s="66">
        <v>40835</v>
      </c>
    </row>
    <row r="1609" spans="1:21" ht="11.25" hidden="1" customHeight="1" x14ac:dyDescent="0.15">
      <c r="B1609" s="66">
        <v>40836</v>
      </c>
    </row>
    <row r="1610" spans="1:21" ht="11.25" hidden="1" customHeight="1" x14ac:dyDescent="0.15">
      <c r="B1610" s="66">
        <v>40837</v>
      </c>
    </row>
    <row r="1611" spans="1:21" ht="11.25" hidden="1" customHeight="1" x14ac:dyDescent="0.15">
      <c r="B1611" s="66">
        <v>40840</v>
      </c>
    </row>
    <row r="1612" spans="1:21" ht="11.25" hidden="1" customHeight="1" x14ac:dyDescent="0.15">
      <c r="B1612" s="66">
        <v>40841</v>
      </c>
    </row>
    <row r="1613" spans="1:21" ht="11.25" hidden="1" customHeight="1" x14ac:dyDescent="0.15">
      <c r="B1613" s="66">
        <v>40842</v>
      </c>
    </row>
    <row r="1614" spans="1:21" ht="11.25" hidden="1" customHeight="1" x14ac:dyDescent="0.15">
      <c r="B1614" s="66">
        <v>40843</v>
      </c>
    </row>
    <row r="1615" spans="1:21" ht="11.25" hidden="1" customHeight="1" x14ac:dyDescent="0.15">
      <c r="B1615" s="66">
        <v>40844</v>
      </c>
    </row>
    <row r="1616" spans="1:21" s="21" customFormat="1" ht="11.25" hidden="1" customHeight="1" x14ac:dyDescent="0.15">
      <c r="A1616" s="21" t="s">
        <v>13</v>
      </c>
      <c r="B1616" s="67">
        <v>40847</v>
      </c>
      <c r="C1616" s="76"/>
      <c r="D1616" s="38"/>
      <c r="E1616" s="71"/>
      <c r="F1616" s="72"/>
      <c r="G1616" s="22"/>
      <c r="H1616" s="22"/>
      <c r="I1616" s="72"/>
      <c r="J1616" s="22"/>
      <c r="K1616" s="22"/>
      <c r="L1616" s="23"/>
      <c r="M1616" s="22"/>
      <c r="N1616" s="24"/>
      <c r="O1616" s="27"/>
      <c r="Q1616" s="53"/>
      <c r="R1616" s="54"/>
      <c r="S1616" s="45"/>
      <c r="T1616" s="46"/>
      <c r="U1616" s="34"/>
    </row>
    <row r="1617" spans="2:2" ht="11.25" hidden="1" customHeight="1" x14ac:dyDescent="0.15">
      <c r="B1617" s="66">
        <v>40848</v>
      </c>
    </row>
    <row r="1618" spans="2:2" ht="11.25" hidden="1" customHeight="1" x14ac:dyDescent="0.15">
      <c r="B1618" s="66">
        <v>40849</v>
      </c>
    </row>
    <row r="1619" spans="2:2" ht="11.25" hidden="1" customHeight="1" x14ac:dyDescent="0.15">
      <c r="B1619" s="66">
        <v>40851</v>
      </c>
    </row>
    <row r="1620" spans="2:2" ht="11.25" hidden="1" customHeight="1" x14ac:dyDescent="0.15">
      <c r="B1620" s="66">
        <v>40854</v>
      </c>
    </row>
    <row r="1621" spans="2:2" ht="11.25" hidden="1" customHeight="1" x14ac:dyDescent="0.15">
      <c r="B1621" s="66">
        <v>40855</v>
      </c>
    </row>
    <row r="1622" spans="2:2" ht="11.25" hidden="1" customHeight="1" x14ac:dyDescent="0.15">
      <c r="B1622" s="66">
        <v>40856</v>
      </c>
    </row>
    <row r="1623" spans="2:2" ht="11.25" hidden="1" customHeight="1" x14ac:dyDescent="0.15">
      <c r="B1623" s="66">
        <v>40857</v>
      </c>
    </row>
    <row r="1624" spans="2:2" ht="11.25" hidden="1" customHeight="1" x14ac:dyDescent="0.15">
      <c r="B1624" s="66">
        <v>40858</v>
      </c>
    </row>
    <row r="1625" spans="2:2" ht="11.25" hidden="1" customHeight="1" x14ac:dyDescent="0.15">
      <c r="B1625" s="66">
        <v>40861</v>
      </c>
    </row>
    <row r="1626" spans="2:2" ht="11.25" hidden="1" customHeight="1" x14ac:dyDescent="0.15">
      <c r="B1626" s="66">
        <v>40862</v>
      </c>
    </row>
    <row r="1627" spans="2:2" ht="11.25" hidden="1" customHeight="1" x14ac:dyDescent="0.15">
      <c r="B1627" s="66">
        <v>40863</v>
      </c>
    </row>
    <row r="1628" spans="2:2" ht="11.25" hidden="1" customHeight="1" x14ac:dyDescent="0.15">
      <c r="B1628" s="66">
        <v>40864</v>
      </c>
    </row>
    <row r="1629" spans="2:2" ht="11.25" hidden="1" customHeight="1" x14ac:dyDescent="0.15">
      <c r="B1629" s="66">
        <v>40865</v>
      </c>
    </row>
    <row r="1630" spans="2:2" ht="11.25" hidden="1" customHeight="1" x14ac:dyDescent="0.15">
      <c r="B1630" s="66">
        <v>40868</v>
      </c>
    </row>
    <row r="1631" spans="2:2" ht="11.25" hidden="1" customHeight="1" x14ac:dyDescent="0.15">
      <c r="B1631" s="66">
        <v>40869</v>
      </c>
    </row>
    <row r="1632" spans="2:2" ht="11.25" hidden="1" customHeight="1" x14ac:dyDescent="0.15">
      <c r="B1632" s="66">
        <v>40871</v>
      </c>
    </row>
    <row r="1633" spans="1:21" ht="11.25" hidden="1" customHeight="1" x14ac:dyDescent="0.15">
      <c r="B1633" s="66">
        <v>40872</v>
      </c>
    </row>
    <row r="1634" spans="1:21" ht="11.25" hidden="1" customHeight="1" x14ac:dyDescent="0.15">
      <c r="B1634" s="66">
        <v>40875</v>
      </c>
    </row>
    <row r="1635" spans="1:21" ht="11.25" hidden="1" customHeight="1" x14ac:dyDescent="0.15">
      <c r="B1635" s="66">
        <v>40876</v>
      </c>
    </row>
    <row r="1636" spans="1:21" s="21" customFormat="1" ht="11.25" hidden="1" customHeight="1" x14ac:dyDescent="0.15">
      <c r="A1636" s="21" t="s">
        <v>13</v>
      </c>
      <c r="B1636" s="67">
        <v>40877</v>
      </c>
      <c r="C1636" s="76"/>
      <c r="D1636" s="38"/>
      <c r="E1636" s="71"/>
      <c r="F1636" s="72"/>
      <c r="G1636" s="22"/>
      <c r="H1636" s="22"/>
      <c r="I1636" s="72"/>
      <c r="J1636" s="22"/>
      <c r="K1636" s="22"/>
      <c r="L1636" s="23"/>
      <c r="M1636" s="22"/>
      <c r="N1636" s="24"/>
      <c r="O1636" s="27"/>
      <c r="Q1636" s="53"/>
      <c r="R1636" s="54"/>
      <c r="S1636" s="45"/>
      <c r="T1636" s="46"/>
      <c r="U1636" s="34"/>
    </row>
    <row r="1637" spans="1:21" ht="11.25" hidden="1" customHeight="1" x14ac:dyDescent="0.15">
      <c r="B1637" s="66">
        <v>40878</v>
      </c>
    </row>
    <row r="1638" spans="1:21" ht="11.25" hidden="1" customHeight="1" x14ac:dyDescent="0.15">
      <c r="B1638" s="66">
        <v>40879</v>
      </c>
    </row>
    <row r="1639" spans="1:21" ht="11.25" hidden="1" customHeight="1" x14ac:dyDescent="0.15">
      <c r="B1639" s="66">
        <v>40882</v>
      </c>
    </row>
    <row r="1640" spans="1:21" ht="11.25" hidden="1" customHeight="1" x14ac:dyDescent="0.15">
      <c r="B1640" s="66">
        <v>40883</v>
      </c>
    </row>
    <row r="1641" spans="1:21" ht="11.25" hidden="1" customHeight="1" x14ac:dyDescent="0.15">
      <c r="B1641" s="66">
        <v>40884</v>
      </c>
    </row>
    <row r="1642" spans="1:21" ht="11.25" hidden="1" customHeight="1" x14ac:dyDescent="0.15">
      <c r="B1642" s="66">
        <v>40885</v>
      </c>
    </row>
    <row r="1643" spans="1:21" ht="11.25" hidden="1" customHeight="1" x14ac:dyDescent="0.15">
      <c r="B1643" s="66">
        <v>40886</v>
      </c>
    </row>
    <row r="1644" spans="1:21" ht="11.25" hidden="1" customHeight="1" x14ac:dyDescent="0.15">
      <c r="B1644" s="66">
        <v>40889</v>
      </c>
    </row>
    <row r="1645" spans="1:21" ht="11.25" hidden="1" customHeight="1" x14ac:dyDescent="0.15">
      <c r="B1645" s="66">
        <v>40890</v>
      </c>
    </row>
    <row r="1646" spans="1:21" ht="11.25" hidden="1" customHeight="1" x14ac:dyDescent="0.15">
      <c r="B1646" s="66">
        <v>40891</v>
      </c>
    </row>
    <row r="1647" spans="1:21" ht="11.25" hidden="1" customHeight="1" x14ac:dyDescent="0.15">
      <c r="B1647" s="66">
        <v>40892</v>
      </c>
    </row>
    <row r="1648" spans="1:21" ht="11.25" hidden="1" customHeight="1" x14ac:dyDescent="0.15">
      <c r="B1648" s="66">
        <v>40893</v>
      </c>
    </row>
    <row r="1649" spans="1:21" ht="11.25" hidden="1" customHeight="1" x14ac:dyDescent="0.15">
      <c r="B1649" s="66">
        <v>40896</v>
      </c>
    </row>
    <row r="1650" spans="1:21" ht="11.25" hidden="1" customHeight="1" x14ac:dyDescent="0.15">
      <c r="B1650" s="66">
        <v>40897</v>
      </c>
    </row>
    <row r="1651" spans="1:21" ht="11.25" hidden="1" customHeight="1" x14ac:dyDescent="0.15">
      <c r="B1651" s="66">
        <v>40898</v>
      </c>
    </row>
    <row r="1652" spans="1:21" ht="11.25" hidden="1" customHeight="1" x14ac:dyDescent="0.15">
      <c r="B1652" s="66">
        <v>40899</v>
      </c>
    </row>
    <row r="1653" spans="1:21" ht="11.25" hidden="1" customHeight="1" x14ac:dyDescent="0.15">
      <c r="B1653" s="66">
        <v>40903</v>
      </c>
    </row>
    <row r="1654" spans="1:21" ht="11.25" hidden="1" customHeight="1" x14ac:dyDescent="0.15">
      <c r="B1654" s="66">
        <v>40904</v>
      </c>
    </row>
    <row r="1655" spans="1:21" ht="11.25" hidden="1" customHeight="1" x14ac:dyDescent="0.15">
      <c r="B1655" s="66">
        <v>40905</v>
      </c>
    </row>
    <row r="1656" spans="1:21" ht="11.25" hidden="1" customHeight="1" x14ac:dyDescent="0.15">
      <c r="B1656" s="66">
        <v>40906</v>
      </c>
    </row>
    <row r="1657" spans="1:21" s="21" customFormat="1" ht="11.25" hidden="1" customHeight="1" x14ac:dyDescent="0.15">
      <c r="A1657" s="21" t="s">
        <v>13</v>
      </c>
      <c r="B1657" s="67">
        <v>40907</v>
      </c>
      <c r="C1657" s="76"/>
      <c r="D1657" s="38"/>
      <c r="E1657" s="71"/>
      <c r="F1657" s="72"/>
      <c r="G1657" s="22"/>
      <c r="H1657" s="22"/>
      <c r="I1657" s="72"/>
      <c r="J1657" s="22"/>
      <c r="K1657" s="22"/>
      <c r="L1657" s="23"/>
      <c r="M1657" s="22"/>
      <c r="N1657" s="24"/>
      <c r="O1657" s="27"/>
      <c r="Q1657" s="53"/>
      <c r="R1657" s="54"/>
      <c r="S1657" s="45"/>
      <c r="T1657" s="46"/>
      <c r="U1657" s="34"/>
    </row>
    <row r="1658" spans="1:21" ht="11.25" hidden="1" customHeight="1" x14ac:dyDescent="0.15">
      <c r="B1658" s="66">
        <v>40912</v>
      </c>
    </row>
    <row r="1659" spans="1:21" ht="11.25" hidden="1" customHeight="1" x14ac:dyDescent="0.15">
      <c r="B1659" s="66">
        <v>40913</v>
      </c>
    </row>
    <row r="1660" spans="1:21" ht="11.25" hidden="1" customHeight="1" x14ac:dyDescent="0.15">
      <c r="B1660" s="66">
        <v>40914</v>
      </c>
    </row>
    <row r="1661" spans="1:21" ht="11.25" hidden="1" customHeight="1" x14ac:dyDescent="0.15">
      <c r="B1661" s="66">
        <v>40918</v>
      </c>
    </row>
    <row r="1662" spans="1:21" ht="11.25" hidden="1" customHeight="1" x14ac:dyDescent="0.15">
      <c r="B1662" s="66">
        <v>40919</v>
      </c>
    </row>
    <row r="1663" spans="1:21" ht="11.25" hidden="1" customHeight="1" x14ac:dyDescent="0.15">
      <c r="B1663" s="66">
        <v>40920</v>
      </c>
    </row>
    <row r="1664" spans="1:21" ht="11.25" hidden="1" customHeight="1" x14ac:dyDescent="0.15">
      <c r="B1664" s="66">
        <v>40921</v>
      </c>
    </row>
    <row r="1665" spans="1:21" ht="11.25" hidden="1" customHeight="1" x14ac:dyDescent="0.15">
      <c r="B1665" s="66">
        <v>40924</v>
      </c>
    </row>
    <row r="1666" spans="1:21" ht="11.25" hidden="1" customHeight="1" x14ac:dyDescent="0.15">
      <c r="B1666" s="66">
        <v>40925</v>
      </c>
    </row>
    <row r="1667" spans="1:21" ht="11.25" hidden="1" customHeight="1" x14ac:dyDescent="0.15">
      <c r="B1667" s="66">
        <v>40926</v>
      </c>
    </row>
    <row r="1668" spans="1:21" ht="11.25" hidden="1" customHeight="1" x14ac:dyDescent="0.15">
      <c r="B1668" s="66">
        <v>40927</v>
      </c>
    </row>
    <row r="1669" spans="1:21" ht="11.25" hidden="1" customHeight="1" x14ac:dyDescent="0.15">
      <c r="B1669" s="66">
        <v>40928</v>
      </c>
    </row>
    <row r="1670" spans="1:21" ht="11.25" hidden="1" customHeight="1" x14ac:dyDescent="0.15">
      <c r="B1670" s="66">
        <v>40931</v>
      </c>
    </row>
    <row r="1671" spans="1:21" ht="11.25" hidden="1" customHeight="1" x14ac:dyDescent="0.15">
      <c r="B1671" s="66">
        <v>40932</v>
      </c>
    </row>
    <row r="1672" spans="1:21" ht="11.25" hidden="1" customHeight="1" x14ac:dyDescent="0.15">
      <c r="B1672" s="66">
        <v>40933</v>
      </c>
    </row>
    <row r="1673" spans="1:21" ht="11.25" hidden="1" customHeight="1" x14ac:dyDescent="0.15">
      <c r="B1673" s="66">
        <v>40934</v>
      </c>
    </row>
    <row r="1674" spans="1:21" ht="11.25" hidden="1" customHeight="1" x14ac:dyDescent="0.15">
      <c r="B1674" s="66">
        <v>40935</v>
      </c>
    </row>
    <row r="1675" spans="1:21" ht="11.25" hidden="1" customHeight="1" x14ac:dyDescent="0.15">
      <c r="B1675" s="66">
        <v>40938</v>
      </c>
    </row>
    <row r="1676" spans="1:21" s="21" customFormat="1" ht="11.25" hidden="1" customHeight="1" x14ac:dyDescent="0.15">
      <c r="A1676" s="21" t="s">
        <v>13</v>
      </c>
      <c r="B1676" s="67">
        <v>40939</v>
      </c>
      <c r="C1676" s="76"/>
      <c r="D1676" s="38"/>
      <c r="E1676" s="71"/>
      <c r="F1676" s="72"/>
      <c r="G1676" s="22"/>
      <c r="H1676" s="22"/>
      <c r="I1676" s="72"/>
      <c r="J1676" s="22"/>
      <c r="K1676" s="22"/>
      <c r="L1676" s="23"/>
      <c r="M1676" s="22"/>
      <c r="N1676" s="24"/>
      <c r="O1676" s="27"/>
      <c r="Q1676" s="53"/>
      <c r="R1676" s="54"/>
      <c r="S1676" s="45"/>
      <c r="T1676" s="46"/>
      <c r="U1676" s="34"/>
    </row>
    <row r="1677" spans="1:21" ht="11.25" hidden="1" customHeight="1" x14ac:dyDescent="0.15">
      <c r="B1677" s="66">
        <v>40940</v>
      </c>
    </row>
    <row r="1678" spans="1:21" ht="11.25" hidden="1" customHeight="1" x14ac:dyDescent="0.15">
      <c r="B1678" s="66">
        <v>40941</v>
      </c>
    </row>
    <row r="1679" spans="1:21" ht="11.25" hidden="1" customHeight="1" x14ac:dyDescent="0.15">
      <c r="B1679" s="66">
        <v>40942</v>
      </c>
    </row>
    <row r="1680" spans="1:21" ht="11.25" hidden="1" customHeight="1" x14ac:dyDescent="0.15">
      <c r="B1680" s="66">
        <v>40945</v>
      </c>
    </row>
    <row r="1681" spans="2:2" ht="11.25" hidden="1" customHeight="1" x14ac:dyDescent="0.15">
      <c r="B1681" s="66">
        <v>40946</v>
      </c>
    </row>
    <row r="1682" spans="2:2" ht="11.25" hidden="1" customHeight="1" x14ac:dyDescent="0.15">
      <c r="B1682" s="66">
        <v>40947</v>
      </c>
    </row>
    <row r="1683" spans="2:2" ht="11.25" hidden="1" customHeight="1" x14ac:dyDescent="0.15">
      <c r="B1683" s="66">
        <v>40948</v>
      </c>
    </row>
    <row r="1684" spans="2:2" ht="11.25" hidden="1" customHeight="1" x14ac:dyDescent="0.15">
      <c r="B1684" s="66">
        <v>40949</v>
      </c>
    </row>
    <row r="1685" spans="2:2" ht="11.25" hidden="1" customHeight="1" x14ac:dyDescent="0.15">
      <c r="B1685" s="66">
        <v>40952</v>
      </c>
    </row>
    <row r="1686" spans="2:2" ht="11.25" hidden="1" customHeight="1" x14ac:dyDescent="0.15">
      <c r="B1686" s="66">
        <v>40953</v>
      </c>
    </row>
    <row r="1687" spans="2:2" ht="11.25" hidden="1" customHeight="1" x14ac:dyDescent="0.15">
      <c r="B1687" s="66">
        <v>40954</v>
      </c>
    </row>
    <row r="1688" spans="2:2" ht="11.25" hidden="1" customHeight="1" x14ac:dyDescent="0.15">
      <c r="B1688" s="66">
        <v>40955</v>
      </c>
    </row>
    <row r="1689" spans="2:2" ht="11.25" hidden="1" customHeight="1" x14ac:dyDescent="0.15">
      <c r="B1689" s="66">
        <v>40956</v>
      </c>
    </row>
    <row r="1690" spans="2:2" ht="11.25" hidden="1" customHeight="1" x14ac:dyDescent="0.15">
      <c r="B1690" s="66">
        <v>40959</v>
      </c>
    </row>
    <row r="1691" spans="2:2" ht="11.25" hidden="1" customHeight="1" x14ac:dyDescent="0.15">
      <c r="B1691" s="66">
        <v>40960</v>
      </c>
    </row>
    <row r="1692" spans="2:2" ht="11.25" hidden="1" customHeight="1" x14ac:dyDescent="0.15">
      <c r="B1692" s="66">
        <v>40961</v>
      </c>
    </row>
    <row r="1693" spans="2:2" ht="11.25" hidden="1" customHeight="1" x14ac:dyDescent="0.15">
      <c r="B1693" s="66">
        <v>40962</v>
      </c>
    </row>
    <row r="1694" spans="2:2" ht="11.25" hidden="1" customHeight="1" x14ac:dyDescent="0.15">
      <c r="B1694" s="66">
        <v>40963</v>
      </c>
    </row>
    <row r="1695" spans="2:2" ht="11.25" hidden="1" customHeight="1" x14ac:dyDescent="0.15">
      <c r="B1695" s="66">
        <v>40966</v>
      </c>
    </row>
    <row r="1696" spans="2:2" ht="11.25" hidden="1" customHeight="1" x14ac:dyDescent="0.15">
      <c r="B1696" s="66">
        <v>40967</v>
      </c>
    </row>
    <row r="1697" spans="1:21" s="21" customFormat="1" ht="11.25" hidden="1" customHeight="1" x14ac:dyDescent="0.15">
      <c r="A1697" s="21" t="s">
        <v>13</v>
      </c>
      <c r="B1697" s="67">
        <v>40968</v>
      </c>
      <c r="C1697" s="76"/>
      <c r="D1697" s="38"/>
      <c r="E1697" s="71"/>
      <c r="F1697" s="72"/>
      <c r="G1697" s="22"/>
      <c r="H1697" s="22"/>
      <c r="I1697" s="72"/>
      <c r="J1697" s="22"/>
      <c r="K1697" s="22"/>
      <c r="L1697" s="23"/>
      <c r="M1697" s="22"/>
      <c r="N1697" s="24"/>
      <c r="O1697" s="27"/>
      <c r="Q1697" s="53"/>
      <c r="R1697" s="54"/>
      <c r="S1697" s="45"/>
      <c r="T1697" s="46"/>
      <c r="U1697" s="34"/>
    </row>
    <row r="1698" spans="1:21" ht="11.25" hidden="1" customHeight="1" x14ac:dyDescent="0.15">
      <c r="B1698" s="66">
        <v>40969</v>
      </c>
    </row>
    <row r="1699" spans="1:21" ht="11.25" hidden="1" customHeight="1" x14ac:dyDescent="0.15">
      <c r="B1699" s="66">
        <v>40970</v>
      </c>
    </row>
    <row r="1700" spans="1:21" ht="11.25" hidden="1" customHeight="1" x14ac:dyDescent="0.15">
      <c r="B1700" s="66">
        <v>40973</v>
      </c>
    </row>
    <row r="1701" spans="1:21" ht="11.25" hidden="1" customHeight="1" x14ac:dyDescent="0.15">
      <c r="B1701" s="66">
        <v>40974</v>
      </c>
    </row>
    <row r="1702" spans="1:21" ht="11.25" hidden="1" customHeight="1" x14ac:dyDescent="0.15">
      <c r="B1702" s="66">
        <v>40975</v>
      </c>
    </row>
    <row r="1703" spans="1:21" ht="11.25" hidden="1" customHeight="1" x14ac:dyDescent="0.15">
      <c r="B1703" s="66">
        <v>40976</v>
      </c>
    </row>
    <row r="1704" spans="1:21" ht="11.25" hidden="1" customHeight="1" x14ac:dyDescent="0.15">
      <c r="B1704" s="66">
        <v>40977</v>
      </c>
    </row>
    <row r="1705" spans="1:21" ht="11.25" hidden="1" customHeight="1" x14ac:dyDescent="0.15">
      <c r="B1705" s="66">
        <v>40980</v>
      </c>
    </row>
    <row r="1706" spans="1:21" ht="11.25" hidden="1" customHeight="1" x14ac:dyDescent="0.15">
      <c r="B1706" s="66">
        <v>40981</v>
      </c>
    </row>
    <row r="1707" spans="1:21" ht="11.25" hidden="1" customHeight="1" x14ac:dyDescent="0.15">
      <c r="B1707" s="66">
        <v>40982</v>
      </c>
    </row>
    <row r="1708" spans="1:21" ht="11.25" hidden="1" customHeight="1" x14ac:dyDescent="0.15">
      <c r="B1708" s="66">
        <v>40983</v>
      </c>
    </row>
    <row r="1709" spans="1:21" ht="11.25" hidden="1" customHeight="1" x14ac:dyDescent="0.15">
      <c r="B1709" s="66">
        <v>40984</v>
      </c>
    </row>
    <row r="1710" spans="1:21" ht="11.25" hidden="1" customHeight="1" x14ac:dyDescent="0.15">
      <c r="B1710" s="66">
        <v>40987</v>
      </c>
    </row>
    <row r="1711" spans="1:21" ht="11.25" hidden="1" customHeight="1" x14ac:dyDescent="0.15">
      <c r="B1711" s="66">
        <v>40989</v>
      </c>
    </row>
    <row r="1712" spans="1:21" ht="11.25" hidden="1" customHeight="1" x14ac:dyDescent="0.15">
      <c r="B1712" s="66">
        <v>40990</v>
      </c>
    </row>
    <row r="1713" spans="1:21" ht="11.25" hidden="1" customHeight="1" x14ac:dyDescent="0.15">
      <c r="B1713" s="66">
        <v>40991</v>
      </c>
    </row>
    <row r="1714" spans="1:21" ht="11.25" hidden="1" customHeight="1" x14ac:dyDescent="0.15">
      <c r="B1714" s="66">
        <v>40994</v>
      </c>
    </row>
    <row r="1715" spans="1:21" ht="11.25" hidden="1" customHeight="1" x14ac:dyDescent="0.15">
      <c r="B1715" s="66">
        <v>40995</v>
      </c>
    </row>
    <row r="1716" spans="1:21" ht="11.25" hidden="1" customHeight="1" x14ac:dyDescent="0.15">
      <c r="B1716" s="66">
        <v>40996</v>
      </c>
    </row>
    <row r="1717" spans="1:21" ht="11.25" hidden="1" customHeight="1" x14ac:dyDescent="0.15">
      <c r="B1717" s="66">
        <v>40997</v>
      </c>
    </row>
    <row r="1718" spans="1:21" s="21" customFormat="1" ht="11.25" hidden="1" customHeight="1" x14ac:dyDescent="0.15">
      <c r="A1718" s="21" t="s">
        <v>13</v>
      </c>
      <c r="B1718" s="67">
        <v>40998</v>
      </c>
      <c r="C1718" s="76"/>
      <c r="D1718" s="38">
        <v>19554.4375</v>
      </c>
      <c r="E1718" s="71"/>
      <c r="F1718" s="72"/>
      <c r="G1718" s="22"/>
      <c r="H1718" s="22"/>
      <c r="I1718" s="72"/>
      <c r="J1718" s="22"/>
      <c r="K1718" s="22"/>
      <c r="L1718" s="23"/>
      <c r="M1718" s="22"/>
      <c r="N1718" s="24"/>
      <c r="O1718" s="27"/>
      <c r="Q1718" s="53"/>
      <c r="R1718" s="54"/>
      <c r="S1718" s="45"/>
      <c r="T1718" s="46"/>
      <c r="U1718" s="34"/>
    </row>
    <row r="1719" spans="1:21" hidden="1" x14ac:dyDescent="0.15">
      <c r="B1719" s="66">
        <v>41001</v>
      </c>
      <c r="C1719" s="75">
        <v>5364960</v>
      </c>
      <c r="D1719" s="37">
        <v>19657.875</v>
      </c>
      <c r="E1719" s="69">
        <v>103.4375</v>
      </c>
      <c r="F1719" s="70">
        <v>5364960</v>
      </c>
      <c r="G1719" s="12">
        <v>2022000</v>
      </c>
      <c r="H1719" s="12">
        <v>3342960</v>
      </c>
    </row>
    <row r="1720" spans="1:21" hidden="1" x14ac:dyDescent="0.15">
      <c r="B1720" s="66">
        <v>41002</v>
      </c>
      <c r="C1720" s="75">
        <v>4497680</v>
      </c>
      <c r="D1720" s="37">
        <v>19511.3125</v>
      </c>
      <c r="E1720" s="69">
        <v>-146.5625</v>
      </c>
      <c r="F1720" s="70">
        <v>4497680</v>
      </c>
      <c r="G1720" s="12">
        <v>2310000</v>
      </c>
      <c r="H1720" s="12">
        <v>2187680</v>
      </c>
    </row>
    <row r="1721" spans="1:21" hidden="1" x14ac:dyDescent="0.15">
      <c r="B1721" s="66">
        <v>41003</v>
      </c>
      <c r="C1721" s="75">
        <v>4783300</v>
      </c>
      <c r="D1721" s="37">
        <v>19463.25</v>
      </c>
      <c r="E1721" s="69">
        <v>-48.0625</v>
      </c>
      <c r="F1721" s="70">
        <v>4783300</v>
      </c>
      <c r="G1721" s="12">
        <v>2905000</v>
      </c>
      <c r="H1721" s="12">
        <v>1878300</v>
      </c>
    </row>
    <row r="1722" spans="1:21" hidden="1" x14ac:dyDescent="0.15">
      <c r="B1722" s="66">
        <v>41004</v>
      </c>
      <c r="C1722" s="75">
        <v>9400380</v>
      </c>
      <c r="D1722" s="37">
        <v>18992.0625</v>
      </c>
      <c r="E1722" s="69">
        <v>-471.1875</v>
      </c>
      <c r="F1722" s="70">
        <v>9400380</v>
      </c>
      <c r="G1722" s="12">
        <v>6748500</v>
      </c>
      <c r="H1722" s="12">
        <v>2651880</v>
      </c>
    </row>
    <row r="1723" spans="1:21" hidden="1" x14ac:dyDescent="0.15">
      <c r="B1723" s="66">
        <v>41005</v>
      </c>
      <c r="C1723" s="75">
        <v>6958520</v>
      </c>
      <c r="D1723" s="37">
        <v>18713.6875</v>
      </c>
      <c r="E1723" s="69">
        <v>-278.375</v>
      </c>
      <c r="F1723" s="70">
        <v>6958520</v>
      </c>
      <c r="G1723" s="12">
        <v>5133000</v>
      </c>
      <c r="H1723" s="12">
        <v>1825520</v>
      </c>
    </row>
    <row r="1724" spans="1:21" hidden="1" x14ac:dyDescent="0.15">
      <c r="B1724" s="66">
        <v>41008</v>
      </c>
      <c r="C1724" s="75">
        <v>2932190</v>
      </c>
      <c r="D1724" s="37">
        <v>18690.1875</v>
      </c>
      <c r="E1724" s="69">
        <v>-23.5</v>
      </c>
      <c r="F1724" s="70">
        <v>2932190</v>
      </c>
      <c r="G1724" s="12">
        <v>133000</v>
      </c>
      <c r="H1724" s="12">
        <v>2799190</v>
      </c>
    </row>
    <row r="1725" spans="1:21" hidden="1" x14ac:dyDescent="0.15">
      <c r="B1725" s="66">
        <v>41009</v>
      </c>
      <c r="C1725" s="75">
        <v>7718090</v>
      </c>
      <c r="D1725" s="37">
        <v>18799</v>
      </c>
      <c r="E1725" s="69">
        <v>108.8125</v>
      </c>
      <c r="F1725" s="70">
        <v>7718090</v>
      </c>
      <c r="G1725" s="12">
        <v>5356000</v>
      </c>
      <c r="H1725" s="12">
        <v>2362090</v>
      </c>
    </row>
    <row r="1726" spans="1:21" hidden="1" x14ac:dyDescent="0.15">
      <c r="B1726" s="66">
        <v>41010</v>
      </c>
      <c r="C1726" s="75">
        <v>11876580</v>
      </c>
      <c r="D1726" s="37">
        <v>18761</v>
      </c>
      <c r="E1726" s="69">
        <v>-38</v>
      </c>
      <c r="F1726" s="70">
        <v>11876580</v>
      </c>
      <c r="G1726" s="12">
        <v>7749000</v>
      </c>
      <c r="H1726" s="12">
        <v>4127580</v>
      </c>
    </row>
    <row r="1727" spans="1:21" hidden="1" x14ac:dyDescent="0.15">
      <c r="B1727" s="66">
        <v>41011</v>
      </c>
      <c r="C1727" s="75">
        <v>11252100</v>
      </c>
      <c r="D1727" s="37">
        <v>18441.5625</v>
      </c>
      <c r="E1727" s="69">
        <v>-319.4375</v>
      </c>
      <c r="F1727" s="70">
        <v>11252100</v>
      </c>
      <c r="G1727" s="12">
        <v>3804600</v>
      </c>
      <c r="H1727" s="12">
        <v>7447500</v>
      </c>
    </row>
    <row r="1728" spans="1:21" hidden="1" x14ac:dyDescent="0.15">
      <c r="B1728" s="66">
        <v>41012</v>
      </c>
      <c r="C1728" s="75">
        <v>6868000</v>
      </c>
      <c r="D1728" s="37">
        <v>18422.3125</v>
      </c>
      <c r="E1728" s="69">
        <v>-19.25</v>
      </c>
      <c r="F1728" s="70">
        <v>6868000</v>
      </c>
      <c r="G1728" s="12">
        <v>835000</v>
      </c>
      <c r="H1728" s="12">
        <v>6033000</v>
      </c>
    </row>
    <row r="1729" spans="1:21" hidden="1" x14ac:dyDescent="0.15">
      <c r="B1729" s="66">
        <v>41015</v>
      </c>
      <c r="C1729" s="75">
        <v>11909660</v>
      </c>
      <c r="D1729" s="37">
        <v>18882.875</v>
      </c>
      <c r="E1729" s="69">
        <v>460.5625</v>
      </c>
      <c r="F1729" s="70">
        <v>11909660</v>
      </c>
      <c r="G1729" s="12">
        <v>5029000</v>
      </c>
      <c r="H1729" s="12">
        <v>6880660</v>
      </c>
    </row>
    <row r="1730" spans="1:21" hidden="1" x14ac:dyDescent="0.15">
      <c r="B1730" s="66">
        <v>41016</v>
      </c>
      <c r="C1730" s="75">
        <v>7166220</v>
      </c>
      <c r="D1730" s="37">
        <v>19055.9375</v>
      </c>
      <c r="E1730" s="69">
        <v>173.0625</v>
      </c>
      <c r="F1730" s="70">
        <v>7166220</v>
      </c>
      <c r="G1730" s="12">
        <v>4859000</v>
      </c>
      <c r="H1730" s="12">
        <v>2307220</v>
      </c>
    </row>
    <row r="1731" spans="1:21" hidden="1" x14ac:dyDescent="0.15">
      <c r="B1731" s="66">
        <v>41017</v>
      </c>
      <c r="C1731" s="75">
        <v>5147030</v>
      </c>
      <c r="D1731" s="37">
        <v>19597.1875</v>
      </c>
      <c r="E1731" s="69">
        <v>541.25</v>
      </c>
      <c r="F1731" s="70">
        <v>5147030</v>
      </c>
      <c r="G1731" s="12">
        <v>2826900</v>
      </c>
      <c r="H1731" s="12">
        <v>2320130</v>
      </c>
    </row>
    <row r="1732" spans="1:21" hidden="1" x14ac:dyDescent="0.15">
      <c r="B1732" s="66">
        <v>41018</v>
      </c>
      <c r="C1732" s="75">
        <v>6391010</v>
      </c>
      <c r="D1732" s="37">
        <v>19853.875</v>
      </c>
      <c r="E1732" s="69">
        <v>256.6875</v>
      </c>
      <c r="F1732" s="70">
        <v>6391010</v>
      </c>
      <c r="G1732" s="12">
        <v>1686000</v>
      </c>
      <c r="H1732" s="12">
        <v>4705010</v>
      </c>
    </row>
    <row r="1733" spans="1:21" hidden="1" x14ac:dyDescent="0.15">
      <c r="B1733" s="66">
        <v>41019</v>
      </c>
      <c r="C1733" s="75">
        <v>56787410</v>
      </c>
      <c r="D1733" s="37">
        <v>20697.8125</v>
      </c>
      <c r="E1733" s="69">
        <v>843.9375</v>
      </c>
      <c r="F1733" s="70">
        <v>56787410</v>
      </c>
      <c r="G1733" s="12">
        <v>3011000</v>
      </c>
      <c r="H1733" s="12">
        <v>53776410</v>
      </c>
    </row>
    <row r="1734" spans="1:21" hidden="1" x14ac:dyDescent="0.15">
      <c r="B1734" s="66">
        <v>41022</v>
      </c>
      <c r="C1734" s="75">
        <v>18608820</v>
      </c>
      <c r="D1734" s="37">
        <v>20929.25</v>
      </c>
      <c r="E1734" s="69">
        <v>231.4375</v>
      </c>
      <c r="F1734" s="70">
        <v>18608820</v>
      </c>
      <c r="G1734" s="12">
        <v>7302800</v>
      </c>
      <c r="H1734" s="12">
        <v>11306020</v>
      </c>
    </row>
    <row r="1735" spans="1:21" hidden="1" x14ac:dyDescent="0.15">
      <c r="B1735" s="66">
        <v>41023</v>
      </c>
      <c r="C1735" s="75">
        <v>135493170</v>
      </c>
      <c r="D1735" s="37">
        <v>21153.4375</v>
      </c>
      <c r="E1735" s="69">
        <v>224.1875</v>
      </c>
      <c r="F1735" s="70">
        <v>135493170</v>
      </c>
      <c r="G1735" s="12">
        <v>756000</v>
      </c>
      <c r="H1735" s="12">
        <v>134737170</v>
      </c>
    </row>
    <row r="1736" spans="1:21" hidden="1" x14ac:dyDescent="0.15">
      <c r="B1736" s="66">
        <v>41024</v>
      </c>
      <c r="C1736" s="75">
        <v>52658520</v>
      </c>
      <c r="D1736" s="37">
        <v>21599.625</v>
      </c>
      <c r="E1736" s="69">
        <v>446.1875</v>
      </c>
      <c r="F1736" s="70">
        <v>52658520</v>
      </c>
      <c r="G1736" s="12">
        <v>4183600</v>
      </c>
      <c r="H1736" s="12">
        <v>48474920</v>
      </c>
    </row>
    <row r="1737" spans="1:21" hidden="1" x14ac:dyDescent="0.15">
      <c r="B1737" s="66">
        <v>41025</v>
      </c>
      <c r="C1737" s="75">
        <v>177663070</v>
      </c>
      <c r="D1737" s="37">
        <v>22197.625</v>
      </c>
      <c r="E1737" s="69">
        <v>598</v>
      </c>
      <c r="F1737" s="70">
        <v>177663070</v>
      </c>
      <c r="G1737" s="12">
        <v>4825900</v>
      </c>
      <c r="H1737" s="12">
        <v>172837170</v>
      </c>
    </row>
    <row r="1738" spans="1:21" s="21" customFormat="1" hidden="1" x14ac:dyDescent="0.15">
      <c r="A1738" s="21" t="s">
        <v>0</v>
      </c>
      <c r="B1738" s="67">
        <v>41026</v>
      </c>
      <c r="C1738" s="76">
        <v>102112200</v>
      </c>
      <c r="D1738" s="38">
        <v>22637.375</v>
      </c>
      <c r="E1738" s="71">
        <v>439.75</v>
      </c>
      <c r="F1738" s="72">
        <v>102112200</v>
      </c>
      <c r="G1738" s="22">
        <v>5979200</v>
      </c>
      <c r="H1738" s="22">
        <v>96133000</v>
      </c>
      <c r="I1738" s="72"/>
      <c r="J1738" s="22"/>
      <c r="K1738" s="22"/>
      <c r="L1738" s="23">
        <v>77455500</v>
      </c>
      <c r="M1738" s="22">
        <v>568133410</v>
      </c>
      <c r="N1738" s="24">
        <v>645588910</v>
      </c>
      <c r="O1738" s="25">
        <v>177663070</v>
      </c>
      <c r="P1738" s="26">
        <v>2932190</v>
      </c>
      <c r="Q1738" s="53">
        <v>22637.375</v>
      </c>
      <c r="R1738" s="54">
        <v>18422.3125</v>
      </c>
      <c r="S1738" s="45">
        <v>843.9375</v>
      </c>
      <c r="T1738" s="46">
        <v>-471.1875</v>
      </c>
      <c r="U1738" s="34"/>
    </row>
    <row r="1739" spans="1:21" hidden="1" x14ac:dyDescent="0.15">
      <c r="B1739" s="66">
        <v>41030</v>
      </c>
      <c r="C1739" s="75">
        <v>46202710</v>
      </c>
      <c r="D1739" s="37">
        <v>22537.375</v>
      </c>
      <c r="E1739" s="69">
        <v>-100</v>
      </c>
      <c r="F1739" s="70">
        <v>46202710</v>
      </c>
      <c r="G1739" s="12">
        <v>2183000</v>
      </c>
      <c r="H1739" s="12">
        <v>44019710</v>
      </c>
    </row>
    <row r="1740" spans="1:21" hidden="1" x14ac:dyDescent="0.15">
      <c r="B1740" s="66">
        <v>41031</v>
      </c>
      <c r="C1740" s="75">
        <v>124890430</v>
      </c>
      <c r="D1740" s="37">
        <v>22459.9375</v>
      </c>
      <c r="E1740" s="69">
        <v>-77.4375</v>
      </c>
      <c r="F1740" s="70">
        <v>124890430</v>
      </c>
      <c r="G1740" s="12">
        <v>7013500</v>
      </c>
      <c r="H1740" s="12">
        <v>117876930</v>
      </c>
    </row>
    <row r="1741" spans="1:21" hidden="1" x14ac:dyDescent="0.15">
      <c r="B1741" s="66">
        <v>41036</v>
      </c>
      <c r="C1741" s="75">
        <v>118899510</v>
      </c>
      <c r="D1741" s="37">
        <v>22364.375</v>
      </c>
      <c r="E1741" s="69">
        <v>-95.5625</v>
      </c>
      <c r="F1741" s="70">
        <v>118899510</v>
      </c>
      <c r="G1741" s="12">
        <v>6711700</v>
      </c>
      <c r="H1741" s="12">
        <v>112187810</v>
      </c>
    </row>
    <row r="1742" spans="1:21" hidden="1" x14ac:dyDescent="0.15">
      <c r="B1742" s="66">
        <v>41037</v>
      </c>
      <c r="C1742" s="75">
        <v>109238980</v>
      </c>
      <c r="D1742" s="37">
        <v>22723.25</v>
      </c>
      <c r="E1742" s="69">
        <v>358.875</v>
      </c>
      <c r="F1742" s="70">
        <v>109238980</v>
      </c>
      <c r="G1742" s="12">
        <v>4406000</v>
      </c>
      <c r="H1742" s="12">
        <v>104832980</v>
      </c>
    </row>
    <row r="1743" spans="1:21" hidden="1" x14ac:dyDescent="0.15">
      <c r="B1743" s="66">
        <v>41038</v>
      </c>
      <c r="C1743" s="75">
        <v>114260920</v>
      </c>
      <c r="D1743" s="37">
        <v>23811.0625</v>
      </c>
      <c r="E1743" s="69">
        <v>1087.8125</v>
      </c>
      <c r="F1743" s="70">
        <v>114260920</v>
      </c>
      <c r="G1743" s="12">
        <v>749000</v>
      </c>
      <c r="H1743" s="12">
        <v>113511920</v>
      </c>
    </row>
    <row r="1744" spans="1:21" hidden="1" x14ac:dyDescent="0.15">
      <c r="B1744" s="66">
        <v>41039</v>
      </c>
      <c r="C1744" s="75">
        <v>75249700</v>
      </c>
      <c r="D1744" s="37">
        <v>24517.125</v>
      </c>
      <c r="E1744" s="69">
        <v>706.0625</v>
      </c>
      <c r="F1744" s="70">
        <v>75249700</v>
      </c>
      <c r="G1744" s="12">
        <v>3656900</v>
      </c>
      <c r="H1744" s="12">
        <v>71592800</v>
      </c>
    </row>
    <row r="1745" spans="1:21" hidden="1" x14ac:dyDescent="0.15">
      <c r="B1745" s="66">
        <v>41040</v>
      </c>
      <c r="C1745" s="75">
        <v>223206890</v>
      </c>
      <c r="D1745" s="37">
        <v>25358.5625</v>
      </c>
      <c r="E1745" s="69">
        <v>841.4375</v>
      </c>
      <c r="F1745" s="70">
        <v>223206890</v>
      </c>
      <c r="G1745" s="12">
        <v>816900</v>
      </c>
      <c r="H1745" s="12">
        <v>222389990</v>
      </c>
    </row>
    <row r="1746" spans="1:21" hidden="1" x14ac:dyDescent="0.15">
      <c r="B1746" s="66">
        <v>41043</v>
      </c>
      <c r="C1746" s="75">
        <v>185588820</v>
      </c>
      <c r="D1746" s="37">
        <v>26115.75</v>
      </c>
      <c r="E1746" s="69">
        <v>757.1875</v>
      </c>
      <c r="F1746" s="70">
        <v>185588820</v>
      </c>
      <c r="G1746" s="12">
        <v>7056000</v>
      </c>
      <c r="H1746" s="12">
        <v>178532820</v>
      </c>
    </row>
    <row r="1747" spans="1:21" hidden="1" x14ac:dyDescent="0.15">
      <c r="B1747" s="66">
        <v>41044</v>
      </c>
      <c r="C1747" s="75">
        <v>333821550</v>
      </c>
      <c r="D1747" s="37">
        <v>26572.5</v>
      </c>
      <c r="E1747" s="69">
        <v>456.75</v>
      </c>
      <c r="F1747" s="70">
        <v>333821550</v>
      </c>
      <c r="G1747" s="12">
        <v>3254000</v>
      </c>
      <c r="H1747" s="12">
        <v>330567550</v>
      </c>
    </row>
    <row r="1748" spans="1:21" hidden="1" x14ac:dyDescent="0.15">
      <c r="B1748" s="66">
        <v>41045</v>
      </c>
      <c r="C1748" s="75">
        <v>208072160</v>
      </c>
      <c r="D1748" s="37">
        <v>24432.375</v>
      </c>
      <c r="E1748" s="69">
        <v>-2140.125</v>
      </c>
      <c r="F1748" s="70">
        <v>208072160</v>
      </c>
      <c r="G1748" s="12">
        <v>1478000</v>
      </c>
      <c r="H1748" s="12">
        <v>206594160</v>
      </c>
    </row>
    <row r="1749" spans="1:21" hidden="1" x14ac:dyDescent="0.15">
      <c r="B1749" s="66">
        <v>41046</v>
      </c>
      <c r="C1749" s="75">
        <v>346052630</v>
      </c>
      <c r="D1749" s="37">
        <v>25103.5</v>
      </c>
      <c r="E1749" s="69">
        <v>671.125</v>
      </c>
      <c r="F1749" s="70">
        <v>346052630</v>
      </c>
      <c r="G1749" s="12">
        <v>103000</v>
      </c>
      <c r="H1749" s="12">
        <v>345949630</v>
      </c>
    </row>
    <row r="1750" spans="1:21" hidden="1" x14ac:dyDescent="0.15">
      <c r="B1750" s="66">
        <v>41047</v>
      </c>
      <c r="C1750" s="75">
        <v>235851900</v>
      </c>
      <c r="D1750" s="37">
        <v>25179.9375</v>
      </c>
      <c r="E1750" s="69">
        <v>76.4375</v>
      </c>
      <c r="F1750" s="70">
        <v>235851900</v>
      </c>
      <c r="G1750" s="12">
        <v>483000</v>
      </c>
      <c r="H1750" s="12">
        <v>235368900</v>
      </c>
    </row>
    <row r="1751" spans="1:21" hidden="1" x14ac:dyDescent="0.15">
      <c r="B1751" s="66">
        <v>41050</v>
      </c>
      <c r="C1751" s="75">
        <v>161766370</v>
      </c>
      <c r="D1751" s="37">
        <v>24294.75</v>
      </c>
      <c r="E1751" s="69">
        <v>-885.1875</v>
      </c>
      <c r="F1751" s="70">
        <v>161766370</v>
      </c>
      <c r="G1751" s="12">
        <v>643800</v>
      </c>
      <c r="H1751" s="12">
        <v>161122570</v>
      </c>
    </row>
    <row r="1752" spans="1:21" hidden="1" x14ac:dyDescent="0.15">
      <c r="B1752" s="66">
        <v>41051</v>
      </c>
      <c r="C1752" s="75">
        <v>57955560</v>
      </c>
      <c r="D1752" s="37">
        <v>25314</v>
      </c>
      <c r="E1752" s="69">
        <v>1019.25</v>
      </c>
      <c r="F1752" s="70">
        <v>57955560</v>
      </c>
      <c r="G1752" s="12">
        <v>4832000</v>
      </c>
      <c r="H1752" s="12">
        <v>53123560</v>
      </c>
    </row>
    <row r="1753" spans="1:21" hidden="1" x14ac:dyDescent="0.15">
      <c r="B1753" s="66">
        <v>41052</v>
      </c>
      <c r="C1753" s="75">
        <v>203597670</v>
      </c>
      <c r="D1753" s="37">
        <v>27315.125</v>
      </c>
      <c r="E1753" s="69">
        <v>2001.125</v>
      </c>
      <c r="F1753" s="70">
        <v>203597670</v>
      </c>
      <c r="G1753" s="12">
        <v>3187000</v>
      </c>
      <c r="H1753" s="12">
        <v>200410670</v>
      </c>
    </row>
    <row r="1754" spans="1:21" hidden="1" x14ac:dyDescent="0.15">
      <c r="B1754" s="66">
        <v>41053</v>
      </c>
      <c r="C1754" s="75">
        <v>409869840</v>
      </c>
      <c r="D1754" s="37">
        <v>29122.5625</v>
      </c>
      <c r="E1754" s="69">
        <v>1807.4375</v>
      </c>
      <c r="F1754" s="70">
        <v>409869840</v>
      </c>
      <c r="G1754" s="12">
        <v>696000</v>
      </c>
      <c r="H1754" s="12">
        <v>409173840</v>
      </c>
    </row>
    <row r="1755" spans="1:21" hidden="1" x14ac:dyDescent="0.15">
      <c r="B1755" s="66">
        <v>41054</v>
      </c>
      <c r="C1755" s="75">
        <v>406840460</v>
      </c>
      <c r="D1755" s="37">
        <v>28565.375</v>
      </c>
      <c r="E1755" s="69">
        <v>-557.1875</v>
      </c>
      <c r="F1755" s="70">
        <v>406840460</v>
      </c>
      <c r="G1755" s="12">
        <v>63677600</v>
      </c>
      <c r="H1755" s="12">
        <v>343162860</v>
      </c>
    </row>
    <row r="1756" spans="1:21" hidden="1" x14ac:dyDescent="0.15">
      <c r="B1756" s="66">
        <v>41057</v>
      </c>
      <c r="C1756" s="75">
        <v>324339540</v>
      </c>
      <c r="D1756" s="37">
        <v>26007.625</v>
      </c>
      <c r="E1756" s="69">
        <v>-2557.75</v>
      </c>
      <c r="F1756" s="70">
        <v>324339540</v>
      </c>
      <c r="G1756" s="12">
        <v>5093000</v>
      </c>
      <c r="H1756" s="12">
        <v>319246540</v>
      </c>
    </row>
    <row r="1757" spans="1:21" hidden="1" x14ac:dyDescent="0.15">
      <c r="B1757" s="66">
        <v>41058</v>
      </c>
      <c r="C1757" s="75">
        <v>318364400</v>
      </c>
      <c r="D1757" s="37">
        <v>24957.588235294119</v>
      </c>
      <c r="E1757" s="69">
        <v>-1050.0367647058811</v>
      </c>
      <c r="F1757" s="70">
        <v>318364400</v>
      </c>
      <c r="G1757" s="12">
        <v>1545000</v>
      </c>
      <c r="H1757" s="12">
        <v>316819400</v>
      </c>
    </row>
    <row r="1758" spans="1:21" hidden="1" x14ac:dyDescent="0.15">
      <c r="B1758" s="66">
        <v>41059</v>
      </c>
      <c r="C1758" s="75">
        <v>207720400</v>
      </c>
      <c r="D1758" s="37">
        <v>26711.352941176472</v>
      </c>
      <c r="E1758" s="69">
        <v>1753.7647058823532</v>
      </c>
      <c r="F1758" s="70">
        <v>207720400</v>
      </c>
      <c r="G1758" s="12">
        <v>1770000</v>
      </c>
      <c r="H1758" s="12">
        <v>205950400</v>
      </c>
    </row>
    <row r="1759" spans="1:21" s="21" customFormat="1" hidden="1" x14ac:dyDescent="0.15">
      <c r="A1759" s="21" t="s">
        <v>0</v>
      </c>
      <c r="B1759" s="67">
        <v>41060</v>
      </c>
      <c r="C1759" s="76">
        <v>495541140</v>
      </c>
      <c r="D1759" s="38">
        <v>28918.411764705881</v>
      </c>
      <c r="E1759" s="71">
        <v>2207.058823529409</v>
      </c>
      <c r="F1759" s="72">
        <v>495541140</v>
      </c>
      <c r="G1759" s="22">
        <v>3736000</v>
      </c>
      <c r="H1759" s="22">
        <v>491805140</v>
      </c>
      <c r="I1759" s="72"/>
      <c r="J1759" s="22"/>
      <c r="K1759" s="22"/>
      <c r="L1759" s="23">
        <v>123091400</v>
      </c>
      <c r="M1759" s="22">
        <v>4584240180</v>
      </c>
      <c r="N1759" s="24">
        <v>4707331580</v>
      </c>
      <c r="O1759" s="25">
        <v>495541140</v>
      </c>
      <c r="P1759" s="26">
        <v>46202710</v>
      </c>
      <c r="Q1759" s="53">
        <v>29122.5625</v>
      </c>
      <c r="R1759" s="54">
        <v>22364.375</v>
      </c>
      <c r="S1759" s="45">
        <v>2207.058823529409</v>
      </c>
      <c r="T1759" s="46">
        <v>-2557.75</v>
      </c>
      <c r="U1759" s="34"/>
    </row>
    <row r="1760" spans="1:21" hidden="1" x14ac:dyDescent="0.15">
      <c r="B1760" s="66">
        <v>41061</v>
      </c>
      <c r="C1760" s="75">
        <v>367817080</v>
      </c>
      <c r="D1760" s="37">
        <v>28266.470588235294</v>
      </c>
      <c r="E1760" s="69">
        <v>-651.94117647058738</v>
      </c>
      <c r="F1760" s="70">
        <v>367817080</v>
      </c>
      <c r="G1760" s="12">
        <v>4000000</v>
      </c>
      <c r="H1760" s="12">
        <v>363817080</v>
      </c>
    </row>
    <row r="1761" spans="2:8" hidden="1" x14ac:dyDescent="0.15">
      <c r="B1761" s="66">
        <v>41064</v>
      </c>
      <c r="C1761" s="75">
        <v>275575510</v>
      </c>
      <c r="D1761" s="37">
        <v>27036.764705882353</v>
      </c>
      <c r="E1761" s="69">
        <v>-1229.7058823529405</v>
      </c>
      <c r="F1761" s="70">
        <v>275575510</v>
      </c>
      <c r="G1761" s="12">
        <v>1430000</v>
      </c>
      <c r="H1761" s="12">
        <v>274145510</v>
      </c>
    </row>
    <row r="1762" spans="2:8" hidden="1" x14ac:dyDescent="0.15">
      <c r="B1762" s="66">
        <v>41065</v>
      </c>
      <c r="C1762" s="75">
        <v>407318000</v>
      </c>
      <c r="D1762" s="37">
        <v>24680.647058823528</v>
      </c>
      <c r="E1762" s="69">
        <v>-2356.1176470588252</v>
      </c>
      <c r="F1762" s="70">
        <v>407318000</v>
      </c>
      <c r="G1762" s="12">
        <v>3516600</v>
      </c>
      <c r="H1762" s="12">
        <v>403801400</v>
      </c>
    </row>
    <row r="1763" spans="2:8" hidden="1" x14ac:dyDescent="0.15">
      <c r="B1763" s="66">
        <v>41066</v>
      </c>
      <c r="C1763" s="75">
        <v>458406160</v>
      </c>
      <c r="D1763" s="37">
        <v>23239.294117647059</v>
      </c>
      <c r="E1763" s="69">
        <v>-1441.3529411764684</v>
      </c>
      <c r="F1763" s="70">
        <v>458406160</v>
      </c>
      <c r="G1763" s="12">
        <v>2418000</v>
      </c>
      <c r="H1763" s="12">
        <v>455988160</v>
      </c>
    </row>
    <row r="1764" spans="2:8" hidden="1" x14ac:dyDescent="0.15">
      <c r="B1764" s="66">
        <v>41067</v>
      </c>
      <c r="C1764" s="75">
        <v>463634580</v>
      </c>
      <c r="D1764" s="37">
        <v>22178.588235294119</v>
      </c>
      <c r="E1764" s="69">
        <v>-1060.7058823529405</v>
      </c>
      <c r="F1764" s="70">
        <v>463634580</v>
      </c>
      <c r="G1764" s="12">
        <v>2098000</v>
      </c>
      <c r="H1764" s="12">
        <v>461536580</v>
      </c>
    </row>
    <row r="1765" spans="2:8" hidden="1" x14ac:dyDescent="0.15">
      <c r="B1765" s="66">
        <v>41068</v>
      </c>
      <c r="C1765" s="75">
        <v>250728840</v>
      </c>
      <c r="D1765" s="37">
        <v>21720.588235294119</v>
      </c>
      <c r="E1765" s="69">
        <v>-458</v>
      </c>
      <c r="F1765" s="70">
        <v>250728840</v>
      </c>
      <c r="G1765" s="12">
        <v>9974000</v>
      </c>
      <c r="H1765" s="12">
        <v>240754840</v>
      </c>
    </row>
    <row r="1766" spans="2:8" hidden="1" x14ac:dyDescent="0.15">
      <c r="B1766" s="66">
        <v>41071</v>
      </c>
      <c r="C1766" s="75">
        <v>373647520</v>
      </c>
      <c r="D1766" s="37">
        <v>21324.764705882353</v>
      </c>
      <c r="E1766" s="69">
        <v>-395.82352941176578</v>
      </c>
      <c r="F1766" s="70">
        <v>373647520</v>
      </c>
      <c r="G1766" s="12">
        <v>2643000</v>
      </c>
      <c r="H1766" s="12">
        <v>371004520</v>
      </c>
    </row>
    <row r="1767" spans="2:8" hidden="1" x14ac:dyDescent="0.15">
      <c r="B1767" s="66">
        <v>41072</v>
      </c>
      <c r="C1767" s="75">
        <v>488060040</v>
      </c>
      <c r="D1767" s="37">
        <v>22190.529411764706</v>
      </c>
      <c r="E1767" s="69">
        <v>865.76470588235316</v>
      </c>
      <c r="F1767" s="70">
        <v>488060040</v>
      </c>
      <c r="G1767" s="12">
        <v>571000</v>
      </c>
      <c r="H1767" s="12">
        <v>487489040</v>
      </c>
    </row>
    <row r="1768" spans="2:8" hidden="1" x14ac:dyDescent="0.15">
      <c r="B1768" s="66">
        <v>41073</v>
      </c>
      <c r="C1768" s="75">
        <v>369583640</v>
      </c>
      <c r="D1768" s="37">
        <v>21594.176470588234</v>
      </c>
      <c r="E1768" s="69">
        <v>-596.35294117647209</v>
      </c>
      <c r="F1768" s="70">
        <v>369583640</v>
      </c>
      <c r="G1768" s="12">
        <v>795000</v>
      </c>
      <c r="H1768" s="12">
        <v>368788640</v>
      </c>
    </row>
    <row r="1769" spans="2:8" hidden="1" x14ac:dyDescent="0.15">
      <c r="B1769" s="66">
        <v>41074</v>
      </c>
      <c r="C1769" s="75">
        <v>253025080</v>
      </c>
      <c r="D1769" s="37">
        <v>21101.411764705881</v>
      </c>
      <c r="E1769" s="69">
        <v>-492.76470588235316</v>
      </c>
      <c r="F1769" s="70">
        <v>253025080</v>
      </c>
      <c r="G1769" s="12">
        <v>1899000</v>
      </c>
      <c r="H1769" s="12">
        <v>251126080</v>
      </c>
    </row>
    <row r="1770" spans="2:8" hidden="1" x14ac:dyDescent="0.15">
      <c r="B1770" s="66">
        <v>41075</v>
      </c>
      <c r="C1770" s="75">
        <v>227891050</v>
      </c>
      <c r="D1770" s="37">
        <v>20737.058823529413</v>
      </c>
      <c r="E1770" s="69">
        <v>-364.35294117646845</v>
      </c>
      <c r="F1770" s="70">
        <v>227891050</v>
      </c>
      <c r="G1770" s="12">
        <v>3316500</v>
      </c>
      <c r="H1770" s="12">
        <v>224574550</v>
      </c>
    </row>
    <row r="1771" spans="2:8" hidden="1" x14ac:dyDescent="0.15">
      <c r="B1771" s="66">
        <v>41078</v>
      </c>
      <c r="C1771" s="75">
        <v>325386220</v>
      </c>
      <c r="D1771" s="37">
        <v>20164.352941176472</v>
      </c>
      <c r="E1771" s="69">
        <v>-572.70588235294053</v>
      </c>
      <c r="F1771" s="70">
        <v>325386220</v>
      </c>
      <c r="G1771" s="12">
        <v>59900</v>
      </c>
      <c r="H1771" s="12">
        <v>325326320</v>
      </c>
    </row>
    <row r="1772" spans="2:8" hidden="1" x14ac:dyDescent="0.15">
      <c r="B1772" s="66">
        <v>41079</v>
      </c>
      <c r="C1772" s="75">
        <v>337471750</v>
      </c>
      <c r="D1772" s="37">
        <v>20573.411764705881</v>
      </c>
      <c r="E1772" s="69">
        <v>409.05882352940898</v>
      </c>
      <c r="F1772" s="70">
        <v>337471750</v>
      </c>
      <c r="G1772" s="12">
        <v>871000</v>
      </c>
      <c r="H1772" s="12">
        <v>336600750</v>
      </c>
    </row>
    <row r="1773" spans="2:8" hidden="1" x14ac:dyDescent="0.15">
      <c r="B1773" s="66">
        <v>41080</v>
      </c>
      <c r="C1773" s="75">
        <v>223373270</v>
      </c>
      <c r="D1773" s="37">
        <v>20007</v>
      </c>
      <c r="E1773" s="69">
        <v>-566.41176470588107</v>
      </c>
      <c r="F1773" s="70">
        <v>223373270</v>
      </c>
      <c r="G1773" s="12">
        <v>3926300</v>
      </c>
      <c r="H1773" s="12">
        <v>219446970</v>
      </c>
    </row>
    <row r="1774" spans="2:8" hidden="1" x14ac:dyDescent="0.15">
      <c r="B1774" s="66">
        <v>41081</v>
      </c>
      <c r="C1774" s="75">
        <v>170789510</v>
      </c>
      <c r="D1774" s="37">
        <v>19700.176470588234</v>
      </c>
      <c r="E1774" s="69">
        <v>-306.82352941176578</v>
      </c>
      <c r="F1774" s="70">
        <v>170789510</v>
      </c>
      <c r="G1774" s="12">
        <v>3618000</v>
      </c>
      <c r="H1774" s="12">
        <v>167171510</v>
      </c>
    </row>
    <row r="1775" spans="2:8" hidden="1" x14ac:dyDescent="0.15">
      <c r="B1775" s="66">
        <v>41082</v>
      </c>
      <c r="C1775" s="75">
        <v>173405320</v>
      </c>
      <c r="D1775" s="37">
        <v>19916.705882352941</v>
      </c>
      <c r="E1775" s="69">
        <v>216.52941176470631</v>
      </c>
      <c r="F1775" s="70">
        <v>173405320</v>
      </c>
      <c r="G1775" s="12">
        <v>4816000</v>
      </c>
      <c r="H1775" s="12">
        <v>168589320</v>
      </c>
    </row>
    <row r="1776" spans="2:8" hidden="1" x14ac:dyDescent="0.15">
      <c r="B1776" s="66">
        <v>41085</v>
      </c>
      <c r="C1776" s="75">
        <v>131129860</v>
      </c>
      <c r="D1776" s="37">
        <v>20641.117647058825</v>
      </c>
      <c r="E1776" s="69">
        <v>724.41176470588471</v>
      </c>
      <c r="F1776" s="70">
        <v>131129860</v>
      </c>
      <c r="G1776" s="12">
        <v>8052000</v>
      </c>
      <c r="H1776" s="12">
        <v>123077860</v>
      </c>
    </row>
    <row r="1777" spans="1:21" hidden="1" x14ac:dyDescent="0.15">
      <c r="B1777" s="66">
        <v>41086</v>
      </c>
      <c r="C1777" s="75">
        <v>32644240</v>
      </c>
      <c r="D1777" s="37">
        <v>21255.647058823528</v>
      </c>
      <c r="E1777" s="69">
        <v>614.52941176470267</v>
      </c>
      <c r="F1777" s="70">
        <v>32644240</v>
      </c>
      <c r="G1777" s="12">
        <v>2089500</v>
      </c>
      <c r="H1777" s="12">
        <v>30554740</v>
      </c>
    </row>
    <row r="1778" spans="1:21" hidden="1" x14ac:dyDescent="0.15">
      <c r="B1778" s="66">
        <v>41087</v>
      </c>
      <c r="C1778" s="75">
        <v>458577600</v>
      </c>
      <c r="D1778" s="37">
        <v>22185.647058823528</v>
      </c>
      <c r="E1778" s="69">
        <v>930</v>
      </c>
      <c r="F1778" s="70">
        <v>458577600</v>
      </c>
      <c r="G1778" s="12">
        <v>4239000</v>
      </c>
      <c r="H1778" s="12">
        <v>454338600</v>
      </c>
    </row>
    <row r="1779" spans="1:21" hidden="1" x14ac:dyDescent="0.15">
      <c r="B1779" s="66">
        <v>41088</v>
      </c>
      <c r="C1779" s="75">
        <v>232636480</v>
      </c>
      <c r="D1779" s="37">
        <v>23081.411764705881</v>
      </c>
      <c r="E1779" s="69">
        <v>895.76470588235316</v>
      </c>
      <c r="F1779" s="70">
        <v>232636480</v>
      </c>
      <c r="G1779" s="28">
        <v>4411000</v>
      </c>
      <c r="H1779" s="12">
        <v>228225480</v>
      </c>
      <c r="L1779" s="29" t="s">
        <v>29</v>
      </c>
    </row>
    <row r="1780" spans="1:21" s="21" customFormat="1" hidden="1" x14ac:dyDescent="0.15">
      <c r="A1780" s="21" t="s">
        <v>0</v>
      </c>
      <c r="B1780" s="67">
        <v>41089</v>
      </c>
      <c r="C1780" s="76">
        <v>777908530</v>
      </c>
      <c r="D1780" s="38">
        <v>22402.235294117647</v>
      </c>
      <c r="E1780" s="71">
        <v>-679.17647058823422</v>
      </c>
      <c r="F1780" s="72">
        <v>777908530</v>
      </c>
      <c r="G1780" s="31">
        <v>176677500</v>
      </c>
      <c r="H1780" s="22">
        <v>601231030</v>
      </c>
      <c r="I1780" s="72"/>
      <c r="J1780" s="22"/>
      <c r="K1780" s="22"/>
      <c r="L1780" s="30">
        <v>241421300</v>
      </c>
      <c r="M1780" s="22">
        <v>6557588980</v>
      </c>
      <c r="N1780" s="24">
        <v>6799010280</v>
      </c>
      <c r="O1780" s="25">
        <v>777908530</v>
      </c>
      <c r="P1780" s="26">
        <v>32644240</v>
      </c>
      <c r="Q1780" s="53">
        <v>28266.470588235294</v>
      </c>
      <c r="R1780" s="54">
        <v>19700.176470588234</v>
      </c>
      <c r="S1780" s="45">
        <v>930</v>
      </c>
      <c r="T1780" s="46">
        <v>-2356.1176470588252</v>
      </c>
      <c r="U1780" s="34"/>
    </row>
    <row r="1781" spans="1:21" hidden="1" x14ac:dyDescent="0.15">
      <c r="B1781" s="66">
        <v>41092</v>
      </c>
      <c r="C1781" s="75">
        <v>366398710</v>
      </c>
      <c r="D1781" s="37">
        <v>21820.588235294119</v>
      </c>
      <c r="E1781" s="69">
        <v>-581.64705882352791</v>
      </c>
      <c r="F1781" s="70">
        <v>366398710</v>
      </c>
      <c r="G1781" s="12">
        <v>2558000</v>
      </c>
      <c r="H1781" s="12">
        <v>363840710</v>
      </c>
    </row>
    <row r="1782" spans="1:21" hidden="1" x14ac:dyDescent="0.15">
      <c r="B1782" s="66">
        <v>41093</v>
      </c>
      <c r="C1782" s="75">
        <v>92739670</v>
      </c>
      <c r="D1782" s="37">
        <v>22343</v>
      </c>
      <c r="E1782" s="69">
        <v>522.41176470588107</v>
      </c>
      <c r="F1782" s="70">
        <v>92739670</v>
      </c>
      <c r="G1782" s="12">
        <v>479000</v>
      </c>
      <c r="H1782" s="12">
        <v>92260670</v>
      </c>
    </row>
    <row r="1783" spans="1:21" hidden="1" x14ac:dyDescent="0.15">
      <c r="B1783" s="66">
        <v>41094</v>
      </c>
      <c r="C1783" s="75">
        <v>257156290</v>
      </c>
      <c r="D1783" s="37">
        <v>22015.411764705881</v>
      </c>
      <c r="E1783" s="69">
        <v>-327.58823529411893</v>
      </c>
      <c r="F1783" s="70">
        <v>257156290</v>
      </c>
      <c r="G1783" s="12">
        <v>2223000</v>
      </c>
      <c r="H1783" s="12">
        <v>254933290</v>
      </c>
    </row>
    <row r="1784" spans="1:21" hidden="1" x14ac:dyDescent="0.15">
      <c r="B1784" s="66">
        <v>41095</v>
      </c>
      <c r="C1784" s="75">
        <v>154832560</v>
      </c>
      <c r="D1784" s="37">
        <v>22034.294117647059</v>
      </c>
      <c r="E1784" s="69">
        <v>18.882352941178397</v>
      </c>
      <c r="F1784" s="70">
        <v>154832560</v>
      </c>
      <c r="G1784" s="12">
        <v>11196000</v>
      </c>
      <c r="H1784" s="12">
        <v>143636560</v>
      </c>
    </row>
    <row r="1785" spans="1:21" hidden="1" x14ac:dyDescent="0.15">
      <c r="B1785" s="66">
        <v>41096</v>
      </c>
      <c r="C1785" s="75">
        <v>156910540</v>
      </c>
      <c r="D1785" s="37">
        <v>21849.058823529413</v>
      </c>
      <c r="E1785" s="69">
        <v>-185.23529411764684</v>
      </c>
      <c r="F1785" s="70">
        <v>156910540</v>
      </c>
      <c r="G1785" s="12">
        <v>1034000</v>
      </c>
      <c r="H1785" s="12">
        <v>155876540</v>
      </c>
    </row>
    <row r="1786" spans="1:21" hidden="1" x14ac:dyDescent="0.15">
      <c r="B1786" s="66">
        <v>41099</v>
      </c>
      <c r="C1786" s="75">
        <v>98430140</v>
      </c>
      <c r="D1786" s="37">
        <v>21423.352941176472</v>
      </c>
      <c r="E1786" s="69">
        <v>-425.70588235294053</v>
      </c>
      <c r="F1786" s="70">
        <v>98430140</v>
      </c>
      <c r="G1786" s="12">
        <v>451000</v>
      </c>
      <c r="H1786" s="12">
        <v>97979140</v>
      </c>
    </row>
    <row r="1787" spans="1:21" hidden="1" x14ac:dyDescent="0.15">
      <c r="B1787" s="66">
        <v>41100</v>
      </c>
      <c r="C1787" s="75">
        <v>125415450</v>
      </c>
      <c r="D1787" s="37">
        <v>21396.764705882353</v>
      </c>
      <c r="E1787" s="69">
        <v>-26.588235294118931</v>
      </c>
      <c r="F1787" s="70">
        <v>125415450</v>
      </c>
      <c r="G1787" s="12">
        <v>2937000</v>
      </c>
      <c r="H1787" s="12">
        <v>122478450</v>
      </c>
    </row>
    <row r="1788" spans="1:21" hidden="1" x14ac:dyDescent="0.15">
      <c r="B1788" s="66">
        <v>41101</v>
      </c>
      <c r="C1788" s="75">
        <v>128660620</v>
      </c>
      <c r="D1788" s="37">
        <v>21829.529411764706</v>
      </c>
      <c r="E1788" s="69">
        <v>432.76470588235316</v>
      </c>
      <c r="F1788" s="70">
        <v>128660620</v>
      </c>
      <c r="G1788" s="12">
        <v>12092000</v>
      </c>
      <c r="H1788" s="12">
        <v>116568620</v>
      </c>
    </row>
    <row r="1789" spans="1:21" hidden="1" x14ac:dyDescent="0.15">
      <c r="B1789" s="66">
        <v>41102</v>
      </c>
      <c r="C1789" s="75">
        <v>76361820</v>
      </c>
      <c r="D1789" s="37">
        <v>21550.647058823528</v>
      </c>
      <c r="E1789" s="69">
        <v>-278.8823529411784</v>
      </c>
      <c r="F1789" s="70">
        <v>76361820</v>
      </c>
      <c r="G1789" s="12">
        <v>2886000</v>
      </c>
      <c r="H1789" s="12">
        <v>73475820</v>
      </c>
    </row>
    <row r="1790" spans="1:21" hidden="1" x14ac:dyDescent="0.15">
      <c r="B1790" s="66">
        <v>41103</v>
      </c>
      <c r="C1790" s="75">
        <v>64504550</v>
      </c>
      <c r="D1790" s="37">
        <v>21690.823529411766</v>
      </c>
      <c r="E1790" s="69">
        <v>140.17647058823786</v>
      </c>
      <c r="F1790" s="70">
        <v>64504550</v>
      </c>
      <c r="G1790" s="12">
        <v>4084000</v>
      </c>
      <c r="H1790" s="12">
        <v>60420550</v>
      </c>
    </row>
    <row r="1791" spans="1:21" hidden="1" x14ac:dyDescent="0.15">
      <c r="B1791" s="66">
        <v>41107</v>
      </c>
      <c r="C1791" s="75">
        <v>110075590</v>
      </c>
      <c r="D1791" s="37">
        <v>22547.117647058825</v>
      </c>
      <c r="E1791" s="69">
        <v>856.29411764705947</v>
      </c>
      <c r="F1791" s="70">
        <v>110075590</v>
      </c>
      <c r="G1791" s="12">
        <v>2014800</v>
      </c>
      <c r="H1791" s="12">
        <v>108060790</v>
      </c>
    </row>
    <row r="1792" spans="1:21" hidden="1" x14ac:dyDescent="0.15">
      <c r="B1792" s="66">
        <v>41108</v>
      </c>
      <c r="C1792" s="75">
        <v>205455150</v>
      </c>
      <c r="D1792" s="37">
        <v>23508</v>
      </c>
      <c r="E1792" s="69">
        <v>960.88235294117476</v>
      </c>
      <c r="F1792" s="70">
        <v>205455150</v>
      </c>
      <c r="G1792" s="12">
        <v>1814000</v>
      </c>
      <c r="H1792" s="12">
        <v>203641150</v>
      </c>
    </row>
    <row r="1793" spans="1:21" hidden="1" x14ac:dyDescent="0.15">
      <c r="B1793" s="66">
        <v>41109</v>
      </c>
      <c r="C1793" s="75">
        <v>105252800</v>
      </c>
      <c r="D1793" s="37">
        <v>22864.647058823528</v>
      </c>
      <c r="E1793" s="69">
        <v>-643.35294117647209</v>
      </c>
      <c r="F1793" s="70">
        <v>105252800</v>
      </c>
      <c r="G1793" s="12">
        <v>1275000</v>
      </c>
      <c r="H1793" s="12">
        <v>103977800</v>
      </c>
    </row>
    <row r="1794" spans="1:21" hidden="1" x14ac:dyDescent="0.15">
      <c r="B1794" s="66">
        <v>41110</v>
      </c>
      <c r="C1794" s="75">
        <v>55516920</v>
      </c>
      <c r="D1794" s="37">
        <v>23199.647058823528</v>
      </c>
      <c r="E1794" s="69">
        <v>335</v>
      </c>
      <c r="F1794" s="70">
        <v>55516920</v>
      </c>
      <c r="G1794" s="12">
        <v>5576000</v>
      </c>
      <c r="H1794" s="12">
        <v>49940920</v>
      </c>
    </row>
    <row r="1795" spans="1:21" hidden="1" x14ac:dyDescent="0.15">
      <c r="B1795" s="66">
        <v>41113</v>
      </c>
      <c r="C1795" s="75">
        <v>100672180</v>
      </c>
      <c r="D1795" s="37">
        <v>21878.941176470587</v>
      </c>
      <c r="E1795" s="69">
        <v>-1320.7058823529405</v>
      </c>
      <c r="F1795" s="70">
        <v>100672180</v>
      </c>
      <c r="G1795" s="12">
        <v>13203000</v>
      </c>
      <c r="H1795" s="12">
        <v>87469180</v>
      </c>
    </row>
    <row r="1796" spans="1:21" hidden="1" x14ac:dyDescent="0.15">
      <c r="B1796" s="66">
        <v>41114</v>
      </c>
      <c r="C1796" s="75">
        <v>62545820</v>
      </c>
      <c r="D1796" s="37">
        <v>21587.941176470587</v>
      </c>
      <c r="E1796" s="69">
        <v>-291</v>
      </c>
      <c r="F1796" s="70">
        <v>62545820</v>
      </c>
      <c r="G1796" s="12">
        <v>1242000</v>
      </c>
      <c r="H1796" s="12">
        <v>61303820</v>
      </c>
    </row>
    <row r="1797" spans="1:21" hidden="1" x14ac:dyDescent="0.15">
      <c r="B1797" s="66">
        <v>41115</v>
      </c>
      <c r="C1797" s="75">
        <v>59057390</v>
      </c>
      <c r="D1797" s="37">
        <v>21466.294117647059</v>
      </c>
      <c r="E1797" s="69">
        <v>-121.64705882352791</v>
      </c>
      <c r="F1797" s="70">
        <v>59057390</v>
      </c>
      <c r="G1797" s="12">
        <v>7357000</v>
      </c>
      <c r="H1797" s="12">
        <v>51700390</v>
      </c>
    </row>
    <row r="1798" spans="1:21" hidden="1" x14ac:dyDescent="0.15">
      <c r="B1798" s="66">
        <v>41116</v>
      </c>
      <c r="C1798" s="75">
        <v>31754300</v>
      </c>
      <c r="D1798" s="37">
        <v>21692.823529411766</v>
      </c>
      <c r="E1798" s="69">
        <v>226.52941176470631</v>
      </c>
      <c r="F1798" s="70">
        <v>31754300</v>
      </c>
      <c r="G1798" s="12">
        <v>2401000</v>
      </c>
      <c r="H1798" s="12">
        <v>29353300</v>
      </c>
    </row>
    <row r="1799" spans="1:21" hidden="1" x14ac:dyDescent="0.15">
      <c r="B1799" s="66">
        <v>41117</v>
      </c>
      <c r="C1799" s="75">
        <v>33775070</v>
      </c>
      <c r="D1799" s="37">
        <v>21685.117647058825</v>
      </c>
      <c r="E1799" s="69">
        <v>-7.7058823529405345</v>
      </c>
      <c r="F1799" s="70">
        <v>33775070</v>
      </c>
      <c r="G1799" s="12">
        <v>3102000</v>
      </c>
      <c r="H1799" s="12">
        <v>30673070</v>
      </c>
    </row>
    <row r="1800" spans="1:21" hidden="1" x14ac:dyDescent="0.15">
      <c r="B1800" s="66">
        <v>41120</v>
      </c>
      <c r="C1800" s="75">
        <v>32431310</v>
      </c>
      <c r="D1800" s="37">
        <v>21560.470588235294</v>
      </c>
      <c r="E1800" s="69">
        <v>-124.64705882353155</v>
      </c>
      <c r="F1800" s="70">
        <v>32431310</v>
      </c>
      <c r="G1800" s="12">
        <v>1519000</v>
      </c>
      <c r="H1800" s="12">
        <v>30912310</v>
      </c>
    </row>
    <row r="1801" spans="1:21" s="21" customFormat="1" hidden="1" x14ac:dyDescent="0.15">
      <c r="A1801" s="21" t="s">
        <v>0</v>
      </c>
      <c r="B1801" s="67">
        <v>41121</v>
      </c>
      <c r="C1801" s="76">
        <v>23758100</v>
      </c>
      <c r="D1801" s="38">
        <v>21313.352941176472</v>
      </c>
      <c r="E1801" s="71">
        <v>-247.1176470588216</v>
      </c>
      <c r="F1801" s="72">
        <v>23758100</v>
      </c>
      <c r="G1801" s="22">
        <v>2101200</v>
      </c>
      <c r="H1801" s="22">
        <v>21656900</v>
      </c>
      <c r="I1801" s="72"/>
      <c r="J1801" s="22"/>
      <c r="K1801" s="22"/>
      <c r="L1801" s="23">
        <v>81545000</v>
      </c>
      <c r="M1801" s="22">
        <v>2260159980</v>
      </c>
      <c r="N1801" s="24">
        <v>2341704980</v>
      </c>
      <c r="O1801" s="25">
        <v>366398710</v>
      </c>
      <c r="P1801" s="26">
        <v>23758100</v>
      </c>
      <c r="Q1801" s="53">
        <v>23508</v>
      </c>
      <c r="R1801" s="54">
        <v>21313.352941176472</v>
      </c>
      <c r="S1801" s="45">
        <v>960.88235294117476</v>
      </c>
      <c r="T1801" s="46">
        <v>-1320.7058823529405</v>
      </c>
      <c r="U1801" s="34"/>
    </row>
    <row r="1802" spans="1:21" hidden="1" x14ac:dyDescent="0.15">
      <c r="B1802" s="66">
        <v>41122</v>
      </c>
      <c r="C1802" s="75">
        <v>22631410</v>
      </c>
      <c r="D1802" s="37">
        <v>20762.411764705881</v>
      </c>
      <c r="E1802" s="69">
        <v>-550.94117647059102</v>
      </c>
      <c r="F1802" s="70">
        <v>22631410</v>
      </c>
      <c r="G1802" s="12">
        <v>712000</v>
      </c>
      <c r="H1802" s="12">
        <v>21919410</v>
      </c>
    </row>
    <row r="1803" spans="1:21" hidden="1" x14ac:dyDescent="0.15">
      <c r="B1803" s="66">
        <v>41123</v>
      </c>
      <c r="C1803" s="75">
        <v>27088570</v>
      </c>
      <c r="D1803" s="37">
        <v>20738.764705882353</v>
      </c>
      <c r="E1803" s="69">
        <v>-23.647058823527914</v>
      </c>
      <c r="F1803" s="70">
        <v>27088570</v>
      </c>
      <c r="G1803" s="12">
        <v>0</v>
      </c>
      <c r="H1803" s="12">
        <v>27088570</v>
      </c>
    </row>
    <row r="1804" spans="1:21" hidden="1" x14ac:dyDescent="0.15">
      <c r="B1804" s="66">
        <v>41124</v>
      </c>
      <c r="C1804" s="75">
        <v>46472910</v>
      </c>
      <c r="D1804" s="37">
        <v>20913.882352941175</v>
      </c>
      <c r="E1804" s="69">
        <v>175.1176470588216</v>
      </c>
      <c r="F1804" s="70">
        <v>46472910</v>
      </c>
      <c r="G1804" s="12">
        <v>3628000</v>
      </c>
      <c r="H1804" s="12">
        <v>42844910</v>
      </c>
    </row>
    <row r="1805" spans="1:21" hidden="1" x14ac:dyDescent="0.15">
      <c r="B1805" s="66">
        <v>41127</v>
      </c>
      <c r="C1805" s="75">
        <v>28498170</v>
      </c>
      <c r="D1805" s="37">
        <v>20716.294117647059</v>
      </c>
      <c r="E1805" s="69">
        <v>-197.58823529411529</v>
      </c>
      <c r="F1805" s="70">
        <v>28498170</v>
      </c>
      <c r="G1805" s="12">
        <v>3388000</v>
      </c>
      <c r="H1805" s="12">
        <v>25110170</v>
      </c>
    </row>
    <row r="1806" spans="1:21" hidden="1" x14ac:dyDescent="0.15">
      <c r="B1806" s="66">
        <v>41128</v>
      </c>
      <c r="C1806" s="75">
        <v>21919110</v>
      </c>
      <c r="D1806" s="37">
        <v>20536</v>
      </c>
      <c r="E1806" s="69">
        <v>-180.29411764705947</v>
      </c>
      <c r="F1806" s="70">
        <v>21919110</v>
      </c>
      <c r="G1806" s="12">
        <v>2984200</v>
      </c>
      <c r="H1806" s="12">
        <v>18934910</v>
      </c>
    </row>
    <row r="1807" spans="1:21" hidden="1" x14ac:dyDescent="0.15">
      <c r="B1807" s="66">
        <v>41129</v>
      </c>
      <c r="C1807" s="75">
        <v>11525370</v>
      </c>
      <c r="D1807" s="37">
        <v>20389.352941176472</v>
      </c>
      <c r="E1807" s="69">
        <v>-146.64705882352791</v>
      </c>
      <c r="F1807" s="70">
        <v>11525370</v>
      </c>
      <c r="G1807" s="12">
        <v>108000</v>
      </c>
      <c r="H1807" s="12">
        <v>11417370</v>
      </c>
    </row>
    <row r="1808" spans="1:21" hidden="1" x14ac:dyDescent="0.15">
      <c r="B1808" s="66">
        <v>41130</v>
      </c>
      <c r="C1808" s="75">
        <v>16630510</v>
      </c>
      <c r="D1808" s="37">
        <v>20445.352941176472</v>
      </c>
      <c r="E1808" s="69">
        <v>56</v>
      </c>
      <c r="F1808" s="70">
        <v>16630510</v>
      </c>
      <c r="G1808" s="12">
        <v>488000</v>
      </c>
      <c r="H1808" s="12">
        <v>16142510</v>
      </c>
    </row>
    <row r="1809" spans="1:21" hidden="1" x14ac:dyDescent="0.15">
      <c r="B1809" s="66">
        <v>41131</v>
      </c>
      <c r="C1809" s="75">
        <v>20347620</v>
      </c>
      <c r="D1809" s="37">
        <v>20731.470588235294</v>
      </c>
      <c r="E1809" s="69">
        <v>286.1176470588216</v>
      </c>
      <c r="F1809" s="70">
        <v>20347620</v>
      </c>
      <c r="G1809" s="12">
        <v>1354000</v>
      </c>
      <c r="H1809" s="12">
        <v>18993620</v>
      </c>
    </row>
    <row r="1810" spans="1:21" hidden="1" x14ac:dyDescent="0.15">
      <c r="B1810" s="66">
        <v>41134</v>
      </c>
      <c r="C1810" s="75">
        <v>55694200</v>
      </c>
      <c r="D1810" s="37">
        <v>20821.411764705881</v>
      </c>
      <c r="E1810" s="69">
        <v>89.941176470587379</v>
      </c>
      <c r="F1810" s="70">
        <v>55694200</v>
      </c>
      <c r="G1810" s="12">
        <v>1222000</v>
      </c>
      <c r="H1810" s="12">
        <v>54472200</v>
      </c>
    </row>
    <row r="1811" spans="1:21" hidden="1" x14ac:dyDescent="0.15">
      <c r="B1811" s="66">
        <v>41135</v>
      </c>
      <c r="C1811" s="75">
        <v>33267070</v>
      </c>
      <c r="D1811" s="37">
        <v>20304.764705882353</v>
      </c>
      <c r="E1811" s="69">
        <v>-516.64705882352791</v>
      </c>
      <c r="F1811" s="70">
        <v>33267070</v>
      </c>
      <c r="G1811" s="12">
        <v>218000</v>
      </c>
      <c r="H1811" s="12">
        <v>33049070</v>
      </c>
    </row>
    <row r="1812" spans="1:21" hidden="1" x14ac:dyDescent="0.15">
      <c r="B1812" s="66">
        <v>41136</v>
      </c>
      <c r="C1812" s="75">
        <v>15317930</v>
      </c>
      <c r="D1812" s="37">
        <v>19379.941176470587</v>
      </c>
      <c r="E1812" s="69">
        <v>-924.82352941176578</v>
      </c>
      <c r="F1812" s="70">
        <v>15317930</v>
      </c>
      <c r="G1812" s="12">
        <v>1612400</v>
      </c>
      <c r="H1812" s="12">
        <v>13705530</v>
      </c>
    </row>
    <row r="1813" spans="1:21" hidden="1" x14ac:dyDescent="0.15">
      <c r="B1813" s="66">
        <v>41137</v>
      </c>
      <c r="C1813" s="75">
        <v>27364330</v>
      </c>
      <c r="D1813" s="37">
        <v>18790.823529411766</v>
      </c>
      <c r="E1813" s="69">
        <v>-589.1176470588216</v>
      </c>
      <c r="F1813" s="70">
        <v>27364330</v>
      </c>
      <c r="G1813" s="12">
        <v>675000</v>
      </c>
      <c r="H1813" s="12">
        <v>26689330</v>
      </c>
    </row>
    <row r="1814" spans="1:21" hidden="1" x14ac:dyDescent="0.15">
      <c r="B1814" s="66">
        <v>41138</v>
      </c>
      <c r="C1814" s="75">
        <v>161443530</v>
      </c>
      <c r="D1814" s="37">
        <v>19031.882352941175</v>
      </c>
      <c r="E1814" s="69">
        <v>241.05882352940898</v>
      </c>
      <c r="F1814" s="70">
        <v>161443530</v>
      </c>
      <c r="G1814" s="12">
        <v>264000</v>
      </c>
      <c r="H1814" s="12">
        <v>161179530</v>
      </c>
    </row>
    <row r="1815" spans="1:21" hidden="1" x14ac:dyDescent="0.15">
      <c r="B1815" s="66">
        <v>41141</v>
      </c>
      <c r="C1815" s="75">
        <v>91831230</v>
      </c>
      <c r="D1815" s="37">
        <v>18747.941176470587</v>
      </c>
      <c r="E1815" s="69">
        <v>-283.94117647058738</v>
      </c>
      <c r="F1815" s="70">
        <v>91831230</v>
      </c>
      <c r="G1815" s="12">
        <v>4439000</v>
      </c>
      <c r="H1815" s="12">
        <v>87392230</v>
      </c>
    </row>
    <row r="1816" spans="1:21" hidden="1" x14ac:dyDescent="0.15">
      <c r="B1816" s="66">
        <v>41142</v>
      </c>
      <c r="C1816" s="75">
        <v>31418040</v>
      </c>
      <c r="D1816" s="37">
        <v>18805.941176470587</v>
      </c>
      <c r="E1816" s="69">
        <v>58</v>
      </c>
      <c r="F1816" s="70">
        <v>31418040</v>
      </c>
      <c r="G1816" s="12">
        <v>846000</v>
      </c>
      <c r="H1816" s="12">
        <v>30572040</v>
      </c>
    </row>
    <row r="1817" spans="1:21" hidden="1" x14ac:dyDescent="0.15">
      <c r="B1817" s="66">
        <v>41143</v>
      </c>
      <c r="C1817" s="75">
        <v>37709040</v>
      </c>
      <c r="D1817" s="37">
        <v>18619.882352941175</v>
      </c>
      <c r="E1817" s="69">
        <v>-186.05882352941262</v>
      </c>
      <c r="F1817" s="70">
        <v>37709040</v>
      </c>
      <c r="G1817" s="12">
        <v>4702000</v>
      </c>
      <c r="H1817" s="12">
        <v>33007040</v>
      </c>
    </row>
    <row r="1818" spans="1:21" hidden="1" x14ac:dyDescent="0.15">
      <c r="B1818" s="66">
        <v>41144</v>
      </c>
      <c r="C1818" s="75">
        <v>30761660</v>
      </c>
      <c r="D1818" s="37">
        <v>18602.588235294119</v>
      </c>
      <c r="E1818" s="69">
        <v>-17.294117647055828</v>
      </c>
      <c r="F1818" s="70">
        <v>30761660</v>
      </c>
      <c r="G1818" s="12">
        <v>963000</v>
      </c>
      <c r="H1818" s="12">
        <v>29798660</v>
      </c>
    </row>
    <row r="1819" spans="1:21" hidden="1" x14ac:dyDescent="0.15">
      <c r="B1819" s="66">
        <v>41145</v>
      </c>
      <c r="C1819" s="75">
        <v>32471400</v>
      </c>
      <c r="D1819" s="37">
        <v>18465.352941176472</v>
      </c>
      <c r="E1819" s="69">
        <v>-137.23529411764684</v>
      </c>
      <c r="F1819" s="70">
        <v>32471400</v>
      </c>
      <c r="G1819" s="12">
        <v>1073100</v>
      </c>
      <c r="H1819" s="12">
        <v>31398300</v>
      </c>
    </row>
    <row r="1820" spans="1:21" hidden="1" x14ac:dyDescent="0.15">
      <c r="B1820" s="66">
        <v>41148</v>
      </c>
      <c r="C1820" s="75">
        <v>57271620</v>
      </c>
      <c r="D1820" s="37">
        <v>18412.470588235294</v>
      </c>
      <c r="E1820" s="69">
        <v>-52.882352941178397</v>
      </c>
      <c r="F1820" s="70">
        <v>57271620</v>
      </c>
      <c r="G1820" s="12">
        <v>4210800</v>
      </c>
      <c r="H1820" s="12">
        <v>53060820</v>
      </c>
    </row>
    <row r="1821" spans="1:21" hidden="1" x14ac:dyDescent="0.15">
      <c r="B1821" s="66">
        <v>41149</v>
      </c>
      <c r="C1821" s="75">
        <v>49024510</v>
      </c>
      <c r="D1821" s="37">
        <v>18489.823529411766</v>
      </c>
      <c r="E1821" s="69">
        <v>77.352941176472086</v>
      </c>
      <c r="F1821" s="70">
        <v>49024510</v>
      </c>
      <c r="G1821" s="12">
        <v>3692000</v>
      </c>
      <c r="H1821" s="12">
        <v>45332510</v>
      </c>
    </row>
    <row r="1822" spans="1:21" hidden="1" x14ac:dyDescent="0.15">
      <c r="B1822" s="66">
        <v>41150</v>
      </c>
      <c r="C1822" s="75">
        <v>35442860</v>
      </c>
      <c r="D1822" s="37">
        <v>18358.941176470587</v>
      </c>
      <c r="E1822" s="69">
        <v>-130.8823529411784</v>
      </c>
      <c r="F1822" s="70">
        <v>35442860</v>
      </c>
      <c r="G1822" s="12">
        <v>5411000</v>
      </c>
      <c r="H1822" s="12">
        <v>30031860</v>
      </c>
    </row>
    <row r="1823" spans="1:21" hidden="1" x14ac:dyDescent="0.15">
      <c r="B1823" s="66">
        <v>41151</v>
      </c>
      <c r="C1823" s="75">
        <v>51735830</v>
      </c>
      <c r="D1823" s="37">
        <v>18755.705882352941</v>
      </c>
      <c r="E1823" s="69">
        <v>396.76470588235316</v>
      </c>
      <c r="F1823" s="70">
        <v>51735830</v>
      </c>
      <c r="G1823" s="12">
        <v>2707900</v>
      </c>
      <c r="H1823" s="12">
        <v>49027930</v>
      </c>
    </row>
    <row r="1824" spans="1:21" s="21" customFormat="1" hidden="1" x14ac:dyDescent="0.15">
      <c r="A1824" s="21" t="s">
        <v>0</v>
      </c>
      <c r="B1824" s="67">
        <v>41152</v>
      </c>
      <c r="C1824" s="76">
        <v>50221710</v>
      </c>
      <c r="D1824" s="38">
        <v>18912.882352941175</v>
      </c>
      <c r="E1824" s="71">
        <v>157.17647058823422</v>
      </c>
      <c r="F1824" s="72">
        <v>50221710</v>
      </c>
      <c r="G1824" s="22">
        <v>1379800</v>
      </c>
      <c r="H1824" s="22">
        <v>48841910</v>
      </c>
      <c r="I1824" s="72"/>
      <c r="J1824" s="22"/>
      <c r="K1824" s="22"/>
      <c r="L1824" s="23">
        <v>46078200</v>
      </c>
      <c r="M1824" s="22">
        <v>910010430</v>
      </c>
      <c r="N1824" s="24">
        <v>956088630</v>
      </c>
      <c r="O1824" s="25">
        <v>161443530</v>
      </c>
      <c r="P1824" s="26">
        <v>11525370</v>
      </c>
      <c r="Q1824" s="53">
        <v>20913.882352941175</v>
      </c>
      <c r="R1824" s="54">
        <v>18358.941176470587</v>
      </c>
      <c r="S1824" s="45">
        <v>396.76470588235316</v>
      </c>
      <c r="T1824" s="46">
        <v>-924.82352941176578</v>
      </c>
      <c r="U1824" s="34"/>
    </row>
    <row r="1825" spans="2:8" hidden="1" x14ac:dyDescent="0.15">
      <c r="B1825" s="66">
        <v>41155</v>
      </c>
      <c r="C1825" s="75">
        <v>23033130</v>
      </c>
      <c r="D1825" s="37">
        <v>19408.058823529413</v>
      </c>
      <c r="E1825" s="69">
        <v>495.17647058823786</v>
      </c>
      <c r="F1825" s="70">
        <v>23033130</v>
      </c>
      <c r="G1825" s="12">
        <v>1571000</v>
      </c>
      <c r="H1825" s="12">
        <v>21462130</v>
      </c>
    </row>
    <row r="1826" spans="2:8" hidden="1" x14ac:dyDescent="0.15">
      <c r="B1826" s="66">
        <v>41156</v>
      </c>
      <c r="C1826" s="75">
        <v>15822940</v>
      </c>
      <c r="D1826" s="37">
        <v>20205.588235294119</v>
      </c>
      <c r="E1826" s="69">
        <v>797.52941176470631</v>
      </c>
      <c r="F1826" s="70">
        <v>15822940</v>
      </c>
      <c r="G1826" s="12">
        <v>6692950</v>
      </c>
      <c r="H1826" s="12">
        <v>9129990</v>
      </c>
    </row>
    <row r="1827" spans="2:8" hidden="1" x14ac:dyDescent="0.15">
      <c r="B1827" s="66">
        <v>41157</v>
      </c>
      <c r="C1827" s="75">
        <v>19060110</v>
      </c>
      <c r="D1827" s="37">
        <v>20552.823529411766</v>
      </c>
      <c r="E1827" s="69">
        <v>347.23529411764684</v>
      </c>
      <c r="F1827" s="70">
        <v>19060110</v>
      </c>
      <c r="G1827" s="12">
        <v>4579000</v>
      </c>
      <c r="H1827" s="12">
        <v>14481110</v>
      </c>
    </row>
    <row r="1828" spans="2:8" hidden="1" x14ac:dyDescent="0.15">
      <c r="B1828" s="66">
        <v>41158</v>
      </c>
      <c r="C1828" s="75">
        <v>207464730</v>
      </c>
      <c r="D1828" s="37">
        <v>21206.117647058825</v>
      </c>
      <c r="E1828" s="69">
        <v>653.29411764705947</v>
      </c>
      <c r="F1828" s="70">
        <v>207464730</v>
      </c>
      <c r="G1828" s="12">
        <v>1247000</v>
      </c>
      <c r="H1828" s="12">
        <v>206217730</v>
      </c>
    </row>
    <row r="1829" spans="2:8" hidden="1" x14ac:dyDescent="0.15">
      <c r="B1829" s="66">
        <v>41159</v>
      </c>
      <c r="C1829" s="75">
        <v>146809010</v>
      </c>
      <c r="D1829" s="37">
        <v>22239.882352941175</v>
      </c>
      <c r="E1829" s="69">
        <v>1033.7647058823495</v>
      </c>
      <c r="F1829" s="70">
        <v>146809010</v>
      </c>
      <c r="G1829" s="12">
        <v>3110000</v>
      </c>
      <c r="H1829" s="12">
        <v>143699010</v>
      </c>
    </row>
    <row r="1830" spans="2:8" hidden="1" x14ac:dyDescent="0.15">
      <c r="B1830" s="66">
        <v>41162</v>
      </c>
      <c r="C1830" s="75">
        <v>74428730</v>
      </c>
      <c r="D1830" s="37">
        <v>23082</v>
      </c>
      <c r="E1830" s="69">
        <v>842.11764705882524</v>
      </c>
      <c r="F1830" s="70">
        <v>74428730</v>
      </c>
      <c r="G1830" s="12">
        <v>3205000</v>
      </c>
      <c r="H1830" s="12">
        <v>71223730</v>
      </c>
    </row>
    <row r="1831" spans="2:8" hidden="1" x14ac:dyDescent="0.15">
      <c r="B1831" s="66">
        <v>41163</v>
      </c>
      <c r="C1831" s="75">
        <v>221448700</v>
      </c>
      <c r="D1831" s="37">
        <v>21982.529411764706</v>
      </c>
      <c r="E1831" s="69">
        <v>-1099.4705882352937</v>
      </c>
      <c r="F1831" s="70">
        <v>221448700</v>
      </c>
      <c r="G1831" s="12">
        <v>2760000</v>
      </c>
      <c r="H1831" s="12">
        <v>218688700</v>
      </c>
    </row>
    <row r="1832" spans="2:8" hidden="1" x14ac:dyDescent="0.15">
      <c r="B1832" s="66">
        <v>41164</v>
      </c>
      <c r="C1832" s="75">
        <v>134309790</v>
      </c>
      <c r="D1832" s="37">
        <v>21849.705882352941</v>
      </c>
      <c r="E1832" s="69">
        <v>-132.82352941176578</v>
      </c>
      <c r="F1832" s="70">
        <v>134309790</v>
      </c>
      <c r="G1832" s="12">
        <v>2533000</v>
      </c>
      <c r="H1832" s="12">
        <v>131776790</v>
      </c>
    </row>
    <row r="1833" spans="2:8" hidden="1" x14ac:dyDescent="0.15">
      <c r="B1833" s="66">
        <v>41165</v>
      </c>
      <c r="C1833" s="75">
        <v>58532270</v>
      </c>
      <c r="D1833" s="37">
        <v>21665.470588235294</v>
      </c>
      <c r="E1833" s="69">
        <v>-184.23529411764684</v>
      </c>
      <c r="F1833" s="70">
        <v>58532270</v>
      </c>
      <c r="G1833" s="12">
        <v>344000</v>
      </c>
      <c r="H1833" s="12">
        <v>58188270</v>
      </c>
    </row>
    <row r="1834" spans="2:8" hidden="1" x14ac:dyDescent="0.15">
      <c r="B1834" s="66">
        <v>41166</v>
      </c>
      <c r="C1834" s="75">
        <v>119888840</v>
      </c>
      <c r="D1834" s="37">
        <v>21109.882352941175</v>
      </c>
      <c r="E1834" s="69">
        <v>-555.58823529411893</v>
      </c>
      <c r="F1834" s="70">
        <v>119888840</v>
      </c>
      <c r="G1834" s="12">
        <v>2962000</v>
      </c>
      <c r="H1834" s="12">
        <v>116926840</v>
      </c>
    </row>
    <row r="1835" spans="2:8" hidden="1" x14ac:dyDescent="0.15">
      <c r="B1835" s="66">
        <v>41170</v>
      </c>
      <c r="C1835" s="75">
        <v>116679990</v>
      </c>
      <c r="D1835" s="37">
        <v>21041.294117647059</v>
      </c>
      <c r="E1835" s="69">
        <v>-68.588235294115293</v>
      </c>
      <c r="F1835" s="70">
        <v>116679990</v>
      </c>
      <c r="G1835" s="12">
        <v>4098000</v>
      </c>
      <c r="H1835" s="12">
        <v>112581990</v>
      </c>
    </row>
    <row r="1836" spans="2:8" hidden="1" x14ac:dyDescent="0.15">
      <c r="B1836" s="66">
        <v>41171</v>
      </c>
      <c r="C1836" s="75">
        <v>44400560</v>
      </c>
      <c r="D1836" s="37">
        <v>20877.176470588234</v>
      </c>
      <c r="E1836" s="69">
        <v>-164.11764705882524</v>
      </c>
      <c r="F1836" s="70">
        <v>44400560</v>
      </c>
      <c r="G1836" s="12">
        <v>3207000</v>
      </c>
      <c r="H1836" s="12">
        <v>41193560</v>
      </c>
    </row>
    <row r="1837" spans="2:8" hidden="1" x14ac:dyDescent="0.15">
      <c r="B1837" s="66">
        <v>41172</v>
      </c>
      <c r="C1837" s="75">
        <v>53516780</v>
      </c>
      <c r="D1837" s="37">
        <v>20863.411764705881</v>
      </c>
      <c r="E1837" s="69">
        <v>-13.764705882353155</v>
      </c>
      <c r="F1837" s="70">
        <v>53516780</v>
      </c>
      <c r="G1837" s="12">
        <v>3702000</v>
      </c>
      <c r="H1837" s="12">
        <v>49814780</v>
      </c>
    </row>
    <row r="1838" spans="2:8" hidden="1" x14ac:dyDescent="0.15">
      <c r="B1838" s="66">
        <v>41173</v>
      </c>
      <c r="C1838" s="75">
        <v>52063250</v>
      </c>
      <c r="D1838" s="37">
        <v>20808.647058823528</v>
      </c>
      <c r="E1838" s="69">
        <v>-54.764705882353155</v>
      </c>
      <c r="F1838" s="70">
        <v>52063250</v>
      </c>
      <c r="G1838" s="12">
        <v>2708000</v>
      </c>
      <c r="H1838" s="12">
        <v>49355250</v>
      </c>
    </row>
    <row r="1839" spans="2:8" hidden="1" x14ac:dyDescent="0.15">
      <c r="B1839" s="66">
        <v>41176</v>
      </c>
      <c r="C1839" s="75">
        <v>50009340</v>
      </c>
      <c r="D1839" s="37">
        <v>20474.411764705881</v>
      </c>
      <c r="E1839" s="69">
        <v>-334.23529411764684</v>
      </c>
      <c r="F1839" s="70">
        <v>50009340</v>
      </c>
      <c r="G1839" s="12">
        <v>6421500</v>
      </c>
      <c r="H1839" s="12">
        <v>43587840</v>
      </c>
    </row>
    <row r="1840" spans="2:8" hidden="1" x14ac:dyDescent="0.15">
      <c r="B1840" s="66">
        <v>41177</v>
      </c>
      <c r="C1840" s="75">
        <v>45721830</v>
      </c>
      <c r="D1840" s="37">
        <v>20368.352941176472</v>
      </c>
      <c r="E1840" s="69">
        <v>-106.05882352940898</v>
      </c>
      <c r="F1840" s="70">
        <v>45721830</v>
      </c>
      <c r="G1840" s="12">
        <v>4107400</v>
      </c>
      <c r="H1840" s="12">
        <v>41614430</v>
      </c>
    </row>
    <row r="1841" spans="1:21" hidden="1" x14ac:dyDescent="0.15">
      <c r="B1841" s="66">
        <v>41178</v>
      </c>
      <c r="C1841" s="75">
        <v>95412500</v>
      </c>
      <c r="D1841" s="39">
        <v>19392.411764705881</v>
      </c>
      <c r="E1841" s="69">
        <v>-975.94117647059102</v>
      </c>
      <c r="F1841" s="70">
        <v>95412500</v>
      </c>
      <c r="G1841" s="12">
        <v>3259000</v>
      </c>
      <c r="H1841" s="12">
        <v>92153500</v>
      </c>
      <c r="U1841" s="33" t="s">
        <v>36</v>
      </c>
    </row>
    <row r="1842" spans="1:21" hidden="1" x14ac:dyDescent="0.15">
      <c r="B1842" s="66">
        <v>41179</v>
      </c>
      <c r="C1842" s="75">
        <v>37834600</v>
      </c>
      <c r="D1842" s="37">
        <v>19036.058823529413</v>
      </c>
      <c r="E1842" s="69">
        <v>-356.35294117646845</v>
      </c>
      <c r="F1842" s="70">
        <v>37834600</v>
      </c>
      <c r="G1842" s="12">
        <v>412000</v>
      </c>
      <c r="H1842" s="12">
        <v>37422600</v>
      </c>
    </row>
    <row r="1843" spans="1:21" s="21" customFormat="1" hidden="1" x14ac:dyDescent="0.15">
      <c r="A1843" s="21" t="s">
        <v>0</v>
      </c>
      <c r="B1843" s="67">
        <v>41180</v>
      </c>
      <c r="C1843" s="76">
        <v>33976000</v>
      </c>
      <c r="D1843" s="38">
        <v>18978.882352941175</v>
      </c>
      <c r="E1843" s="71">
        <v>-57.176470588237862</v>
      </c>
      <c r="F1843" s="72">
        <v>33976000</v>
      </c>
      <c r="G1843" s="22">
        <v>4702000</v>
      </c>
      <c r="H1843" s="22">
        <v>29274000</v>
      </c>
      <c r="I1843" s="72"/>
      <c r="J1843" s="22"/>
      <c r="K1843" s="22"/>
      <c r="L1843" s="23">
        <v>61620850</v>
      </c>
      <c r="M1843" s="22">
        <v>1488792250</v>
      </c>
      <c r="N1843" s="24">
        <v>1550413100</v>
      </c>
      <c r="O1843" s="25">
        <v>221448700</v>
      </c>
      <c r="P1843" s="26">
        <v>15822940</v>
      </c>
      <c r="Q1843" s="53">
        <v>23082</v>
      </c>
      <c r="R1843" s="54">
        <v>18978.882352941175</v>
      </c>
      <c r="S1843" s="45">
        <v>1033.7647058823495</v>
      </c>
      <c r="T1843" s="46">
        <v>-1099.4705882352937</v>
      </c>
      <c r="U1843" s="34"/>
    </row>
    <row r="1844" spans="1:21" hidden="1" x14ac:dyDescent="0.15">
      <c r="B1844" s="66">
        <v>41183</v>
      </c>
      <c r="C1844" s="75">
        <v>50082800</v>
      </c>
      <c r="D1844" s="37">
        <v>18875.294117647059</v>
      </c>
      <c r="E1844" s="69">
        <v>-103.58823529411529</v>
      </c>
      <c r="F1844" s="70">
        <v>50082800</v>
      </c>
      <c r="G1844" s="12">
        <v>2312000</v>
      </c>
      <c r="H1844" s="12">
        <v>47770800</v>
      </c>
    </row>
    <row r="1845" spans="1:21" hidden="1" x14ac:dyDescent="0.15">
      <c r="B1845" s="66">
        <v>41184</v>
      </c>
      <c r="C1845" s="75">
        <v>45172400</v>
      </c>
      <c r="D1845" s="37">
        <v>18702.823529411766</v>
      </c>
      <c r="E1845" s="69">
        <v>-172.47058823529369</v>
      </c>
      <c r="F1845" s="70">
        <v>45172400</v>
      </c>
      <c r="G1845" s="12">
        <v>2180000</v>
      </c>
      <c r="H1845" s="12">
        <v>42992400</v>
      </c>
    </row>
    <row r="1846" spans="1:21" hidden="1" x14ac:dyDescent="0.15">
      <c r="B1846" s="66">
        <v>41185</v>
      </c>
      <c r="C1846" s="75">
        <v>23012300</v>
      </c>
      <c r="D1846" s="37">
        <v>18709.411764705881</v>
      </c>
      <c r="E1846" s="69">
        <v>6.5882352941152931</v>
      </c>
      <c r="F1846" s="70">
        <v>23012300</v>
      </c>
      <c r="G1846" s="12">
        <v>290000</v>
      </c>
      <c r="H1846" s="12">
        <v>22722300</v>
      </c>
    </row>
    <row r="1847" spans="1:21" hidden="1" x14ac:dyDescent="0.15">
      <c r="B1847" s="66">
        <v>41186</v>
      </c>
      <c r="C1847" s="75">
        <v>55705850</v>
      </c>
      <c r="D1847" s="37">
        <v>18684.294117647059</v>
      </c>
      <c r="E1847" s="69">
        <v>-25.117647058821603</v>
      </c>
      <c r="F1847" s="70">
        <v>55705850</v>
      </c>
      <c r="G1847" s="28">
        <v>31704000</v>
      </c>
      <c r="H1847" s="12">
        <v>24001850</v>
      </c>
      <c r="L1847" s="29" t="s">
        <v>25</v>
      </c>
    </row>
    <row r="1848" spans="1:21" hidden="1" x14ac:dyDescent="0.15">
      <c r="B1848" s="66">
        <v>41187</v>
      </c>
      <c r="C1848" s="75">
        <v>17251750</v>
      </c>
      <c r="D1848" s="37">
        <v>18753.058823529413</v>
      </c>
      <c r="E1848" s="69">
        <v>68.764705882353155</v>
      </c>
      <c r="F1848" s="70">
        <v>17251750</v>
      </c>
      <c r="G1848" s="12">
        <v>2965000</v>
      </c>
      <c r="H1848" s="12">
        <v>14286750</v>
      </c>
    </row>
    <row r="1849" spans="1:21" hidden="1" x14ac:dyDescent="0.15">
      <c r="B1849" s="66">
        <v>41191</v>
      </c>
      <c r="C1849" s="75">
        <v>46137500</v>
      </c>
      <c r="D1849" s="37">
        <v>18700.529411764706</v>
      </c>
      <c r="E1849" s="69">
        <v>-52.52941176470631</v>
      </c>
      <c r="F1849" s="70">
        <v>46137500</v>
      </c>
      <c r="G1849" s="12">
        <v>3674000</v>
      </c>
      <c r="H1849" s="12">
        <v>42463500</v>
      </c>
    </row>
    <row r="1850" spans="1:21" hidden="1" x14ac:dyDescent="0.15">
      <c r="B1850" s="66">
        <v>41192</v>
      </c>
      <c r="C1850" s="75">
        <v>25706400</v>
      </c>
      <c r="D1850" s="37">
        <v>18333.352941176472</v>
      </c>
      <c r="E1850" s="69">
        <v>-367.17647058823422</v>
      </c>
      <c r="F1850" s="70">
        <v>25706400</v>
      </c>
      <c r="G1850" s="12">
        <v>2180500</v>
      </c>
      <c r="H1850" s="12">
        <v>23525900</v>
      </c>
    </row>
    <row r="1851" spans="1:21" hidden="1" x14ac:dyDescent="0.15">
      <c r="B1851" s="66">
        <v>41193</v>
      </c>
      <c r="C1851" s="75">
        <v>20446600</v>
      </c>
      <c r="D1851" s="37">
        <v>18290.882352941175</v>
      </c>
      <c r="E1851" s="69">
        <v>-42.470588235297328</v>
      </c>
      <c r="F1851" s="70">
        <v>20446600</v>
      </c>
      <c r="G1851" s="12">
        <v>3263500</v>
      </c>
      <c r="H1851" s="12">
        <v>17183100</v>
      </c>
    </row>
    <row r="1852" spans="1:21" hidden="1" x14ac:dyDescent="0.15">
      <c r="B1852" s="66">
        <v>41194</v>
      </c>
      <c r="C1852" s="75">
        <v>24430200</v>
      </c>
      <c r="D1852" s="37">
        <v>17486.588235294119</v>
      </c>
      <c r="E1852" s="69">
        <v>-804.29411764705583</v>
      </c>
      <c r="F1852" s="70">
        <v>24430200</v>
      </c>
      <c r="G1852" s="12">
        <v>1155000</v>
      </c>
      <c r="H1852" s="12">
        <v>23275200</v>
      </c>
    </row>
    <row r="1853" spans="1:21" hidden="1" x14ac:dyDescent="0.15">
      <c r="B1853" s="66">
        <v>41197</v>
      </c>
      <c r="C1853" s="75">
        <v>15816400</v>
      </c>
      <c r="D1853" s="37">
        <v>17103.352941176472</v>
      </c>
      <c r="E1853" s="69">
        <v>-383.23529411764684</v>
      </c>
      <c r="F1853" s="70">
        <v>15816400</v>
      </c>
      <c r="G1853" s="12">
        <v>1361000</v>
      </c>
      <c r="H1853" s="12">
        <v>14455400</v>
      </c>
    </row>
    <row r="1854" spans="1:21" hidden="1" x14ac:dyDescent="0.15">
      <c r="B1854" s="66">
        <v>41198</v>
      </c>
      <c r="C1854" s="75">
        <v>34037150</v>
      </c>
      <c r="D1854" s="37">
        <v>16915.470588235294</v>
      </c>
      <c r="E1854" s="69">
        <v>-187.8823529411784</v>
      </c>
      <c r="F1854" s="70">
        <v>34037150</v>
      </c>
      <c r="G1854" s="12">
        <v>3074000</v>
      </c>
      <c r="H1854" s="12">
        <v>30963150</v>
      </c>
    </row>
    <row r="1855" spans="1:21" hidden="1" x14ac:dyDescent="0.15">
      <c r="B1855" s="66">
        <v>41199</v>
      </c>
      <c r="C1855" s="75">
        <v>21045150</v>
      </c>
      <c r="D1855" s="37">
        <v>16879.705882352941</v>
      </c>
      <c r="E1855" s="69">
        <v>-35.764705882353155</v>
      </c>
      <c r="F1855" s="70">
        <v>21045150</v>
      </c>
      <c r="G1855" s="12">
        <v>2391000</v>
      </c>
      <c r="H1855" s="12">
        <v>18654150</v>
      </c>
    </row>
    <row r="1856" spans="1:21" hidden="1" x14ac:dyDescent="0.15">
      <c r="B1856" s="66">
        <v>41200</v>
      </c>
      <c r="C1856" s="75">
        <v>25449950</v>
      </c>
      <c r="D1856" s="37">
        <v>16997.235294117647</v>
      </c>
      <c r="E1856" s="69">
        <v>117.52941176470631</v>
      </c>
      <c r="F1856" s="70">
        <v>25449950</v>
      </c>
      <c r="G1856" s="12">
        <v>10384000</v>
      </c>
      <c r="H1856" s="12">
        <v>15065950</v>
      </c>
    </row>
    <row r="1857" spans="1:21" hidden="1" x14ac:dyDescent="0.15">
      <c r="B1857" s="66">
        <v>41201</v>
      </c>
      <c r="C1857" s="75">
        <v>20418450</v>
      </c>
      <c r="D1857" s="37">
        <v>16859.529411764706</v>
      </c>
      <c r="E1857" s="69">
        <v>-137.70588235294053</v>
      </c>
      <c r="F1857" s="70">
        <v>20418450</v>
      </c>
      <c r="G1857" s="12">
        <v>3826000</v>
      </c>
      <c r="H1857" s="12">
        <v>16592450</v>
      </c>
    </row>
    <row r="1858" spans="1:21" hidden="1" x14ac:dyDescent="0.15">
      <c r="B1858" s="66">
        <v>41204</v>
      </c>
      <c r="C1858" s="75">
        <v>58520050</v>
      </c>
      <c r="D1858" s="37">
        <v>17291.882352941175</v>
      </c>
      <c r="E1858" s="69">
        <v>432.35294117646845</v>
      </c>
      <c r="F1858" s="70">
        <v>58520050</v>
      </c>
      <c r="G1858" s="12">
        <v>5759000</v>
      </c>
      <c r="H1858" s="12">
        <v>52761050</v>
      </c>
    </row>
    <row r="1859" spans="1:21" hidden="1" x14ac:dyDescent="0.15">
      <c r="B1859" s="66">
        <v>41205</v>
      </c>
      <c r="C1859" s="75">
        <v>49728400</v>
      </c>
      <c r="D1859" s="37">
        <v>17245.470588235294</v>
      </c>
      <c r="E1859" s="69">
        <v>-46.411764705881069</v>
      </c>
      <c r="F1859" s="70">
        <v>49728400</v>
      </c>
      <c r="G1859" s="12">
        <v>698000</v>
      </c>
      <c r="H1859" s="12">
        <v>49030400</v>
      </c>
    </row>
    <row r="1860" spans="1:21" hidden="1" x14ac:dyDescent="0.15">
      <c r="B1860" s="66">
        <v>41206</v>
      </c>
      <c r="C1860" s="75">
        <v>23625800</v>
      </c>
      <c r="D1860" s="37">
        <v>17092.764705882353</v>
      </c>
      <c r="E1860" s="69">
        <v>-152.70588235294053</v>
      </c>
      <c r="F1860" s="70">
        <v>23625800</v>
      </c>
      <c r="G1860" s="12">
        <v>893000</v>
      </c>
      <c r="H1860" s="12">
        <v>22732800</v>
      </c>
    </row>
    <row r="1861" spans="1:21" hidden="1" x14ac:dyDescent="0.15">
      <c r="B1861" s="66">
        <v>41207</v>
      </c>
      <c r="C1861" s="75">
        <v>26235700</v>
      </c>
      <c r="D1861" s="37">
        <v>16830.941176470587</v>
      </c>
      <c r="E1861" s="69">
        <v>-261.82352941176578</v>
      </c>
      <c r="F1861" s="70">
        <v>26235700</v>
      </c>
      <c r="G1861" s="12">
        <v>2923000</v>
      </c>
      <c r="H1861" s="12">
        <v>23312700</v>
      </c>
    </row>
    <row r="1862" spans="1:21" hidden="1" x14ac:dyDescent="0.15">
      <c r="B1862" s="66">
        <v>41208</v>
      </c>
      <c r="C1862" s="75">
        <v>51562300</v>
      </c>
      <c r="D1862" s="37">
        <v>17172.352941176472</v>
      </c>
      <c r="E1862" s="69">
        <v>341.41176470588471</v>
      </c>
      <c r="F1862" s="70">
        <v>51562300</v>
      </c>
      <c r="G1862" s="12">
        <v>7879600</v>
      </c>
      <c r="H1862" s="12">
        <v>43682700</v>
      </c>
    </row>
    <row r="1863" spans="1:21" hidden="1" x14ac:dyDescent="0.15">
      <c r="B1863" s="66">
        <v>41211</v>
      </c>
      <c r="C1863" s="75">
        <v>28565000</v>
      </c>
      <c r="D1863" s="37">
        <v>17170.470588235294</v>
      </c>
      <c r="E1863" s="69">
        <v>-1.8823529411783966</v>
      </c>
      <c r="F1863" s="70">
        <v>28565000</v>
      </c>
      <c r="G1863" s="12">
        <v>2750000</v>
      </c>
      <c r="H1863" s="12">
        <v>25815000</v>
      </c>
    </row>
    <row r="1864" spans="1:21" hidden="1" x14ac:dyDescent="0.15">
      <c r="B1864" s="66">
        <v>41212</v>
      </c>
      <c r="C1864" s="75">
        <v>28880600</v>
      </c>
      <c r="D1864" s="37">
        <v>16868.823529411766</v>
      </c>
      <c r="E1864" s="69">
        <v>-301.64705882352791</v>
      </c>
      <c r="F1864" s="70">
        <v>28880600</v>
      </c>
      <c r="G1864" s="12">
        <v>2222500</v>
      </c>
      <c r="H1864" s="12">
        <v>26658100</v>
      </c>
    </row>
    <row r="1865" spans="1:21" s="21" customFormat="1" hidden="1" x14ac:dyDescent="0.15">
      <c r="A1865" s="21" t="s">
        <v>0</v>
      </c>
      <c r="B1865" s="67">
        <v>41213</v>
      </c>
      <c r="C1865" s="76">
        <v>13181100</v>
      </c>
      <c r="D1865" s="38">
        <v>17179.235294117647</v>
      </c>
      <c r="E1865" s="71">
        <v>310.41176470588107</v>
      </c>
      <c r="F1865" s="72">
        <v>13181100</v>
      </c>
      <c r="G1865" s="22">
        <v>3419000</v>
      </c>
      <c r="H1865" s="22">
        <v>9762100</v>
      </c>
      <c r="I1865" s="72"/>
      <c r="J1865" s="22"/>
      <c r="K1865" s="22"/>
      <c r="L1865" s="23">
        <v>97304100</v>
      </c>
      <c r="M1865" s="22">
        <v>607707750</v>
      </c>
      <c r="N1865" s="24">
        <v>705011850</v>
      </c>
      <c r="O1865" s="25">
        <v>58520050</v>
      </c>
      <c r="P1865" s="26">
        <v>13181100</v>
      </c>
      <c r="Q1865" s="53">
        <v>18875.294117647059</v>
      </c>
      <c r="R1865" s="54">
        <v>16830.941176470587</v>
      </c>
      <c r="S1865" s="45">
        <v>432.35294117646845</v>
      </c>
      <c r="T1865" s="46">
        <v>-804.29411764705583</v>
      </c>
      <c r="U1865" s="34"/>
    </row>
    <row r="1866" spans="1:21" hidden="1" x14ac:dyDescent="0.15">
      <c r="B1866" s="66">
        <v>41214</v>
      </c>
      <c r="C1866" s="75">
        <v>14306050</v>
      </c>
      <c r="D1866" s="37">
        <v>17015.117647058825</v>
      </c>
      <c r="E1866" s="69">
        <v>-164.1176470588216</v>
      </c>
      <c r="F1866" s="70">
        <v>14306050</v>
      </c>
      <c r="G1866" s="12">
        <v>1542000</v>
      </c>
      <c r="H1866" s="12">
        <v>12764050</v>
      </c>
    </row>
    <row r="1867" spans="1:21" hidden="1" x14ac:dyDescent="0.15">
      <c r="B1867" s="66">
        <v>41215</v>
      </c>
      <c r="C1867" s="75">
        <v>15097100</v>
      </c>
      <c r="D1867" s="37">
        <v>16707.705882352941</v>
      </c>
      <c r="E1867" s="69">
        <v>-307.41176470588471</v>
      </c>
      <c r="F1867" s="70">
        <v>15097100</v>
      </c>
      <c r="G1867" s="12">
        <v>1066800</v>
      </c>
      <c r="H1867" s="12">
        <v>14030300</v>
      </c>
    </row>
    <row r="1868" spans="1:21" hidden="1" x14ac:dyDescent="0.15">
      <c r="B1868" s="66">
        <v>41218</v>
      </c>
      <c r="C1868" s="75">
        <v>22055650</v>
      </c>
      <c r="D1868" s="37">
        <v>16772.588235294119</v>
      </c>
      <c r="E1868" s="69">
        <v>64.882352941178397</v>
      </c>
      <c r="F1868" s="70">
        <v>22055650</v>
      </c>
      <c r="G1868" s="12">
        <v>5947800</v>
      </c>
      <c r="H1868" s="12">
        <v>16107850</v>
      </c>
    </row>
    <row r="1869" spans="1:21" hidden="1" x14ac:dyDescent="0.15">
      <c r="B1869" s="66">
        <v>41219</v>
      </c>
      <c r="C1869" s="75">
        <v>14533850</v>
      </c>
      <c r="D1869" s="37">
        <v>16678.823529411766</v>
      </c>
      <c r="E1869" s="69">
        <v>-93.764705882353155</v>
      </c>
      <c r="F1869" s="70">
        <v>14533850</v>
      </c>
      <c r="G1869" s="12">
        <v>362200</v>
      </c>
      <c r="H1869" s="12">
        <v>14171650</v>
      </c>
    </row>
    <row r="1870" spans="1:21" hidden="1" x14ac:dyDescent="0.15">
      <c r="B1870" s="66">
        <v>41220</v>
      </c>
      <c r="C1870" s="75">
        <v>24320300</v>
      </c>
      <c r="D1870" s="37">
        <v>16543.823529411766</v>
      </c>
      <c r="E1870" s="69">
        <v>-135</v>
      </c>
      <c r="F1870" s="70">
        <v>24320300</v>
      </c>
      <c r="G1870" s="12">
        <v>2043100</v>
      </c>
      <c r="H1870" s="12">
        <v>22277200</v>
      </c>
    </row>
    <row r="1871" spans="1:21" hidden="1" x14ac:dyDescent="0.15">
      <c r="B1871" s="66">
        <v>41221</v>
      </c>
      <c r="C1871" s="75">
        <v>16118450</v>
      </c>
      <c r="D1871" s="37">
        <v>16444.235294117647</v>
      </c>
      <c r="E1871" s="69">
        <v>-99.588235294118931</v>
      </c>
      <c r="F1871" s="70">
        <v>16118450</v>
      </c>
      <c r="G1871" s="12">
        <v>3202000</v>
      </c>
      <c r="H1871" s="12">
        <v>12916450</v>
      </c>
    </row>
    <row r="1872" spans="1:21" hidden="1" x14ac:dyDescent="0.15">
      <c r="B1872" s="66">
        <v>41222</v>
      </c>
      <c r="C1872" s="75">
        <v>15638450</v>
      </c>
      <c r="D1872" s="37">
        <v>16514.647058823528</v>
      </c>
      <c r="E1872" s="69">
        <v>70.411764705881069</v>
      </c>
      <c r="F1872" s="70">
        <v>15638450</v>
      </c>
      <c r="G1872" s="12">
        <v>3597000</v>
      </c>
      <c r="H1872" s="12">
        <v>12041450</v>
      </c>
    </row>
    <row r="1873" spans="1:21" hidden="1" x14ac:dyDescent="0.15">
      <c r="B1873" s="66">
        <v>41225</v>
      </c>
      <c r="C1873" s="75">
        <v>10946100</v>
      </c>
      <c r="D1873" s="37">
        <v>16662.294117647059</v>
      </c>
      <c r="E1873" s="69">
        <v>147.64705882353155</v>
      </c>
      <c r="F1873" s="70">
        <v>10946100</v>
      </c>
      <c r="G1873" s="12">
        <v>1048000</v>
      </c>
      <c r="H1873" s="12">
        <v>9898100</v>
      </c>
    </row>
    <row r="1874" spans="1:21" hidden="1" x14ac:dyDescent="0.15">
      <c r="B1874" s="66">
        <v>41226</v>
      </c>
      <c r="C1874" s="75">
        <v>48586150</v>
      </c>
      <c r="D1874" s="37">
        <v>16251</v>
      </c>
      <c r="E1874" s="69">
        <v>-411.29411764705947</v>
      </c>
      <c r="F1874" s="70">
        <v>48586150</v>
      </c>
      <c r="G1874" s="12">
        <v>2576000</v>
      </c>
      <c r="H1874" s="12">
        <v>46010150</v>
      </c>
    </row>
    <row r="1875" spans="1:21" hidden="1" x14ac:dyDescent="0.15">
      <c r="B1875" s="66">
        <v>41227</v>
      </c>
      <c r="C1875" s="75">
        <v>9659550</v>
      </c>
      <c r="D1875" s="37">
        <v>15923.764705882353</v>
      </c>
      <c r="E1875" s="69">
        <v>-327.23529411764684</v>
      </c>
      <c r="F1875" s="70">
        <v>9659550</v>
      </c>
      <c r="G1875" s="12">
        <v>3686000</v>
      </c>
      <c r="H1875" s="12">
        <v>5973550</v>
      </c>
    </row>
    <row r="1876" spans="1:21" hidden="1" x14ac:dyDescent="0.15">
      <c r="B1876" s="66">
        <v>41228</v>
      </c>
      <c r="C1876" s="75">
        <v>64586600</v>
      </c>
      <c r="D1876" s="37">
        <v>16006.294117647059</v>
      </c>
      <c r="E1876" s="69">
        <v>82.52941176470631</v>
      </c>
      <c r="F1876" s="70">
        <v>64586600</v>
      </c>
      <c r="G1876" s="12">
        <v>1678200</v>
      </c>
      <c r="H1876" s="12">
        <v>62908400</v>
      </c>
    </row>
    <row r="1877" spans="1:21" hidden="1" x14ac:dyDescent="0.15">
      <c r="B1877" s="66">
        <v>41229</v>
      </c>
      <c r="C1877" s="75">
        <v>18254700</v>
      </c>
      <c r="D1877" s="37">
        <v>16020.823529411764</v>
      </c>
      <c r="E1877" s="69">
        <v>14.529411764704491</v>
      </c>
      <c r="F1877" s="70">
        <v>18254700</v>
      </c>
      <c r="G1877" s="12">
        <v>3235100</v>
      </c>
      <c r="H1877" s="12">
        <v>15019600</v>
      </c>
    </row>
    <row r="1878" spans="1:21" hidden="1" x14ac:dyDescent="0.15">
      <c r="B1878" s="66">
        <v>41232</v>
      </c>
      <c r="C1878" s="75">
        <v>23799000</v>
      </c>
      <c r="D1878" s="37">
        <v>16560.411764705881</v>
      </c>
      <c r="E1878" s="69">
        <v>539.58823529411711</v>
      </c>
      <c r="F1878" s="70">
        <v>23799000</v>
      </c>
      <c r="G1878" s="12">
        <v>174300</v>
      </c>
      <c r="H1878" s="12">
        <v>23624700</v>
      </c>
    </row>
    <row r="1879" spans="1:21" hidden="1" x14ac:dyDescent="0.15">
      <c r="B1879" s="66">
        <v>41233</v>
      </c>
      <c r="C1879" s="75">
        <v>208153300</v>
      </c>
      <c r="D1879" s="37">
        <v>16841.823529411766</v>
      </c>
      <c r="E1879" s="69">
        <v>281.41176470588471</v>
      </c>
      <c r="F1879" s="70">
        <v>208153300</v>
      </c>
      <c r="G1879" s="12">
        <v>193043200</v>
      </c>
      <c r="H1879" s="12">
        <v>15110100</v>
      </c>
    </row>
    <row r="1880" spans="1:21" hidden="1" x14ac:dyDescent="0.15">
      <c r="B1880" s="66">
        <v>41234</v>
      </c>
      <c r="C1880" s="75">
        <v>48934050</v>
      </c>
      <c r="D1880" s="37">
        <v>16429.705882352941</v>
      </c>
      <c r="E1880" s="69">
        <v>-412.11764705882524</v>
      </c>
      <c r="F1880" s="70">
        <v>48934050</v>
      </c>
      <c r="G1880" s="12">
        <v>3547500</v>
      </c>
      <c r="H1880" s="12">
        <v>45386550</v>
      </c>
    </row>
    <row r="1881" spans="1:21" hidden="1" x14ac:dyDescent="0.15">
      <c r="B1881" s="66">
        <v>41235</v>
      </c>
      <c r="C1881" s="75">
        <v>21575300</v>
      </c>
      <c r="D1881" s="37">
        <v>16463.294117647059</v>
      </c>
      <c r="E1881" s="69">
        <v>33.588235294118931</v>
      </c>
      <c r="F1881" s="70">
        <v>21575300</v>
      </c>
      <c r="G1881" s="12">
        <v>6666300</v>
      </c>
      <c r="H1881" s="12">
        <v>14909000</v>
      </c>
    </row>
    <row r="1882" spans="1:21" hidden="1" x14ac:dyDescent="0.15">
      <c r="B1882" s="66">
        <v>41239</v>
      </c>
      <c r="C1882" s="75">
        <v>100442700</v>
      </c>
      <c r="D1882" s="37">
        <v>16199.941176470587</v>
      </c>
      <c r="E1882" s="69">
        <v>-263.35294117647209</v>
      </c>
      <c r="F1882" s="70">
        <v>100442700</v>
      </c>
      <c r="G1882" s="28">
        <v>83769800</v>
      </c>
      <c r="H1882" s="12">
        <v>16672900</v>
      </c>
      <c r="L1882" s="29" t="s">
        <v>25</v>
      </c>
    </row>
    <row r="1883" spans="1:21" hidden="1" x14ac:dyDescent="0.15">
      <c r="B1883" s="66">
        <v>41240</v>
      </c>
      <c r="C1883" s="75">
        <v>46327750</v>
      </c>
      <c r="D1883" s="37">
        <v>15736.705882352941</v>
      </c>
      <c r="E1883" s="69">
        <v>-463.23529411764684</v>
      </c>
      <c r="F1883" s="70">
        <v>46327750</v>
      </c>
      <c r="G1883" s="12">
        <v>6095300</v>
      </c>
      <c r="H1883" s="12">
        <v>40232450</v>
      </c>
    </row>
    <row r="1884" spans="1:21" hidden="1" x14ac:dyDescent="0.15">
      <c r="B1884" s="66">
        <v>41241</v>
      </c>
      <c r="C1884" s="75">
        <v>42832050</v>
      </c>
      <c r="D1884" s="37">
        <v>15528.294117647059</v>
      </c>
      <c r="E1884" s="69">
        <v>-208.41176470588107</v>
      </c>
      <c r="F1884" s="70">
        <v>42832050</v>
      </c>
      <c r="G1884" s="12">
        <v>4985300</v>
      </c>
      <c r="H1884" s="12">
        <v>37846750</v>
      </c>
    </row>
    <row r="1885" spans="1:21" hidden="1" x14ac:dyDescent="0.15">
      <c r="B1885" s="66">
        <v>41242</v>
      </c>
      <c r="C1885" s="75">
        <v>33262100</v>
      </c>
      <c r="D1885" s="37">
        <v>15417.235294117647</v>
      </c>
      <c r="E1885" s="69">
        <v>-111.05882352941262</v>
      </c>
      <c r="F1885" s="70">
        <v>33262100</v>
      </c>
      <c r="G1885" s="12">
        <v>4880500</v>
      </c>
      <c r="H1885" s="12">
        <v>28381600</v>
      </c>
    </row>
    <row r="1886" spans="1:21" s="21" customFormat="1" hidden="1" x14ac:dyDescent="0.15">
      <c r="A1886" s="21" t="s">
        <v>0</v>
      </c>
      <c r="B1886" s="67">
        <v>41243</v>
      </c>
      <c r="C1886" s="76">
        <v>22687450</v>
      </c>
      <c r="D1886" s="38">
        <v>15561</v>
      </c>
      <c r="E1886" s="71">
        <v>143.76470588235316</v>
      </c>
      <c r="F1886" s="72">
        <v>22687450</v>
      </c>
      <c r="G1886" s="22">
        <v>8110500</v>
      </c>
      <c r="H1886" s="22">
        <v>14576950</v>
      </c>
      <c r="I1886" s="72"/>
      <c r="J1886" s="22"/>
      <c r="K1886" s="22"/>
      <c r="L1886" s="23">
        <v>341256900</v>
      </c>
      <c r="M1886" s="22">
        <v>480859750</v>
      </c>
      <c r="N1886" s="24">
        <v>822116650</v>
      </c>
      <c r="O1886" s="25">
        <v>208153300</v>
      </c>
      <c r="P1886" s="26">
        <v>9659550</v>
      </c>
      <c r="Q1886" s="53">
        <v>17015.117647058825</v>
      </c>
      <c r="R1886" s="54">
        <v>15417.235294117647</v>
      </c>
      <c r="S1886" s="45">
        <v>539.58823529411711</v>
      </c>
      <c r="T1886" s="46">
        <v>-463.23529411764684</v>
      </c>
      <c r="U1886" s="34"/>
    </row>
    <row r="1887" spans="1:21" hidden="1" x14ac:dyDescent="0.15">
      <c r="B1887" s="66">
        <v>41246</v>
      </c>
      <c r="C1887" s="75">
        <v>29109600</v>
      </c>
      <c r="D1887" s="37">
        <v>16073.35294117647</v>
      </c>
      <c r="E1887" s="69">
        <v>512.35294117647027</v>
      </c>
      <c r="F1887" s="70">
        <v>29109600</v>
      </c>
      <c r="G1887" s="12">
        <v>305900</v>
      </c>
      <c r="H1887" s="12">
        <v>28803700</v>
      </c>
    </row>
    <row r="1888" spans="1:21" hidden="1" x14ac:dyDescent="0.15">
      <c r="B1888" s="66">
        <v>41247</v>
      </c>
      <c r="C1888" s="75">
        <v>34789950</v>
      </c>
      <c r="D1888" s="37">
        <v>15942.764705882353</v>
      </c>
      <c r="E1888" s="69">
        <v>-130.58823529411711</v>
      </c>
      <c r="F1888" s="70">
        <v>34789950</v>
      </c>
      <c r="G1888" s="12">
        <v>912200</v>
      </c>
      <c r="H1888" s="12">
        <v>33877750</v>
      </c>
    </row>
    <row r="1889" spans="2:12" hidden="1" x14ac:dyDescent="0.15">
      <c r="B1889" s="66">
        <v>41248</v>
      </c>
      <c r="C1889" s="75">
        <v>24216550</v>
      </c>
      <c r="D1889" s="37">
        <v>15859.529411764706</v>
      </c>
      <c r="E1889" s="69">
        <v>-83.235294117646845</v>
      </c>
      <c r="F1889" s="70">
        <v>24216550</v>
      </c>
      <c r="G1889" s="12">
        <v>4537500</v>
      </c>
      <c r="H1889" s="12">
        <v>19679050</v>
      </c>
    </row>
    <row r="1890" spans="2:12" hidden="1" x14ac:dyDescent="0.15">
      <c r="B1890" s="66">
        <v>41249</v>
      </c>
      <c r="C1890" s="75">
        <v>9653400</v>
      </c>
      <c r="D1890" s="37">
        <v>15769.764705882353</v>
      </c>
      <c r="E1890" s="69">
        <v>-89.764705882353155</v>
      </c>
      <c r="F1890" s="70">
        <v>9653400</v>
      </c>
      <c r="G1890" s="12">
        <v>1266000</v>
      </c>
      <c r="H1890" s="12">
        <v>8387400</v>
      </c>
    </row>
    <row r="1891" spans="2:12" hidden="1" x14ac:dyDescent="0.15">
      <c r="B1891" s="66">
        <v>41250</v>
      </c>
      <c r="C1891" s="75">
        <v>15259450</v>
      </c>
      <c r="D1891" s="37">
        <v>15714.64705882353</v>
      </c>
      <c r="E1891" s="69">
        <v>-55.117647058823422</v>
      </c>
      <c r="F1891" s="70">
        <v>15259450</v>
      </c>
      <c r="G1891" s="12">
        <v>2768500</v>
      </c>
      <c r="H1891" s="12">
        <v>12490950</v>
      </c>
    </row>
    <row r="1892" spans="2:12" hidden="1" x14ac:dyDescent="0.15">
      <c r="B1892" s="66">
        <v>41253</v>
      </c>
      <c r="C1892" s="75">
        <v>23156900</v>
      </c>
      <c r="D1892" s="37">
        <v>15401.117647058823</v>
      </c>
      <c r="E1892" s="69">
        <v>-313.52941176470631</v>
      </c>
      <c r="F1892" s="70">
        <v>23156900</v>
      </c>
      <c r="G1892" s="12">
        <v>12949700</v>
      </c>
      <c r="H1892" s="12">
        <v>10207200</v>
      </c>
    </row>
    <row r="1893" spans="2:12" hidden="1" x14ac:dyDescent="0.15">
      <c r="B1893" s="66">
        <v>41254</v>
      </c>
      <c r="C1893" s="75">
        <v>12326250</v>
      </c>
      <c r="D1893" s="37">
        <v>15424.823529411764</v>
      </c>
      <c r="E1893" s="69">
        <v>23.705882352940534</v>
      </c>
      <c r="F1893" s="70">
        <v>12326250</v>
      </c>
      <c r="G1893" s="12">
        <v>6167200</v>
      </c>
      <c r="H1893" s="12">
        <v>6159050</v>
      </c>
    </row>
    <row r="1894" spans="2:12" hidden="1" x14ac:dyDescent="0.15">
      <c r="B1894" s="66">
        <v>41255</v>
      </c>
      <c r="C1894" s="75">
        <v>11591150</v>
      </c>
      <c r="D1894" s="37">
        <v>15451.176470588236</v>
      </c>
      <c r="E1894" s="69">
        <v>26.352941176472086</v>
      </c>
      <c r="F1894" s="70">
        <v>11591150</v>
      </c>
      <c r="G1894" s="12">
        <v>3329000</v>
      </c>
      <c r="H1894" s="12">
        <v>8262150</v>
      </c>
    </row>
    <row r="1895" spans="2:12" hidden="1" x14ac:dyDescent="0.15">
      <c r="B1895" s="66">
        <v>41256</v>
      </c>
      <c r="C1895" s="75">
        <v>62968750</v>
      </c>
      <c r="D1895" s="37">
        <v>15967.64705882353</v>
      </c>
      <c r="E1895" s="69">
        <v>516.47058823529369</v>
      </c>
      <c r="F1895" s="70">
        <v>62968750</v>
      </c>
      <c r="G1895" s="12">
        <v>3937300</v>
      </c>
      <c r="H1895" s="12">
        <v>59031450</v>
      </c>
    </row>
    <row r="1896" spans="2:12" hidden="1" x14ac:dyDescent="0.15">
      <c r="B1896" s="66">
        <v>41257</v>
      </c>
      <c r="C1896" s="75">
        <v>43965300</v>
      </c>
      <c r="D1896" s="37">
        <v>15946.64705882353</v>
      </c>
      <c r="E1896" s="69">
        <v>-21</v>
      </c>
      <c r="F1896" s="70">
        <v>43965300</v>
      </c>
      <c r="G1896" s="12">
        <v>5268200</v>
      </c>
      <c r="H1896" s="12">
        <v>38697100</v>
      </c>
    </row>
    <row r="1897" spans="2:12" hidden="1" x14ac:dyDescent="0.15">
      <c r="B1897" s="66">
        <v>41260</v>
      </c>
      <c r="C1897" s="75">
        <v>35306050</v>
      </c>
      <c r="D1897" s="37">
        <v>16002.411764705883</v>
      </c>
      <c r="E1897" s="69">
        <v>55.764705882353155</v>
      </c>
      <c r="F1897" s="70">
        <v>35306050</v>
      </c>
      <c r="G1897" s="12">
        <v>6579700</v>
      </c>
      <c r="H1897" s="12">
        <v>28726350</v>
      </c>
    </row>
    <row r="1898" spans="2:12" hidden="1" x14ac:dyDescent="0.15">
      <c r="B1898" s="66">
        <v>41261</v>
      </c>
      <c r="C1898" s="75">
        <v>18370000</v>
      </c>
      <c r="D1898" s="37">
        <v>15947</v>
      </c>
      <c r="E1898" s="69">
        <v>-55.411764705882888</v>
      </c>
      <c r="F1898" s="70">
        <v>18370000</v>
      </c>
      <c r="G1898" s="12">
        <v>1492500</v>
      </c>
      <c r="H1898" s="12">
        <v>16877500</v>
      </c>
    </row>
    <row r="1899" spans="2:12" hidden="1" x14ac:dyDescent="0.15">
      <c r="B1899" s="66">
        <v>41262</v>
      </c>
      <c r="C1899" s="75">
        <v>32776550</v>
      </c>
      <c r="D1899" s="37">
        <v>15996.823529411764</v>
      </c>
      <c r="E1899" s="69">
        <v>49.823529411763957</v>
      </c>
      <c r="F1899" s="70">
        <v>32776550</v>
      </c>
      <c r="G1899" s="12">
        <v>5452500</v>
      </c>
      <c r="H1899" s="12">
        <v>27324050</v>
      </c>
    </row>
    <row r="1900" spans="2:12" hidden="1" x14ac:dyDescent="0.15">
      <c r="B1900" s="66">
        <v>41263</v>
      </c>
      <c r="C1900" s="75">
        <v>26086150</v>
      </c>
      <c r="D1900" s="37">
        <v>15956.470588235294</v>
      </c>
      <c r="E1900" s="69">
        <v>-40.352941176470267</v>
      </c>
      <c r="F1900" s="70">
        <v>26086150</v>
      </c>
      <c r="G1900" s="12">
        <v>3380000</v>
      </c>
      <c r="H1900" s="12">
        <v>22706150</v>
      </c>
    </row>
    <row r="1901" spans="2:12" hidden="1" x14ac:dyDescent="0.15">
      <c r="B1901" s="66">
        <v>41264</v>
      </c>
      <c r="C1901" s="75">
        <v>15516600</v>
      </c>
      <c r="D1901" s="37">
        <v>15906.35294117647</v>
      </c>
      <c r="E1901" s="69">
        <v>-50.117647058823422</v>
      </c>
      <c r="F1901" s="70">
        <v>15516600</v>
      </c>
      <c r="G1901" s="12">
        <v>2926400</v>
      </c>
      <c r="H1901" s="12">
        <v>12590200</v>
      </c>
    </row>
    <row r="1902" spans="2:12" hidden="1" x14ac:dyDescent="0.15">
      <c r="B1902" s="66">
        <v>41268</v>
      </c>
      <c r="C1902" s="75">
        <v>27351150</v>
      </c>
      <c r="D1902" s="37">
        <v>16009.235294117647</v>
      </c>
      <c r="E1902" s="69">
        <v>102.88235294117658</v>
      </c>
      <c r="F1902" s="70">
        <v>27351150</v>
      </c>
      <c r="G1902" s="12">
        <v>7717800</v>
      </c>
      <c r="H1902" s="12">
        <v>19633350</v>
      </c>
    </row>
    <row r="1903" spans="2:12" hidden="1" x14ac:dyDescent="0.15">
      <c r="B1903" s="66">
        <v>41269</v>
      </c>
      <c r="C1903" s="75">
        <v>37576450</v>
      </c>
      <c r="D1903" s="37">
        <v>16053.470588235294</v>
      </c>
      <c r="E1903" s="69">
        <v>44.235294117646845</v>
      </c>
      <c r="F1903" s="70">
        <v>72956450</v>
      </c>
      <c r="G1903" s="12">
        <v>43508500</v>
      </c>
      <c r="H1903" s="12">
        <v>29447950</v>
      </c>
    </row>
    <row r="1904" spans="2:12" hidden="1" x14ac:dyDescent="0.15">
      <c r="B1904" s="66">
        <v>41270</v>
      </c>
      <c r="C1904" s="75">
        <v>65798950</v>
      </c>
      <c r="D1904" s="37">
        <v>16123.470588235294</v>
      </c>
      <c r="E1904" s="69">
        <v>70</v>
      </c>
      <c r="F1904" s="70">
        <v>65798950</v>
      </c>
      <c r="G1904" s="28">
        <v>32490000</v>
      </c>
      <c r="H1904" s="12">
        <v>33308950</v>
      </c>
      <c r="L1904" s="29" t="s">
        <v>30</v>
      </c>
    </row>
    <row r="1905" spans="1:21" hidden="1" x14ac:dyDescent="0.15">
      <c r="A1905" s="11" t="s">
        <v>0</v>
      </c>
      <c r="B1905" s="66">
        <v>41271</v>
      </c>
      <c r="C1905" s="75">
        <v>49080100</v>
      </c>
      <c r="D1905" s="37">
        <v>16556.352941176472</v>
      </c>
      <c r="E1905" s="69">
        <v>432.8823529411784</v>
      </c>
      <c r="F1905" s="70">
        <v>49080100</v>
      </c>
      <c r="G1905" s="28">
        <v>12875500</v>
      </c>
      <c r="H1905" s="12">
        <v>36204600</v>
      </c>
      <c r="L1905" s="29">
        <v>157864400</v>
      </c>
      <c r="M1905" s="12">
        <v>452414900</v>
      </c>
      <c r="N1905" s="14">
        <v>610279300</v>
      </c>
      <c r="O1905" s="25">
        <v>65798950</v>
      </c>
      <c r="P1905" s="26">
        <v>9653400</v>
      </c>
      <c r="Q1905" s="53">
        <v>16556.352941176472</v>
      </c>
      <c r="R1905" s="54">
        <v>15401.117647058823</v>
      </c>
      <c r="S1905" s="45">
        <v>516.47058823529369</v>
      </c>
      <c r="T1905" s="46">
        <v>-313.52941176470631</v>
      </c>
    </row>
    <row r="1906" spans="1:21" s="16" customFormat="1" hidden="1" x14ac:dyDescent="0.15">
      <c r="B1906" s="68">
        <v>41278</v>
      </c>
      <c r="C1906" s="77">
        <v>33240950</v>
      </c>
      <c r="D1906" s="40">
        <v>16501.352941176472</v>
      </c>
      <c r="E1906" s="73">
        <v>-55</v>
      </c>
      <c r="F1906" s="74">
        <v>33240950</v>
      </c>
      <c r="G1906" s="17">
        <v>4577800</v>
      </c>
      <c r="H1906" s="17">
        <v>28663150</v>
      </c>
      <c r="I1906" s="74"/>
      <c r="J1906" s="17"/>
      <c r="K1906" s="17"/>
      <c r="L1906" s="18"/>
      <c r="M1906" s="17"/>
      <c r="N1906" s="19"/>
      <c r="O1906" s="20"/>
      <c r="Q1906" s="55"/>
      <c r="R1906" s="56"/>
      <c r="S1906" s="47"/>
      <c r="T1906" s="48"/>
      <c r="U1906" s="35"/>
    </row>
    <row r="1907" spans="1:21" hidden="1" x14ac:dyDescent="0.15">
      <c r="B1907" s="66">
        <v>41281</v>
      </c>
      <c r="C1907" s="75">
        <v>28528350</v>
      </c>
      <c r="D1907" s="37">
        <v>16863.764705882353</v>
      </c>
      <c r="E1907" s="69">
        <v>362.41176470588107</v>
      </c>
      <c r="F1907" s="70">
        <v>28528350</v>
      </c>
      <c r="G1907" s="12">
        <v>9305000</v>
      </c>
      <c r="H1907" s="28">
        <v>19223350</v>
      </c>
      <c r="M1907" s="28" t="s">
        <v>27</v>
      </c>
    </row>
    <row r="1908" spans="1:21" hidden="1" x14ac:dyDescent="0.15">
      <c r="B1908" s="66">
        <v>41282</v>
      </c>
      <c r="C1908" s="75">
        <v>17793750</v>
      </c>
      <c r="D1908" s="37">
        <v>17130.352941176472</v>
      </c>
      <c r="E1908" s="69">
        <v>266.58823529411893</v>
      </c>
      <c r="F1908" s="70">
        <v>17793750</v>
      </c>
      <c r="G1908" s="12">
        <v>1086500</v>
      </c>
      <c r="H1908" s="12">
        <v>16707250</v>
      </c>
    </row>
    <row r="1909" spans="1:21" hidden="1" x14ac:dyDescent="0.15">
      <c r="B1909" s="66">
        <v>41283</v>
      </c>
      <c r="C1909" s="75">
        <v>12180850</v>
      </c>
      <c r="D1909" s="37">
        <v>17203.294117647059</v>
      </c>
      <c r="E1909" s="69">
        <v>72.941176470587379</v>
      </c>
      <c r="F1909" s="70">
        <v>12180850</v>
      </c>
      <c r="G1909" s="12">
        <v>656100</v>
      </c>
      <c r="H1909" s="12">
        <v>11524750</v>
      </c>
    </row>
    <row r="1910" spans="1:21" hidden="1" x14ac:dyDescent="0.15">
      <c r="B1910" s="66">
        <v>41284</v>
      </c>
      <c r="C1910" s="75">
        <v>42618800</v>
      </c>
      <c r="D1910" s="37">
        <v>16830.823529411766</v>
      </c>
      <c r="E1910" s="69">
        <v>-372.47058823529369</v>
      </c>
      <c r="F1910" s="70">
        <v>42618800</v>
      </c>
      <c r="G1910" s="12">
        <v>6209500</v>
      </c>
      <c r="H1910" s="12">
        <v>36409300</v>
      </c>
    </row>
    <row r="1911" spans="1:21" hidden="1" x14ac:dyDescent="0.15">
      <c r="B1911" s="66">
        <v>41285</v>
      </c>
      <c r="C1911" s="75">
        <v>31488050</v>
      </c>
      <c r="D1911" s="37">
        <v>17087.058823529413</v>
      </c>
      <c r="E1911" s="69">
        <v>256.23529411764684</v>
      </c>
      <c r="F1911" s="70">
        <v>31488050</v>
      </c>
      <c r="G1911" s="12">
        <v>3566200</v>
      </c>
      <c r="H1911" s="12">
        <v>27921850</v>
      </c>
    </row>
    <row r="1912" spans="1:21" hidden="1" x14ac:dyDescent="0.15">
      <c r="B1912" s="66">
        <v>41289</v>
      </c>
      <c r="C1912" s="75">
        <v>27772300</v>
      </c>
      <c r="D1912" s="37">
        <v>17117.764705882353</v>
      </c>
      <c r="E1912" s="69">
        <v>30.705882352940534</v>
      </c>
      <c r="F1912" s="70">
        <v>27772300</v>
      </c>
      <c r="G1912" s="12">
        <v>6152700</v>
      </c>
      <c r="H1912" s="12">
        <v>21619600</v>
      </c>
    </row>
    <row r="1913" spans="1:21" hidden="1" x14ac:dyDescent="0.15">
      <c r="B1913" s="66">
        <v>41290</v>
      </c>
      <c r="C1913" s="75">
        <v>124820850</v>
      </c>
      <c r="D1913" s="37">
        <v>17117.470588235294</v>
      </c>
      <c r="E1913" s="69">
        <v>-0.29411764705946553</v>
      </c>
      <c r="F1913" s="70">
        <v>124820850</v>
      </c>
      <c r="G1913" s="12">
        <v>3649000</v>
      </c>
      <c r="H1913" s="12">
        <v>121171850</v>
      </c>
    </row>
    <row r="1914" spans="1:21" hidden="1" x14ac:dyDescent="0.15">
      <c r="B1914" s="66">
        <v>41291</v>
      </c>
      <c r="C1914" s="75">
        <v>63048950</v>
      </c>
      <c r="D1914" s="37">
        <v>17101.588235294119</v>
      </c>
      <c r="E1914" s="69">
        <v>-15.882352941174759</v>
      </c>
      <c r="F1914" s="70">
        <v>63048950</v>
      </c>
      <c r="G1914" s="12">
        <v>1619000</v>
      </c>
      <c r="H1914" s="12">
        <v>61429950</v>
      </c>
    </row>
    <row r="1915" spans="1:21" hidden="1" x14ac:dyDescent="0.15">
      <c r="B1915" s="66">
        <v>41292</v>
      </c>
      <c r="C1915" s="75">
        <v>53247850</v>
      </c>
      <c r="D1915" s="37">
        <v>17136.764705882353</v>
      </c>
      <c r="E1915" s="69">
        <v>35.176470588234224</v>
      </c>
      <c r="F1915" s="70">
        <v>53247850</v>
      </c>
      <c r="G1915" s="12">
        <v>962000</v>
      </c>
      <c r="H1915" s="12">
        <v>52285850</v>
      </c>
    </row>
    <row r="1916" spans="1:21" hidden="1" x14ac:dyDescent="0.15">
      <c r="B1916" s="66">
        <v>41295</v>
      </c>
      <c r="C1916" s="75">
        <v>35028550</v>
      </c>
      <c r="D1916" s="37">
        <v>17392.235294117647</v>
      </c>
      <c r="E1916" s="69">
        <v>255.47058823529369</v>
      </c>
      <c r="F1916" s="70">
        <v>35028550</v>
      </c>
      <c r="G1916" s="12">
        <v>5412600</v>
      </c>
      <c r="H1916" s="12">
        <v>29615950</v>
      </c>
    </row>
    <row r="1917" spans="1:21" hidden="1" x14ac:dyDescent="0.15">
      <c r="B1917" s="66">
        <v>41296</v>
      </c>
      <c r="C1917" s="75">
        <v>48166200</v>
      </c>
      <c r="D1917" s="37">
        <v>17414.294117647059</v>
      </c>
      <c r="E1917" s="69">
        <v>22.058823529412621</v>
      </c>
      <c r="F1917" s="70">
        <v>48166200</v>
      </c>
      <c r="G1917" s="12">
        <v>6890100</v>
      </c>
      <c r="H1917" s="12">
        <v>41276100</v>
      </c>
    </row>
    <row r="1918" spans="1:21" hidden="1" x14ac:dyDescent="0.15">
      <c r="B1918" s="66">
        <v>41297</v>
      </c>
      <c r="C1918" s="75">
        <v>23246250</v>
      </c>
      <c r="D1918" s="37">
        <v>17415.470588235294</v>
      </c>
      <c r="E1918" s="69">
        <v>1.1764705882342241</v>
      </c>
      <c r="F1918" s="70">
        <v>23246250</v>
      </c>
      <c r="G1918" s="12">
        <v>4353700</v>
      </c>
      <c r="H1918" s="12">
        <v>18892550</v>
      </c>
    </row>
    <row r="1919" spans="1:21" hidden="1" x14ac:dyDescent="0.15">
      <c r="B1919" s="66">
        <v>41298</v>
      </c>
      <c r="C1919" s="75">
        <v>21794100</v>
      </c>
      <c r="D1919" s="37">
        <v>17576.529411764706</v>
      </c>
      <c r="E1919" s="69">
        <v>161.05882352941262</v>
      </c>
      <c r="F1919" s="70">
        <v>21794100</v>
      </c>
      <c r="G1919" s="12">
        <v>1684300</v>
      </c>
      <c r="H1919" s="12">
        <v>20109800</v>
      </c>
    </row>
    <row r="1920" spans="1:21" hidden="1" x14ac:dyDescent="0.15">
      <c r="B1920" s="66">
        <v>41299</v>
      </c>
      <c r="C1920" s="75">
        <v>31960750</v>
      </c>
      <c r="D1920" s="37">
        <v>17466.529411764706</v>
      </c>
      <c r="E1920" s="69">
        <v>-110</v>
      </c>
      <c r="F1920" s="70">
        <v>31960750</v>
      </c>
      <c r="G1920" s="12">
        <v>3949000</v>
      </c>
      <c r="H1920" s="12">
        <v>28011750</v>
      </c>
    </row>
    <row r="1921" spans="1:21" hidden="1" x14ac:dyDescent="0.15">
      <c r="B1921" s="66">
        <v>41302</v>
      </c>
      <c r="C1921" s="75">
        <v>59256450</v>
      </c>
      <c r="D1921" s="37">
        <v>17813.117647058825</v>
      </c>
      <c r="E1921" s="69">
        <v>346.58823529411893</v>
      </c>
      <c r="F1921" s="70">
        <v>59256450</v>
      </c>
      <c r="G1921" s="12">
        <v>8861500</v>
      </c>
      <c r="H1921" s="12">
        <v>50394950</v>
      </c>
    </row>
    <row r="1922" spans="1:21" hidden="1" x14ac:dyDescent="0.15">
      <c r="B1922" s="66">
        <v>41303</v>
      </c>
      <c r="C1922" s="75">
        <v>25919300</v>
      </c>
      <c r="D1922" s="37">
        <v>18187.352941176472</v>
      </c>
      <c r="E1922" s="69">
        <v>374.23529411764684</v>
      </c>
      <c r="F1922" s="70">
        <v>25919300</v>
      </c>
      <c r="G1922" s="12">
        <v>4486300</v>
      </c>
      <c r="H1922" s="12">
        <v>21433000</v>
      </c>
    </row>
    <row r="1923" spans="1:21" hidden="1" x14ac:dyDescent="0.15">
      <c r="B1923" s="66">
        <v>41304</v>
      </c>
      <c r="C1923" s="75">
        <v>32999000</v>
      </c>
      <c r="D1923" s="37">
        <v>18431.647058823528</v>
      </c>
      <c r="E1923" s="69">
        <v>244.29411764705583</v>
      </c>
      <c r="F1923" s="70">
        <v>106499000</v>
      </c>
      <c r="G1923" s="28">
        <v>78470550</v>
      </c>
      <c r="H1923" s="12">
        <v>28028450</v>
      </c>
      <c r="L1923" s="29" t="s">
        <v>25</v>
      </c>
    </row>
    <row r="1924" spans="1:21" s="21" customFormat="1" hidden="1" x14ac:dyDescent="0.15">
      <c r="A1924" s="21" t="s">
        <v>0</v>
      </c>
      <c r="B1924" s="67">
        <v>41305</v>
      </c>
      <c r="C1924" s="76">
        <v>34019550</v>
      </c>
      <c r="D1924" s="38">
        <v>18609.058823529413</v>
      </c>
      <c r="E1924" s="71">
        <v>177.41176470588471</v>
      </c>
      <c r="F1924" s="72">
        <v>34019550</v>
      </c>
      <c r="G1924" s="22">
        <v>7528400</v>
      </c>
      <c r="H1924" s="22">
        <v>26491150</v>
      </c>
      <c r="I1924" s="72"/>
      <c r="J1924" s="22"/>
      <c r="K1924" s="22"/>
      <c r="L1924" s="23">
        <v>159420250</v>
      </c>
      <c r="M1924" s="22">
        <v>661210600</v>
      </c>
      <c r="N1924" s="24">
        <v>820630850</v>
      </c>
      <c r="O1924" s="25">
        <v>124820850</v>
      </c>
      <c r="P1924" s="26">
        <v>12180850</v>
      </c>
      <c r="Q1924" s="53">
        <v>18609.058823529413</v>
      </c>
      <c r="R1924" s="54">
        <v>16501.352941176472</v>
      </c>
      <c r="S1924" s="45">
        <v>374.23529411764684</v>
      </c>
      <c r="T1924" s="46">
        <v>-372.47058823529369</v>
      </c>
      <c r="U1924" s="34"/>
    </row>
    <row r="1925" spans="1:21" s="16" customFormat="1" hidden="1" x14ac:dyDescent="0.15">
      <c r="B1925" s="68">
        <v>41306</v>
      </c>
      <c r="C1925" s="77">
        <v>32628100</v>
      </c>
      <c r="D1925" s="40">
        <v>17701.235294117647</v>
      </c>
      <c r="E1925" s="73">
        <v>-907.82352941176578</v>
      </c>
      <c r="F1925" s="74">
        <v>32628100</v>
      </c>
      <c r="G1925" s="17">
        <v>2984200</v>
      </c>
      <c r="H1925" s="17">
        <v>29643900</v>
      </c>
      <c r="I1925" s="74"/>
      <c r="J1925" s="17"/>
      <c r="K1925" s="17"/>
      <c r="L1925" s="18"/>
      <c r="M1925" s="17"/>
      <c r="N1925" s="19"/>
      <c r="O1925" s="20"/>
      <c r="Q1925" s="55"/>
      <c r="R1925" s="56"/>
      <c r="S1925" s="47"/>
      <c r="T1925" s="48"/>
      <c r="U1925" s="35"/>
    </row>
    <row r="1926" spans="1:21" hidden="1" x14ac:dyDescent="0.15">
      <c r="B1926" s="66">
        <v>41309</v>
      </c>
      <c r="C1926" s="75">
        <v>39378400</v>
      </c>
      <c r="D1926" s="37">
        <v>17745.588235294119</v>
      </c>
      <c r="E1926" s="69">
        <v>44.352941176472086</v>
      </c>
      <c r="F1926" s="70">
        <v>39378400</v>
      </c>
      <c r="G1926" s="12">
        <v>4723100</v>
      </c>
      <c r="H1926" s="12">
        <v>34655300</v>
      </c>
    </row>
    <row r="1927" spans="1:21" hidden="1" x14ac:dyDescent="0.15">
      <c r="B1927" s="66">
        <v>41310</v>
      </c>
      <c r="C1927" s="75">
        <v>40986330</v>
      </c>
      <c r="D1927" s="37">
        <v>17415</v>
      </c>
      <c r="E1927" s="69">
        <v>-330.58823529411893</v>
      </c>
      <c r="F1927" s="70">
        <v>40986330</v>
      </c>
      <c r="G1927" s="12">
        <v>7251800</v>
      </c>
      <c r="H1927" s="12">
        <v>33734530</v>
      </c>
    </row>
    <row r="1928" spans="1:21" hidden="1" x14ac:dyDescent="0.15">
      <c r="B1928" s="66">
        <v>41311</v>
      </c>
      <c r="C1928" s="75">
        <v>31016700</v>
      </c>
      <c r="D1928" s="39">
        <v>17408.470588235294</v>
      </c>
      <c r="E1928" s="69">
        <v>-6.5294117647063104</v>
      </c>
      <c r="F1928" s="70">
        <v>31016700</v>
      </c>
      <c r="G1928" s="12">
        <v>3184900</v>
      </c>
      <c r="H1928" s="12">
        <v>27831800</v>
      </c>
      <c r="M1928" s="57" t="s">
        <v>37</v>
      </c>
      <c r="U1928" s="33" t="s">
        <v>14</v>
      </c>
    </row>
    <row r="1929" spans="1:21" hidden="1" x14ac:dyDescent="0.15">
      <c r="B1929" s="66">
        <v>41312</v>
      </c>
      <c r="C1929" s="75">
        <v>25842500</v>
      </c>
      <c r="D1929" s="37">
        <v>16998.705882352941</v>
      </c>
      <c r="E1929" s="69">
        <v>-409.76470588235316</v>
      </c>
      <c r="F1929" s="70">
        <v>25842500</v>
      </c>
      <c r="G1929" s="12">
        <v>2160000</v>
      </c>
      <c r="H1929" s="12">
        <v>23682500</v>
      </c>
    </row>
    <row r="1930" spans="1:21" hidden="1" x14ac:dyDescent="0.15">
      <c r="B1930" s="66">
        <v>41313</v>
      </c>
      <c r="C1930" s="75">
        <v>27232400</v>
      </c>
      <c r="D1930" s="37">
        <v>16666.117647058825</v>
      </c>
      <c r="E1930" s="69">
        <v>-332.58823529411529</v>
      </c>
      <c r="F1930" s="70">
        <v>27232400</v>
      </c>
      <c r="G1930" s="12">
        <v>8180000</v>
      </c>
      <c r="H1930" s="12">
        <v>19052400</v>
      </c>
    </row>
    <row r="1931" spans="1:21" hidden="1" x14ac:dyDescent="0.15">
      <c r="B1931" s="66">
        <v>41317</v>
      </c>
      <c r="C1931" s="75">
        <v>75774030</v>
      </c>
      <c r="D1931" s="37">
        <v>16950.117647058825</v>
      </c>
      <c r="E1931" s="69">
        <v>284</v>
      </c>
      <c r="F1931" s="70">
        <v>75774030</v>
      </c>
      <c r="G1931" s="12">
        <v>6133400</v>
      </c>
      <c r="H1931" s="12">
        <v>69640630</v>
      </c>
    </row>
    <row r="1932" spans="1:21" hidden="1" x14ac:dyDescent="0.15">
      <c r="B1932" s="66">
        <v>41318</v>
      </c>
      <c r="C1932" s="75">
        <v>48183660</v>
      </c>
      <c r="D1932" s="37">
        <v>16891.882352941175</v>
      </c>
      <c r="E1932" s="69">
        <v>-58.235294117650483</v>
      </c>
      <c r="F1932" s="70">
        <v>48183660</v>
      </c>
      <c r="G1932" s="12">
        <v>2937500</v>
      </c>
      <c r="H1932" s="12">
        <v>45246160</v>
      </c>
    </row>
    <row r="1933" spans="1:21" hidden="1" x14ac:dyDescent="0.15">
      <c r="B1933" s="66">
        <v>41319</v>
      </c>
      <c r="C1933" s="75">
        <v>38019400</v>
      </c>
      <c r="D1933" s="37">
        <v>17415.117647058825</v>
      </c>
      <c r="E1933" s="69">
        <v>523.23529411765048</v>
      </c>
      <c r="F1933" s="70">
        <v>38019400</v>
      </c>
      <c r="G1933" s="12">
        <v>7105000</v>
      </c>
      <c r="H1933" s="12">
        <v>30914400</v>
      </c>
    </row>
    <row r="1934" spans="1:21" hidden="1" x14ac:dyDescent="0.15">
      <c r="B1934" s="66">
        <v>41320</v>
      </c>
      <c r="C1934" s="75">
        <v>69509510</v>
      </c>
      <c r="D1934" s="37">
        <v>16855.352941176472</v>
      </c>
      <c r="E1934" s="69">
        <v>-559.76470588235316</v>
      </c>
      <c r="F1934" s="70">
        <v>69509510</v>
      </c>
      <c r="G1934" s="12">
        <v>6673100</v>
      </c>
      <c r="H1934" s="12">
        <v>62836410</v>
      </c>
    </row>
    <row r="1935" spans="1:21" hidden="1" x14ac:dyDescent="0.15">
      <c r="B1935" s="66">
        <v>41323</v>
      </c>
      <c r="C1935" s="75">
        <v>57807300</v>
      </c>
      <c r="D1935" s="37">
        <v>16213.764705882353</v>
      </c>
      <c r="E1935" s="69">
        <v>-641.58823529411893</v>
      </c>
      <c r="F1935" s="70">
        <v>57807300</v>
      </c>
      <c r="G1935" s="12">
        <v>14110100</v>
      </c>
      <c r="H1935" s="12">
        <v>43697200</v>
      </c>
    </row>
    <row r="1936" spans="1:21" hidden="1" x14ac:dyDescent="0.15">
      <c r="B1936" s="66">
        <v>41324</v>
      </c>
      <c r="C1936" s="75">
        <v>40787840</v>
      </c>
      <c r="D1936" s="37">
        <v>15926.235294117647</v>
      </c>
      <c r="E1936" s="69">
        <v>-287.52941176470631</v>
      </c>
      <c r="F1936" s="70">
        <v>40787840</v>
      </c>
      <c r="G1936" s="12">
        <v>5115400</v>
      </c>
      <c r="H1936" s="12">
        <v>35672440</v>
      </c>
    </row>
    <row r="1937" spans="1:21" hidden="1" x14ac:dyDescent="0.15">
      <c r="B1937" s="66">
        <v>41325</v>
      </c>
      <c r="C1937" s="75">
        <v>34461610</v>
      </c>
      <c r="D1937" s="37">
        <v>16000.235294117647</v>
      </c>
      <c r="E1937" s="69">
        <v>74</v>
      </c>
      <c r="F1937" s="70">
        <v>34461610</v>
      </c>
      <c r="G1937" s="12">
        <v>2181000</v>
      </c>
      <c r="H1937" s="12">
        <v>32280610</v>
      </c>
    </row>
    <row r="1938" spans="1:21" hidden="1" x14ac:dyDescent="0.15">
      <c r="B1938" s="66">
        <v>41326</v>
      </c>
      <c r="C1938" s="75">
        <v>25594590</v>
      </c>
      <c r="D1938" s="37">
        <v>16055.882352941177</v>
      </c>
      <c r="E1938" s="69">
        <v>55.647058823529733</v>
      </c>
      <c r="F1938" s="70">
        <v>25594590</v>
      </c>
      <c r="G1938" s="12">
        <v>2810000</v>
      </c>
      <c r="H1938" s="12">
        <v>22784590</v>
      </c>
    </row>
    <row r="1939" spans="1:21" hidden="1" x14ac:dyDescent="0.15">
      <c r="B1939" s="66">
        <v>41327</v>
      </c>
      <c r="C1939" s="75">
        <v>42424520</v>
      </c>
      <c r="D1939" s="37">
        <v>16165.64705882353</v>
      </c>
      <c r="E1939" s="69">
        <v>109.76470588235316</v>
      </c>
      <c r="F1939" s="70">
        <v>42424520</v>
      </c>
      <c r="G1939" s="12">
        <v>5660000</v>
      </c>
      <c r="H1939" s="12">
        <v>36764520</v>
      </c>
    </row>
    <row r="1940" spans="1:21" hidden="1" x14ac:dyDescent="0.15">
      <c r="B1940" s="66">
        <v>41330</v>
      </c>
      <c r="C1940" s="75">
        <v>68021110</v>
      </c>
      <c r="D1940" s="37">
        <v>16421.529411764706</v>
      </c>
      <c r="E1940" s="69">
        <v>255.88235294117658</v>
      </c>
      <c r="F1940" s="70">
        <v>68021110</v>
      </c>
      <c r="G1940" s="12">
        <v>6612500</v>
      </c>
      <c r="H1940" s="12">
        <v>61408610</v>
      </c>
    </row>
    <row r="1941" spans="1:21" hidden="1" x14ac:dyDescent="0.15">
      <c r="B1941" s="66">
        <v>41331</v>
      </c>
      <c r="C1941" s="75">
        <v>76863200</v>
      </c>
      <c r="D1941" s="37">
        <v>16789.058823529413</v>
      </c>
      <c r="E1941" s="69">
        <v>367.52941176470631</v>
      </c>
      <c r="F1941" s="70">
        <v>76863200</v>
      </c>
      <c r="G1941" s="12">
        <v>4353900</v>
      </c>
      <c r="H1941" s="12">
        <v>72509300</v>
      </c>
    </row>
    <row r="1942" spans="1:21" hidden="1" x14ac:dyDescent="0.15">
      <c r="B1942" s="66">
        <v>41332</v>
      </c>
      <c r="C1942" s="75">
        <v>165979700</v>
      </c>
      <c r="D1942" s="37">
        <v>16831.470588235294</v>
      </c>
      <c r="E1942" s="69">
        <v>42.411764705881069</v>
      </c>
      <c r="F1942" s="70">
        <v>165979700</v>
      </c>
      <c r="G1942" s="12">
        <v>4158100</v>
      </c>
      <c r="H1942" s="12">
        <v>161821600</v>
      </c>
    </row>
    <row r="1943" spans="1:21" s="21" customFormat="1" hidden="1" x14ac:dyDescent="0.15">
      <c r="A1943" s="21" t="s">
        <v>0</v>
      </c>
      <c r="B1943" s="67">
        <v>41333</v>
      </c>
      <c r="C1943" s="76">
        <v>61946050</v>
      </c>
      <c r="D1943" s="38">
        <v>16675.470588235294</v>
      </c>
      <c r="E1943" s="71">
        <v>-156</v>
      </c>
      <c r="F1943" s="72">
        <v>61946050</v>
      </c>
      <c r="G1943" s="22">
        <v>5569000</v>
      </c>
      <c r="H1943" s="22">
        <v>56377050</v>
      </c>
      <c r="I1943" s="72"/>
      <c r="J1943" s="22"/>
      <c r="K1943" s="22"/>
      <c r="L1943" s="23">
        <v>101903000</v>
      </c>
      <c r="M1943" s="22">
        <v>900553950</v>
      </c>
      <c r="N1943" s="24">
        <v>1002456950</v>
      </c>
      <c r="O1943" s="25">
        <v>165979700</v>
      </c>
      <c r="P1943" s="26">
        <v>25594590</v>
      </c>
      <c r="Q1943" s="53">
        <v>17745.588235294119</v>
      </c>
      <c r="R1943" s="54">
        <v>15926.235294117647</v>
      </c>
      <c r="S1943" s="45">
        <v>523.23529411765048</v>
      </c>
      <c r="T1943" s="46">
        <v>-907.82352941176578</v>
      </c>
      <c r="U1943" s="34"/>
    </row>
    <row r="1944" spans="1:21" s="16" customFormat="1" hidden="1" x14ac:dyDescent="0.15">
      <c r="B1944" s="68">
        <v>41334</v>
      </c>
      <c r="C1944" s="77">
        <v>52268000</v>
      </c>
      <c r="D1944" s="40">
        <v>17003.411764705881</v>
      </c>
      <c r="E1944" s="73">
        <v>327.94117647058738</v>
      </c>
      <c r="F1944" s="74">
        <v>52268000</v>
      </c>
      <c r="G1944" s="17">
        <v>3987400</v>
      </c>
      <c r="H1944" s="17">
        <v>48280600</v>
      </c>
      <c r="I1944" s="74"/>
      <c r="J1944" s="17"/>
      <c r="K1944" s="17"/>
      <c r="L1944" s="18"/>
      <c r="M1944" s="17"/>
      <c r="N1944" s="19"/>
      <c r="O1944" s="20"/>
      <c r="Q1944" s="55"/>
      <c r="R1944" s="56"/>
      <c r="S1944" s="47"/>
      <c r="T1944" s="48"/>
      <c r="U1944" s="35"/>
    </row>
    <row r="1945" spans="1:21" hidden="1" x14ac:dyDescent="0.15">
      <c r="B1945" s="66">
        <v>41337</v>
      </c>
      <c r="C1945" s="75">
        <v>79378300</v>
      </c>
      <c r="D1945" s="37">
        <v>16883.058823529413</v>
      </c>
      <c r="E1945" s="69">
        <v>-120.35294117646845</v>
      </c>
      <c r="F1945" s="70">
        <v>79378300</v>
      </c>
      <c r="G1945" s="12">
        <v>6665500</v>
      </c>
      <c r="H1945" s="12">
        <v>72712800</v>
      </c>
    </row>
    <row r="1946" spans="1:21" hidden="1" x14ac:dyDescent="0.15">
      <c r="B1946" s="66">
        <v>41338</v>
      </c>
      <c r="C1946" s="75">
        <v>64046350</v>
      </c>
      <c r="D1946" s="37">
        <v>17241.058823529413</v>
      </c>
      <c r="E1946" s="69">
        <v>358</v>
      </c>
      <c r="F1946" s="70">
        <v>64046350</v>
      </c>
      <c r="G1946" s="12">
        <v>11738500</v>
      </c>
      <c r="H1946" s="12">
        <v>52307850</v>
      </c>
    </row>
    <row r="1947" spans="1:21" hidden="1" x14ac:dyDescent="0.15">
      <c r="B1947" s="66">
        <v>41339</v>
      </c>
      <c r="C1947" s="75">
        <v>93922750</v>
      </c>
      <c r="D1947" s="37">
        <v>17440.117647058825</v>
      </c>
      <c r="E1947" s="69">
        <v>199.05882352941262</v>
      </c>
      <c r="F1947" s="70">
        <v>93922750</v>
      </c>
      <c r="G1947" s="12">
        <v>7447800</v>
      </c>
      <c r="H1947" s="12">
        <v>86474950</v>
      </c>
    </row>
    <row r="1948" spans="1:21" hidden="1" x14ac:dyDescent="0.15">
      <c r="B1948" s="66">
        <v>41340</v>
      </c>
      <c r="C1948" s="75">
        <v>105931800</v>
      </c>
      <c r="D1948" s="37">
        <v>17320.647058823528</v>
      </c>
      <c r="E1948" s="69">
        <v>-119.47058823529733</v>
      </c>
      <c r="F1948" s="70">
        <v>105931800</v>
      </c>
      <c r="G1948" s="12">
        <v>5266000</v>
      </c>
      <c r="H1948" s="12">
        <v>100665800</v>
      </c>
    </row>
    <row r="1949" spans="1:21" hidden="1" x14ac:dyDescent="0.15">
      <c r="B1949" s="66">
        <v>41341</v>
      </c>
      <c r="C1949" s="75">
        <v>98004850</v>
      </c>
      <c r="D1949" s="37">
        <v>17276.705882352941</v>
      </c>
      <c r="E1949" s="69">
        <v>-43.941176470587379</v>
      </c>
      <c r="F1949" s="70">
        <v>98004850</v>
      </c>
      <c r="G1949" s="12">
        <v>9578200</v>
      </c>
      <c r="H1949" s="12">
        <v>88426650</v>
      </c>
    </row>
    <row r="1950" spans="1:21" hidden="1" x14ac:dyDescent="0.15">
      <c r="B1950" s="66">
        <v>41344</v>
      </c>
      <c r="C1950" s="75">
        <v>136958300</v>
      </c>
      <c r="D1950" s="37">
        <v>16957.764705882353</v>
      </c>
      <c r="E1950" s="69">
        <v>-318.94117647058738</v>
      </c>
      <c r="F1950" s="70">
        <v>136958300</v>
      </c>
      <c r="G1950" s="12">
        <v>7084450</v>
      </c>
      <c r="H1950" s="12">
        <v>129873850</v>
      </c>
    </row>
    <row r="1951" spans="1:21" hidden="1" x14ac:dyDescent="0.15">
      <c r="B1951" s="66">
        <v>41345</v>
      </c>
      <c r="C1951" s="75">
        <v>108917510</v>
      </c>
      <c r="D1951" s="37">
        <v>17024.058823529413</v>
      </c>
      <c r="E1951" s="69">
        <v>66.294117647059466</v>
      </c>
      <c r="F1951" s="70">
        <v>108917510</v>
      </c>
      <c r="G1951" s="12">
        <v>5513300</v>
      </c>
      <c r="H1951" s="12">
        <v>103404210</v>
      </c>
    </row>
    <row r="1952" spans="1:21" hidden="1" x14ac:dyDescent="0.15">
      <c r="B1952" s="66">
        <v>41346</v>
      </c>
      <c r="C1952" s="75">
        <v>97471160</v>
      </c>
      <c r="D1952" s="37">
        <v>17031.235294117647</v>
      </c>
      <c r="E1952" s="69">
        <v>7.1764705882342241</v>
      </c>
      <c r="F1952" s="70">
        <v>97471160</v>
      </c>
      <c r="G1952" s="12">
        <v>2550400</v>
      </c>
      <c r="H1952" s="12">
        <v>94920760</v>
      </c>
    </row>
    <row r="1953" spans="1:21" hidden="1" x14ac:dyDescent="0.15">
      <c r="B1953" s="66">
        <v>41347</v>
      </c>
      <c r="C1953" s="75">
        <v>58702850</v>
      </c>
      <c r="D1953" s="37">
        <v>17538.882352941175</v>
      </c>
      <c r="E1953" s="69">
        <v>507.64705882352791</v>
      </c>
      <c r="F1953" s="70">
        <v>58702850</v>
      </c>
      <c r="G1953" s="12">
        <v>1240400</v>
      </c>
      <c r="H1953" s="12">
        <v>57462450</v>
      </c>
    </row>
    <row r="1954" spans="1:21" hidden="1" x14ac:dyDescent="0.15">
      <c r="B1954" s="66">
        <v>41348</v>
      </c>
      <c r="C1954" s="75">
        <v>54344810</v>
      </c>
      <c r="D1954" s="37">
        <v>17750.117647058825</v>
      </c>
      <c r="E1954" s="69">
        <v>211.23529411765048</v>
      </c>
      <c r="F1954" s="70">
        <v>54344810</v>
      </c>
      <c r="G1954" s="12">
        <v>6075950</v>
      </c>
      <c r="H1954" s="12">
        <v>48268860</v>
      </c>
    </row>
    <row r="1955" spans="1:21" hidden="1" x14ac:dyDescent="0.15">
      <c r="B1955" s="66">
        <v>41351</v>
      </c>
      <c r="C1955" s="75">
        <v>63666650</v>
      </c>
      <c r="D1955" s="37">
        <v>18202.764705882353</v>
      </c>
      <c r="E1955" s="69">
        <v>452.64705882352791</v>
      </c>
      <c r="F1955" s="70">
        <v>63666650</v>
      </c>
      <c r="G1955" s="12">
        <v>7443600</v>
      </c>
      <c r="H1955" s="12">
        <v>56223050</v>
      </c>
    </row>
    <row r="1956" spans="1:21" hidden="1" x14ac:dyDescent="0.15">
      <c r="B1956" s="66">
        <v>41352</v>
      </c>
      <c r="C1956" s="75">
        <v>61884320</v>
      </c>
      <c r="D1956" s="37">
        <v>17958.529411764706</v>
      </c>
      <c r="E1956" s="69">
        <v>-244.23529411764684</v>
      </c>
      <c r="F1956" s="70">
        <v>61884320</v>
      </c>
      <c r="G1956" s="12">
        <v>8676750</v>
      </c>
      <c r="H1956" s="12">
        <v>53207570</v>
      </c>
    </row>
    <row r="1957" spans="1:21" hidden="1" x14ac:dyDescent="0.15">
      <c r="B1957" s="66">
        <v>41354</v>
      </c>
      <c r="C1957" s="75">
        <v>59384910</v>
      </c>
      <c r="D1957" s="37">
        <v>18215.529411764706</v>
      </c>
      <c r="E1957" s="69">
        <v>257</v>
      </c>
      <c r="F1957" s="70">
        <v>59384910</v>
      </c>
      <c r="G1957" s="12">
        <v>13233200</v>
      </c>
      <c r="H1957" s="12">
        <v>46151710</v>
      </c>
    </row>
    <row r="1958" spans="1:21" hidden="1" x14ac:dyDescent="0.15">
      <c r="B1958" s="66">
        <v>41355</v>
      </c>
      <c r="C1958" s="75">
        <v>47868500</v>
      </c>
      <c r="D1958" s="37">
        <v>18366.176470588234</v>
      </c>
      <c r="E1958" s="69">
        <v>150.64705882352791</v>
      </c>
      <c r="F1958" s="70">
        <v>47868500</v>
      </c>
      <c r="G1958" s="12">
        <v>10787700</v>
      </c>
      <c r="H1958" s="12">
        <v>37080800</v>
      </c>
    </row>
    <row r="1959" spans="1:21" hidden="1" x14ac:dyDescent="0.15">
      <c r="B1959" s="66">
        <v>41358</v>
      </c>
      <c r="C1959" s="75">
        <v>57064750</v>
      </c>
      <c r="D1959" s="37">
        <v>18747.882352941175</v>
      </c>
      <c r="E1959" s="69">
        <v>381.70588235294053</v>
      </c>
      <c r="F1959" s="70">
        <v>57064750</v>
      </c>
      <c r="G1959" s="12">
        <v>10833200</v>
      </c>
      <c r="H1959" s="12">
        <v>46231550</v>
      </c>
    </row>
    <row r="1960" spans="1:21" hidden="1" x14ac:dyDescent="0.15">
      <c r="B1960" s="66">
        <v>41359</v>
      </c>
      <c r="C1960" s="75">
        <v>48260570</v>
      </c>
      <c r="D1960" s="37">
        <v>19356.235294117647</v>
      </c>
      <c r="E1960" s="69">
        <v>608.35294117647209</v>
      </c>
      <c r="F1960" s="70">
        <v>48260570</v>
      </c>
      <c r="G1960" s="12">
        <v>15001000</v>
      </c>
      <c r="H1960" s="12">
        <v>33259570</v>
      </c>
    </row>
    <row r="1961" spans="1:21" hidden="1" x14ac:dyDescent="0.15">
      <c r="B1961" s="66">
        <v>41360</v>
      </c>
      <c r="C1961" s="75">
        <v>61432060</v>
      </c>
      <c r="D1961" s="37">
        <v>19360.882352941175</v>
      </c>
      <c r="E1961" s="69">
        <v>4.6470588235279138</v>
      </c>
      <c r="F1961" s="70">
        <v>61432060</v>
      </c>
      <c r="G1961" s="12">
        <v>36945900</v>
      </c>
      <c r="H1961" s="12">
        <v>24486160</v>
      </c>
    </row>
    <row r="1962" spans="1:21" hidden="1" x14ac:dyDescent="0.15">
      <c r="B1962" s="66">
        <v>41361</v>
      </c>
      <c r="C1962" s="75">
        <v>44803320</v>
      </c>
      <c r="D1962" s="37">
        <v>18821.941176470587</v>
      </c>
      <c r="E1962" s="69">
        <v>-538.94117647058738</v>
      </c>
      <c r="F1962" s="70">
        <v>44803320</v>
      </c>
      <c r="G1962" s="12">
        <v>27034800</v>
      </c>
      <c r="H1962" s="12">
        <v>17768520</v>
      </c>
    </row>
    <row r="1963" spans="1:21" s="21" customFormat="1" hidden="1" x14ac:dyDescent="0.15">
      <c r="A1963" s="21" t="s">
        <v>0</v>
      </c>
      <c r="B1963" s="67">
        <v>41362</v>
      </c>
      <c r="C1963" s="76">
        <v>36673290</v>
      </c>
      <c r="D1963" s="38">
        <v>18520.352941176472</v>
      </c>
      <c r="E1963" s="71">
        <v>-301.58823529411529</v>
      </c>
      <c r="F1963" s="72">
        <v>36673290</v>
      </c>
      <c r="G1963" s="22">
        <v>25221250</v>
      </c>
      <c r="H1963" s="22">
        <v>11452040</v>
      </c>
      <c r="I1963" s="72"/>
      <c r="J1963" s="22"/>
      <c r="K1963" s="22"/>
      <c r="L1963" s="23">
        <v>222325300</v>
      </c>
      <c r="M1963" s="22">
        <v>1208659750</v>
      </c>
      <c r="N1963" s="24">
        <v>1430985050</v>
      </c>
      <c r="O1963" s="25">
        <v>136958300</v>
      </c>
      <c r="P1963" s="26">
        <v>36673290</v>
      </c>
      <c r="Q1963" s="53">
        <v>19360.882352941175</v>
      </c>
      <c r="R1963" s="54">
        <v>16883.058823529413</v>
      </c>
      <c r="S1963" s="45">
        <v>608.35294117647209</v>
      </c>
      <c r="T1963" s="46">
        <v>-538.94117647058738</v>
      </c>
      <c r="U1963" s="34"/>
    </row>
    <row r="1964" spans="1:21" s="16" customFormat="1" hidden="1" x14ac:dyDescent="0.15">
      <c r="B1964" s="68">
        <v>41365</v>
      </c>
      <c r="C1964" s="77">
        <v>71353980</v>
      </c>
      <c r="D1964" s="40">
        <v>17442.588235294119</v>
      </c>
      <c r="E1964" s="73">
        <v>-1077.7647058823532</v>
      </c>
      <c r="F1964" s="74">
        <v>71353980</v>
      </c>
      <c r="G1964" s="17">
        <v>55414950</v>
      </c>
      <c r="H1964" s="17">
        <v>15939030</v>
      </c>
      <c r="I1964" s="74"/>
      <c r="J1964" s="17"/>
      <c r="K1964" s="17"/>
      <c r="L1964" s="18"/>
      <c r="M1964" s="17"/>
      <c r="N1964" s="19"/>
      <c r="O1964" s="20"/>
      <c r="Q1964" s="55"/>
      <c r="R1964" s="56"/>
      <c r="S1964" s="47"/>
      <c r="T1964" s="48"/>
      <c r="U1964" s="35"/>
    </row>
    <row r="1965" spans="1:21" hidden="1" x14ac:dyDescent="0.15">
      <c r="B1965" s="66">
        <v>41366</v>
      </c>
      <c r="C1965" s="75">
        <v>43147930</v>
      </c>
      <c r="D1965" s="37">
        <v>17278.352941176472</v>
      </c>
      <c r="E1965" s="69">
        <v>-164.23529411764684</v>
      </c>
      <c r="F1965" s="70">
        <v>43147930</v>
      </c>
      <c r="G1965" s="12">
        <v>28003950</v>
      </c>
      <c r="H1965" s="12">
        <v>15143980</v>
      </c>
    </row>
    <row r="1966" spans="1:21" hidden="1" x14ac:dyDescent="0.15">
      <c r="B1966" s="66">
        <v>41367</v>
      </c>
      <c r="C1966" s="75">
        <v>53114460</v>
      </c>
      <c r="D1966" s="37">
        <v>18359.352941176472</v>
      </c>
      <c r="E1966" s="69">
        <v>1081</v>
      </c>
      <c r="F1966" s="70">
        <v>53114460</v>
      </c>
      <c r="G1966" s="12">
        <v>39793350</v>
      </c>
      <c r="H1966" s="12">
        <v>13321110</v>
      </c>
    </row>
    <row r="1967" spans="1:21" hidden="1" x14ac:dyDescent="0.15">
      <c r="B1967" s="66">
        <v>41368</v>
      </c>
      <c r="C1967" s="75">
        <v>32409680</v>
      </c>
      <c r="D1967" s="37">
        <v>18332.352941176472</v>
      </c>
      <c r="E1967" s="69">
        <v>-27</v>
      </c>
      <c r="F1967" s="70">
        <v>32409680</v>
      </c>
      <c r="G1967" s="12">
        <v>23930200</v>
      </c>
      <c r="H1967" s="12">
        <v>8479480</v>
      </c>
    </row>
    <row r="1968" spans="1:21" hidden="1" x14ac:dyDescent="0.15">
      <c r="B1968" s="66">
        <v>41369</v>
      </c>
      <c r="C1968" s="75">
        <v>37810360</v>
      </c>
      <c r="D1968" s="37">
        <v>18893.529411764706</v>
      </c>
      <c r="E1968" s="69">
        <v>561.17647058823422</v>
      </c>
      <c r="F1968" s="70">
        <v>37810360</v>
      </c>
      <c r="G1968" s="12">
        <v>30380100</v>
      </c>
      <c r="H1968" s="12">
        <v>7430260</v>
      </c>
    </row>
    <row r="1969" spans="1:21" hidden="1" x14ac:dyDescent="0.15">
      <c r="B1969" s="66">
        <v>41372</v>
      </c>
      <c r="C1969" s="75">
        <v>57987430</v>
      </c>
      <c r="D1969" s="37">
        <v>18804.058823529413</v>
      </c>
      <c r="E1969" s="69">
        <v>-89.47058823529369</v>
      </c>
      <c r="F1969" s="70">
        <v>57987430</v>
      </c>
      <c r="G1969" s="12">
        <v>49842950</v>
      </c>
      <c r="H1969" s="12">
        <v>8144480</v>
      </c>
    </row>
    <row r="1970" spans="1:21" hidden="1" x14ac:dyDescent="0.15">
      <c r="B1970" s="66">
        <v>41373</v>
      </c>
      <c r="C1970" s="75">
        <v>49271900</v>
      </c>
      <c r="D1970" s="37">
        <v>18456.823529411766</v>
      </c>
      <c r="E1970" s="69">
        <v>-347.23529411764684</v>
      </c>
      <c r="F1970" s="70">
        <v>49271900</v>
      </c>
      <c r="G1970" s="12">
        <v>36682500</v>
      </c>
      <c r="H1970" s="12">
        <v>12589400</v>
      </c>
    </row>
    <row r="1971" spans="1:21" hidden="1" x14ac:dyDescent="0.15">
      <c r="B1971" s="66">
        <v>41374</v>
      </c>
      <c r="C1971" s="75">
        <v>32304920</v>
      </c>
      <c r="D1971" s="37">
        <v>18182.588235294119</v>
      </c>
      <c r="E1971" s="69">
        <v>-274.23529411764684</v>
      </c>
      <c r="F1971" s="70">
        <v>32304920</v>
      </c>
      <c r="G1971" s="12">
        <v>21351550</v>
      </c>
      <c r="H1971" s="12">
        <v>10953370</v>
      </c>
    </row>
    <row r="1972" spans="1:21" hidden="1" x14ac:dyDescent="0.15">
      <c r="B1972" s="66">
        <v>41375</v>
      </c>
      <c r="C1972" s="75">
        <v>49920880</v>
      </c>
      <c r="D1972" s="37">
        <v>18518.705882352941</v>
      </c>
      <c r="E1972" s="69">
        <v>336.1176470588216</v>
      </c>
      <c r="F1972" s="70">
        <v>49920880</v>
      </c>
      <c r="G1972" s="12">
        <v>39110600</v>
      </c>
      <c r="H1972" s="12">
        <v>10810280</v>
      </c>
    </row>
    <row r="1973" spans="1:21" hidden="1" x14ac:dyDescent="0.15">
      <c r="B1973" s="66">
        <v>41376</v>
      </c>
      <c r="C1973" s="75">
        <v>37120070</v>
      </c>
      <c r="D1973" s="37">
        <v>18598.352941176472</v>
      </c>
      <c r="E1973" s="69">
        <v>79.647058823531552</v>
      </c>
      <c r="F1973" s="70">
        <v>37120070</v>
      </c>
      <c r="G1973" s="12">
        <v>27169500</v>
      </c>
      <c r="H1973" s="12">
        <v>9950570</v>
      </c>
    </row>
    <row r="1974" spans="1:21" hidden="1" x14ac:dyDescent="0.15">
      <c r="B1974" s="66">
        <v>41379</v>
      </c>
      <c r="C1974" s="75">
        <v>98924370</v>
      </c>
      <c r="D1974" s="37">
        <v>18818.705882352941</v>
      </c>
      <c r="E1974" s="69">
        <v>220.35294117646845</v>
      </c>
      <c r="F1974" s="70">
        <v>98924370</v>
      </c>
      <c r="G1974" s="12">
        <v>55391200</v>
      </c>
      <c r="H1974" s="12">
        <v>43533170</v>
      </c>
    </row>
    <row r="1975" spans="1:21" hidden="1" x14ac:dyDescent="0.15">
      <c r="B1975" s="66">
        <v>41380</v>
      </c>
      <c r="C1975" s="75">
        <v>26904650</v>
      </c>
      <c r="D1975" s="37">
        <v>19115.941176470587</v>
      </c>
      <c r="E1975" s="69">
        <v>297.23529411764684</v>
      </c>
      <c r="F1975" s="70">
        <v>26904650</v>
      </c>
      <c r="G1975" s="12">
        <v>22133350</v>
      </c>
      <c r="H1975" s="12">
        <v>4771300</v>
      </c>
    </row>
    <row r="1976" spans="1:21" hidden="1" x14ac:dyDescent="0.15">
      <c r="B1976" s="66">
        <v>41381</v>
      </c>
      <c r="C1976" s="75">
        <v>75056540</v>
      </c>
      <c r="D1976" s="37">
        <v>18662.411764705881</v>
      </c>
      <c r="E1976" s="69">
        <v>-453.52941176470631</v>
      </c>
      <c r="F1976" s="70">
        <v>75056540</v>
      </c>
      <c r="G1976" s="12">
        <v>19659000</v>
      </c>
      <c r="H1976" s="12">
        <v>55397540</v>
      </c>
    </row>
    <row r="1977" spans="1:21" hidden="1" x14ac:dyDescent="0.15">
      <c r="B1977" s="66">
        <v>41382</v>
      </c>
      <c r="C1977" s="75">
        <v>37624330</v>
      </c>
      <c r="D1977" s="37">
        <v>19142.176470588234</v>
      </c>
      <c r="E1977" s="69">
        <v>479.76470588235316</v>
      </c>
      <c r="F1977" s="70">
        <v>37624330</v>
      </c>
      <c r="G1977" s="12">
        <v>17682900</v>
      </c>
      <c r="H1977" s="12">
        <v>19941430</v>
      </c>
    </row>
    <row r="1978" spans="1:21" hidden="1" x14ac:dyDescent="0.15">
      <c r="B1978" s="66">
        <v>41383</v>
      </c>
      <c r="C1978" s="75">
        <v>32594630</v>
      </c>
      <c r="D1978" s="37">
        <v>19280.235294117647</v>
      </c>
      <c r="E1978" s="69">
        <v>138.05882352941262</v>
      </c>
      <c r="F1978" s="70">
        <v>32594630</v>
      </c>
      <c r="G1978" s="12">
        <v>16429000</v>
      </c>
      <c r="H1978" s="12">
        <v>16165630</v>
      </c>
    </row>
    <row r="1979" spans="1:21" hidden="1" x14ac:dyDescent="0.15">
      <c r="B1979" s="66">
        <v>41386</v>
      </c>
      <c r="C1979" s="75">
        <v>42694460</v>
      </c>
      <c r="D1979" s="37">
        <v>19583</v>
      </c>
      <c r="E1979" s="69">
        <v>302.76470588235316</v>
      </c>
      <c r="F1979" s="70">
        <v>42694460</v>
      </c>
      <c r="G1979" s="12">
        <v>29494700</v>
      </c>
      <c r="H1979" s="12">
        <v>13199760</v>
      </c>
    </row>
    <row r="1980" spans="1:21" hidden="1" x14ac:dyDescent="0.15">
      <c r="B1980" s="66">
        <v>41387</v>
      </c>
      <c r="C1980" s="75">
        <v>37761390</v>
      </c>
      <c r="D1980" s="37">
        <v>19683</v>
      </c>
      <c r="E1980" s="69">
        <v>100</v>
      </c>
      <c r="F1980" s="70">
        <v>37761390</v>
      </c>
      <c r="G1980" s="12">
        <v>27324800</v>
      </c>
      <c r="H1980" s="12">
        <v>10436590</v>
      </c>
    </row>
    <row r="1981" spans="1:21" hidden="1" x14ac:dyDescent="0.15">
      <c r="B1981" s="66">
        <v>41388</v>
      </c>
      <c r="C1981" s="75">
        <v>43281870</v>
      </c>
      <c r="D1981" s="37">
        <v>19200.647058823528</v>
      </c>
      <c r="E1981" s="69">
        <v>-482.35294117647209</v>
      </c>
      <c r="F1981" s="70">
        <v>43281870</v>
      </c>
      <c r="G1981" s="12">
        <v>34053200</v>
      </c>
      <c r="H1981" s="12">
        <v>9228670</v>
      </c>
    </row>
    <row r="1982" spans="1:21" hidden="1" x14ac:dyDescent="0.15">
      <c r="B1982" s="66">
        <v>41389</v>
      </c>
      <c r="C1982" s="75">
        <v>28329390</v>
      </c>
      <c r="D1982" s="37">
        <v>19838.470588235294</v>
      </c>
      <c r="E1982" s="69">
        <v>637.82352941176578</v>
      </c>
      <c r="F1982" s="70">
        <v>28329390</v>
      </c>
      <c r="G1982" s="12">
        <v>15995900</v>
      </c>
      <c r="H1982" s="12">
        <v>12333490</v>
      </c>
    </row>
    <row r="1983" spans="1:21" hidden="1" x14ac:dyDescent="0.15">
      <c r="B1983" s="66">
        <v>41390</v>
      </c>
      <c r="C1983" s="75">
        <v>41720810</v>
      </c>
      <c r="D1983" s="37">
        <v>19837</v>
      </c>
      <c r="E1983" s="69">
        <v>-1.4705882352936896</v>
      </c>
      <c r="F1983" s="70">
        <v>41720810</v>
      </c>
      <c r="G1983" s="12">
        <v>36177000</v>
      </c>
      <c r="H1983" s="12">
        <v>5543810</v>
      </c>
    </row>
    <row r="1984" spans="1:21" s="21" customFormat="1" hidden="1" x14ac:dyDescent="0.15">
      <c r="A1984" s="21" t="s">
        <v>0</v>
      </c>
      <c r="B1984" s="67">
        <v>41394</v>
      </c>
      <c r="C1984" s="76">
        <v>35539390</v>
      </c>
      <c r="D1984" s="38">
        <v>20022.294117647059</v>
      </c>
      <c r="E1984" s="71">
        <v>185.29411764705947</v>
      </c>
      <c r="F1984" s="72">
        <v>35539390</v>
      </c>
      <c r="G1984" s="22">
        <v>22176500</v>
      </c>
      <c r="H1984" s="22">
        <v>13362890</v>
      </c>
      <c r="I1984" s="72"/>
      <c r="J1984" s="22"/>
      <c r="K1984" s="22"/>
      <c r="L1984" s="23">
        <v>648197200</v>
      </c>
      <c r="M1984" s="22">
        <v>316676240</v>
      </c>
      <c r="N1984" s="24">
        <v>964873440</v>
      </c>
      <c r="O1984" s="25">
        <v>98924370</v>
      </c>
      <c r="P1984" s="26">
        <v>26904650</v>
      </c>
      <c r="Q1984" s="53">
        <v>20022.294117647059</v>
      </c>
      <c r="R1984" s="54">
        <v>17278.352941176472</v>
      </c>
      <c r="S1984" s="45">
        <v>1081</v>
      </c>
      <c r="T1984" s="46">
        <v>-1077.7647058823532</v>
      </c>
      <c r="U1984" s="34"/>
    </row>
    <row r="1985" spans="2:13" hidden="1" x14ac:dyDescent="0.15">
      <c r="B1985" s="66">
        <v>41395</v>
      </c>
      <c r="C1985" s="75">
        <v>96026040</v>
      </c>
      <c r="D1985" s="37">
        <v>19912.411764705881</v>
      </c>
      <c r="E1985" s="69">
        <v>-109.8823529411784</v>
      </c>
      <c r="F1985" s="70">
        <v>96026040</v>
      </c>
      <c r="G1985" s="12">
        <v>35022900</v>
      </c>
      <c r="H1985" s="12">
        <v>61003140</v>
      </c>
    </row>
    <row r="1986" spans="2:13" hidden="1" x14ac:dyDescent="0.15">
      <c r="B1986" s="66">
        <v>41396</v>
      </c>
      <c r="C1986" s="75">
        <v>37235680</v>
      </c>
      <c r="D1986" s="37">
        <v>20392.823529411766</v>
      </c>
      <c r="E1986" s="69">
        <v>480.41176470588471</v>
      </c>
      <c r="F1986" s="70">
        <v>37235680</v>
      </c>
      <c r="G1986" s="12">
        <v>26202100</v>
      </c>
      <c r="H1986" s="12">
        <v>11033580</v>
      </c>
    </row>
    <row r="1987" spans="2:13" hidden="1" x14ac:dyDescent="0.15">
      <c r="B1987" s="66">
        <v>41401</v>
      </c>
      <c r="C1987" s="75">
        <v>59434380</v>
      </c>
      <c r="D1987" s="37">
        <v>21721.411764705881</v>
      </c>
      <c r="E1987" s="69">
        <v>1328.5882352941153</v>
      </c>
      <c r="F1987" s="70">
        <v>59434380</v>
      </c>
      <c r="G1987" s="12">
        <v>36719100</v>
      </c>
      <c r="H1987" s="12">
        <v>22715280</v>
      </c>
    </row>
    <row r="1988" spans="2:13" hidden="1" x14ac:dyDescent="0.15">
      <c r="B1988" s="66">
        <v>41402</v>
      </c>
      <c r="C1988" s="75">
        <v>66427360</v>
      </c>
      <c r="D1988" s="37">
        <v>21721</v>
      </c>
      <c r="E1988" s="69">
        <v>-0.41176470588106895</v>
      </c>
      <c r="F1988" s="70">
        <v>66427360</v>
      </c>
      <c r="G1988" s="12">
        <v>37315100</v>
      </c>
      <c r="H1988" s="12">
        <v>29112260</v>
      </c>
    </row>
    <row r="1989" spans="2:13" hidden="1" x14ac:dyDescent="0.15">
      <c r="B1989" s="66">
        <v>41403</v>
      </c>
      <c r="C1989" s="75">
        <v>44088370</v>
      </c>
      <c r="D1989" s="37">
        <v>24485.411764705881</v>
      </c>
      <c r="E1989" s="69">
        <v>2764.4117647058811</v>
      </c>
      <c r="F1989" s="70">
        <v>44088370</v>
      </c>
      <c r="G1989" s="12">
        <v>29118700</v>
      </c>
      <c r="H1989" s="12">
        <v>14969670</v>
      </c>
    </row>
    <row r="1990" spans="2:13" hidden="1" x14ac:dyDescent="0.15">
      <c r="B1990" s="66">
        <v>41404</v>
      </c>
      <c r="C1990" s="75">
        <v>115279130</v>
      </c>
      <c r="D1990" s="37">
        <v>27207.529411764706</v>
      </c>
      <c r="E1990" s="69">
        <v>2722.1176470588252</v>
      </c>
      <c r="F1990" s="70">
        <v>115279130</v>
      </c>
      <c r="G1990" s="12">
        <v>25825500</v>
      </c>
      <c r="H1990" s="12">
        <v>89453630</v>
      </c>
    </row>
    <row r="1991" spans="2:13" hidden="1" x14ac:dyDescent="0.15">
      <c r="B1991" s="66">
        <v>41407</v>
      </c>
      <c r="C1991" s="75">
        <v>85196230</v>
      </c>
      <c r="D1991" s="37">
        <v>31961.125</v>
      </c>
      <c r="E1991" s="69">
        <v>4753.5955882352937</v>
      </c>
      <c r="F1991" s="70">
        <v>85541230</v>
      </c>
      <c r="G1991" s="28">
        <v>31797100</v>
      </c>
      <c r="H1991" s="12">
        <v>53744130</v>
      </c>
      <c r="L1991" s="29" t="s">
        <v>27</v>
      </c>
    </row>
    <row r="1992" spans="2:13" hidden="1" x14ac:dyDescent="0.15">
      <c r="B1992" s="66">
        <v>41408</v>
      </c>
      <c r="C1992" s="75">
        <v>82837170</v>
      </c>
      <c r="D1992" s="37">
        <v>30457.125</v>
      </c>
      <c r="E1992" s="69">
        <v>-1504</v>
      </c>
      <c r="F1992" s="70">
        <v>83039170</v>
      </c>
      <c r="G1992" s="12">
        <v>42738500</v>
      </c>
      <c r="H1992" s="28">
        <v>40300670</v>
      </c>
      <c r="M1992" s="28" t="s">
        <v>27</v>
      </c>
    </row>
    <row r="1993" spans="2:13" hidden="1" x14ac:dyDescent="0.15">
      <c r="B1993" s="66">
        <v>41409</v>
      </c>
      <c r="C1993" s="75">
        <v>60562510</v>
      </c>
      <c r="D1993" s="37">
        <v>28797.3125</v>
      </c>
      <c r="E1993" s="69">
        <v>-1659.8125</v>
      </c>
      <c r="F1993" s="70">
        <v>60562510</v>
      </c>
      <c r="G1993" s="12">
        <v>33997500</v>
      </c>
      <c r="H1993" s="12">
        <v>26565010</v>
      </c>
    </row>
    <row r="1994" spans="2:13" hidden="1" x14ac:dyDescent="0.15">
      <c r="B1994" s="66">
        <v>41410</v>
      </c>
      <c r="C1994" s="75">
        <v>61288800</v>
      </c>
      <c r="D1994" s="37">
        <v>23596.1875</v>
      </c>
      <c r="E1994" s="69">
        <v>-5201.125</v>
      </c>
      <c r="F1994" s="70">
        <v>61288800</v>
      </c>
      <c r="G1994" s="12">
        <v>26842600</v>
      </c>
      <c r="H1994" s="12">
        <v>34446200</v>
      </c>
    </row>
    <row r="1995" spans="2:13" hidden="1" x14ac:dyDescent="0.15">
      <c r="B1995" s="66">
        <v>41411</v>
      </c>
      <c r="C1995" s="75">
        <v>38536490</v>
      </c>
      <c r="D1995" s="37">
        <v>25542.9375</v>
      </c>
      <c r="E1995" s="69">
        <v>1946.75</v>
      </c>
      <c r="F1995" s="70">
        <v>38536490</v>
      </c>
      <c r="G1995" s="12">
        <v>19298300</v>
      </c>
      <c r="H1995" s="12">
        <v>19238190</v>
      </c>
    </row>
    <row r="1996" spans="2:13" hidden="1" x14ac:dyDescent="0.15">
      <c r="B1996" s="66">
        <v>41414</v>
      </c>
      <c r="C1996" s="75">
        <v>29296670</v>
      </c>
      <c r="D1996" s="37">
        <v>27311.875</v>
      </c>
      <c r="E1996" s="69">
        <v>1768.9375</v>
      </c>
      <c r="F1996" s="70">
        <v>29296670</v>
      </c>
      <c r="G1996" s="12">
        <v>16204300</v>
      </c>
      <c r="H1996" s="12">
        <v>13092370</v>
      </c>
    </row>
    <row r="1997" spans="2:13" hidden="1" x14ac:dyDescent="0.15">
      <c r="B1997" s="66">
        <v>41415</v>
      </c>
      <c r="C1997" s="75">
        <v>26569270</v>
      </c>
      <c r="D1997" s="37">
        <v>27462.6875</v>
      </c>
      <c r="E1997" s="69">
        <v>150.8125</v>
      </c>
      <c r="F1997" s="70">
        <v>26569270</v>
      </c>
      <c r="G1997" s="12">
        <v>16801500</v>
      </c>
      <c r="H1997" s="12">
        <v>9767770</v>
      </c>
    </row>
    <row r="1998" spans="2:13" hidden="1" x14ac:dyDescent="0.15">
      <c r="B1998" s="66">
        <v>41416</v>
      </c>
      <c r="C1998" s="75">
        <v>31880660</v>
      </c>
      <c r="D1998" s="37">
        <v>26883.25</v>
      </c>
      <c r="E1998" s="69">
        <v>-579.4375</v>
      </c>
      <c r="F1998" s="70">
        <v>31880660</v>
      </c>
      <c r="G1998" s="12">
        <v>21082300</v>
      </c>
      <c r="H1998" s="12">
        <v>10798360</v>
      </c>
    </row>
    <row r="1999" spans="2:13" hidden="1" x14ac:dyDescent="0.15">
      <c r="B1999" s="66">
        <v>41417</v>
      </c>
      <c r="C1999" s="75">
        <v>61551990</v>
      </c>
      <c r="D1999" s="37">
        <v>23970.1875</v>
      </c>
      <c r="E1999" s="69">
        <v>-2913.0625</v>
      </c>
      <c r="F1999" s="70">
        <v>61551990</v>
      </c>
      <c r="G1999" s="12">
        <v>40870700</v>
      </c>
      <c r="H1999" s="12">
        <v>20681290</v>
      </c>
    </row>
    <row r="2000" spans="2:13" hidden="1" x14ac:dyDescent="0.15">
      <c r="B2000" s="66">
        <v>41418</v>
      </c>
      <c r="C2000" s="75">
        <v>55057630</v>
      </c>
      <c r="D2000" s="37">
        <v>24037.5625</v>
      </c>
      <c r="E2000" s="69">
        <v>67.375</v>
      </c>
      <c r="F2000" s="70">
        <v>55057630</v>
      </c>
      <c r="G2000" s="12">
        <v>42415300</v>
      </c>
      <c r="H2000" s="12">
        <v>12642330</v>
      </c>
    </row>
    <row r="2001" spans="1:21" hidden="1" x14ac:dyDescent="0.15">
      <c r="B2001" s="66">
        <v>41421</v>
      </c>
      <c r="C2001" s="75">
        <v>28383080</v>
      </c>
      <c r="D2001" s="37">
        <v>24346.875</v>
      </c>
      <c r="E2001" s="69">
        <v>309.3125</v>
      </c>
      <c r="F2001" s="70">
        <v>28383080</v>
      </c>
      <c r="G2001" s="12">
        <v>17020800</v>
      </c>
      <c r="H2001" s="12">
        <v>11362280</v>
      </c>
    </row>
    <row r="2002" spans="1:21" hidden="1" x14ac:dyDescent="0.15">
      <c r="B2002" s="66">
        <v>41422</v>
      </c>
      <c r="C2002" s="75">
        <v>34160800</v>
      </c>
      <c r="D2002" s="37">
        <v>24219.5625</v>
      </c>
      <c r="E2002" s="69">
        <v>-127.3125</v>
      </c>
      <c r="F2002" s="70">
        <v>34160800</v>
      </c>
      <c r="G2002" s="12">
        <v>26447700</v>
      </c>
      <c r="H2002" s="12">
        <v>7713100</v>
      </c>
    </row>
    <row r="2003" spans="1:21" hidden="1" x14ac:dyDescent="0.15">
      <c r="B2003" s="66">
        <v>41423</v>
      </c>
      <c r="C2003" s="75">
        <v>40813050</v>
      </c>
      <c r="D2003" s="37">
        <v>23873.625</v>
      </c>
      <c r="E2003" s="69">
        <v>-345.9375</v>
      </c>
      <c r="F2003" s="70">
        <v>40813050</v>
      </c>
      <c r="G2003" s="12">
        <v>32780500</v>
      </c>
      <c r="H2003" s="12">
        <v>8032550</v>
      </c>
    </row>
    <row r="2004" spans="1:21" hidden="1" x14ac:dyDescent="0.15">
      <c r="B2004" s="66">
        <v>41424</v>
      </c>
      <c r="C2004" s="75">
        <v>44094870</v>
      </c>
      <c r="D2004" s="37">
        <v>23554.1875</v>
      </c>
      <c r="E2004" s="69">
        <v>-319.4375</v>
      </c>
      <c r="F2004" s="70">
        <v>44094870</v>
      </c>
      <c r="G2004" s="12">
        <v>38994300</v>
      </c>
      <c r="H2004" s="12">
        <v>5100570</v>
      </c>
    </row>
    <row r="2005" spans="1:21" s="21" customFormat="1" hidden="1" x14ac:dyDescent="0.15">
      <c r="A2005" s="21" t="s">
        <v>0</v>
      </c>
      <c r="B2005" s="67">
        <v>41425</v>
      </c>
      <c r="C2005" s="76">
        <v>26804250</v>
      </c>
      <c r="D2005" s="38">
        <v>23850.0625</v>
      </c>
      <c r="E2005" s="71">
        <v>295.875</v>
      </c>
      <c r="F2005" s="72">
        <v>26804250</v>
      </c>
      <c r="G2005" s="22">
        <v>19925000</v>
      </c>
      <c r="H2005" s="22">
        <v>6879250</v>
      </c>
      <c r="I2005" s="72"/>
      <c r="J2005" s="22"/>
      <c r="K2005" s="22"/>
      <c r="L2005" s="23">
        <v>617419800</v>
      </c>
      <c r="M2005" s="22">
        <v>508651630</v>
      </c>
      <c r="N2005" s="24">
        <v>1126071430</v>
      </c>
      <c r="O2005" s="25">
        <v>115279130</v>
      </c>
      <c r="P2005" s="26">
        <v>26569270</v>
      </c>
      <c r="Q2005" s="53">
        <v>31961.125</v>
      </c>
      <c r="R2005" s="54">
        <v>19912.411764705881</v>
      </c>
      <c r="S2005" s="45">
        <v>4753.5955882352937</v>
      </c>
      <c r="T2005" s="46">
        <v>-5201.125</v>
      </c>
      <c r="U2005" s="34"/>
    </row>
    <row r="2006" spans="1:21" hidden="1" x14ac:dyDescent="0.15">
      <c r="B2006" s="66">
        <v>41428</v>
      </c>
      <c r="C2006" s="75">
        <v>22734240</v>
      </c>
      <c r="D2006" s="37">
        <v>22953.1875</v>
      </c>
      <c r="E2006" s="69">
        <v>-896.875</v>
      </c>
      <c r="F2006" s="70">
        <v>22734240</v>
      </c>
      <c r="G2006" s="12">
        <v>11800600</v>
      </c>
      <c r="H2006" s="12">
        <v>10933640</v>
      </c>
    </row>
    <row r="2007" spans="1:21" hidden="1" x14ac:dyDescent="0.15">
      <c r="B2007" s="66">
        <v>41429</v>
      </c>
      <c r="C2007" s="75">
        <v>29413060</v>
      </c>
      <c r="D2007" s="37">
        <v>22857.5</v>
      </c>
      <c r="E2007" s="69">
        <v>-95.6875</v>
      </c>
      <c r="F2007" s="70">
        <v>29413060</v>
      </c>
      <c r="G2007" s="12">
        <v>16755800</v>
      </c>
      <c r="H2007" s="12">
        <v>12657260</v>
      </c>
    </row>
    <row r="2008" spans="1:21" hidden="1" x14ac:dyDescent="0.15">
      <c r="B2008" s="66">
        <v>41430</v>
      </c>
      <c r="C2008" s="75">
        <v>29993710</v>
      </c>
      <c r="D2008" s="37">
        <v>22475.3125</v>
      </c>
      <c r="E2008" s="69">
        <v>-382.1875</v>
      </c>
      <c r="F2008" s="70">
        <v>29993710</v>
      </c>
      <c r="G2008" s="12">
        <v>18790900</v>
      </c>
      <c r="H2008" s="12">
        <v>11202810</v>
      </c>
    </row>
    <row r="2009" spans="1:21" hidden="1" x14ac:dyDescent="0.15">
      <c r="B2009" s="66">
        <v>41431</v>
      </c>
      <c r="C2009" s="75">
        <v>28608890</v>
      </c>
      <c r="D2009" s="37">
        <v>21272.5</v>
      </c>
      <c r="E2009" s="69">
        <v>-1202.8125</v>
      </c>
      <c r="F2009" s="70">
        <v>28608890</v>
      </c>
      <c r="G2009" s="12">
        <v>18467700</v>
      </c>
      <c r="H2009" s="12">
        <v>10141190</v>
      </c>
    </row>
    <row r="2010" spans="1:21" hidden="1" x14ac:dyDescent="0.15">
      <c r="B2010" s="66">
        <v>41432</v>
      </c>
      <c r="C2010" s="75">
        <v>50546860</v>
      </c>
      <c r="D2010" s="37">
        <v>19727.75</v>
      </c>
      <c r="E2010" s="69">
        <v>-1544.75</v>
      </c>
      <c r="F2010" s="70">
        <v>50546860</v>
      </c>
      <c r="G2010" s="12">
        <v>32582050</v>
      </c>
      <c r="H2010" s="12">
        <v>17964810</v>
      </c>
    </row>
    <row r="2011" spans="1:21" hidden="1" x14ac:dyDescent="0.15">
      <c r="B2011" s="66">
        <v>41435</v>
      </c>
      <c r="C2011" s="75">
        <v>31160690</v>
      </c>
      <c r="D2011" s="37">
        <v>21245.0625</v>
      </c>
      <c r="E2011" s="69">
        <v>1517.3125</v>
      </c>
      <c r="F2011" s="70">
        <v>31160690</v>
      </c>
      <c r="G2011" s="12">
        <v>23511750</v>
      </c>
      <c r="H2011" s="28">
        <v>7648940</v>
      </c>
      <c r="M2011" s="28" t="s">
        <v>28</v>
      </c>
    </row>
    <row r="2012" spans="1:21" hidden="1" x14ac:dyDescent="0.15">
      <c r="B2012" s="66">
        <v>41436</v>
      </c>
      <c r="C2012" s="75">
        <v>22179720</v>
      </c>
      <c r="D2012" s="37">
        <v>21027.75</v>
      </c>
      <c r="E2012" s="69">
        <v>-217.3125</v>
      </c>
      <c r="F2012" s="70">
        <v>22179720</v>
      </c>
      <c r="G2012" s="12">
        <v>14071800</v>
      </c>
      <c r="H2012" s="12">
        <v>8107920</v>
      </c>
    </row>
    <row r="2013" spans="1:21" hidden="1" x14ac:dyDescent="0.15">
      <c r="B2013" s="66">
        <v>41437</v>
      </c>
      <c r="C2013" s="75">
        <v>11278630</v>
      </c>
      <c r="D2013" s="39">
        <v>21267.6875</v>
      </c>
      <c r="E2013" s="69">
        <v>239.9375</v>
      </c>
      <c r="F2013" s="70">
        <v>11278630</v>
      </c>
      <c r="G2013" s="12">
        <v>3286800</v>
      </c>
      <c r="H2013" s="12">
        <v>7991830</v>
      </c>
      <c r="M2013" s="28" t="s">
        <v>35</v>
      </c>
      <c r="U2013" s="33" t="s">
        <v>23</v>
      </c>
    </row>
    <row r="2014" spans="1:21" hidden="1" x14ac:dyDescent="0.15">
      <c r="B2014" s="66">
        <v>41438</v>
      </c>
      <c r="C2014" s="75">
        <v>10704090</v>
      </c>
      <c r="D2014" s="37">
        <v>20709.1875</v>
      </c>
      <c r="E2014" s="69">
        <v>-558.5</v>
      </c>
      <c r="F2014" s="70">
        <v>10704090</v>
      </c>
      <c r="G2014" s="12">
        <v>5650300</v>
      </c>
      <c r="H2014" s="12">
        <v>5053790</v>
      </c>
    </row>
    <row r="2015" spans="1:21" hidden="1" x14ac:dyDescent="0.15">
      <c r="B2015" s="66">
        <v>41439</v>
      </c>
      <c r="C2015" s="75">
        <v>19617210</v>
      </c>
      <c r="D2015" s="37">
        <v>19809.875</v>
      </c>
      <c r="E2015" s="69">
        <v>-899.3125</v>
      </c>
      <c r="F2015" s="70">
        <v>19617210</v>
      </c>
      <c r="G2015" s="12">
        <v>10500700</v>
      </c>
      <c r="H2015" s="12">
        <v>9116510</v>
      </c>
    </row>
    <row r="2016" spans="1:21" hidden="1" x14ac:dyDescent="0.15">
      <c r="B2016" s="66">
        <v>41442</v>
      </c>
      <c r="C2016" s="75">
        <v>20966220</v>
      </c>
      <c r="D2016" s="37">
        <v>19898.125</v>
      </c>
      <c r="E2016" s="69">
        <v>88.25</v>
      </c>
      <c r="F2016" s="70">
        <v>20966220</v>
      </c>
      <c r="G2016" s="12">
        <v>11498900</v>
      </c>
      <c r="H2016" s="12">
        <v>9467320</v>
      </c>
    </row>
    <row r="2017" spans="1:21" hidden="1" x14ac:dyDescent="0.15">
      <c r="B2017" s="66">
        <v>41443</v>
      </c>
      <c r="C2017" s="75">
        <v>18644140</v>
      </c>
      <c r="D2017" s="37">
        <v>19906.25</v>
      </c>
      <c r="E2017" s="69">
        <v>8.125</v>
      </c>
      <c r="F2017" s="70">
        <v>18644140</v>
      </c>
      <c r="G2017" s="12">
        <v>8486300</v>
      </c>
      <c r="H2017" s="12">
        <v>10157840</v>
      </c>
    </row>
    <row r="2018" spans="1:21" hidden="1" x14ac:dyDescent="0.15">
      <c r="B2018" s="66">
        <v>41444</v>
      </c>
      <c r="C2018" s="75">
        <v>20629600</v>
      </c>
      <c r="D2018" s="37">
        <v>19454.3125</v>
      </c>
      <c r="E2018" s="69">
        <v>-451.9375</v>
      </c>
      <c r="F2018" s="70">
        <v>20629600</v>
      </c>
      <c r="G2018" s="12">
        <v>11251900</v>
      </c>
      <c r="H2018" s="12">
        <v>9377700</v>
      </c>
    </row>
    <row r="2019" spans="1:21" hidden="1" x14ac:dyDescent="0.15">
      <c r="B2019" s="66">
        <v>41445</v>
      </c>
      <c r="C2019" s="75">
        <v>26164950</v>
      </c>
      <c r="D2019" s="37">
        <v>19544.125</v>
      </c>
      <c r="E2019" s="69">
        <v>89.8125</v>
      </c>
      <c r="F2019" s="70">
        <v>26164950</v>
      </c>
      <c r="G2019" s="12">
        <v>11380500</v>
      </c>
      <c r="H2019" s="12">
        <v>14784450</v>
      </c>
    </row>
    <row r="2020" spans="1:21" hidden="1" x14ac:dyDescent="0.15">
      <c r="B2020" s="66">
        <v>41446</v>
      </c>
      <c r="C2020" s="75">
        <v>30792560</v>
      </c>
      <c r="D2020" s="37">
        <v>19884</v>
      </c>
      <c r="E2020" s="69">
        <v>339.875</v>
      </c>
      <c r="F2020" s="70">
        <v>30792560</v>
      </c>
      <c r="G2020" s="12">
        <v>16784300</v>
      </c>
      <c r="H2020" s="12">
        <v>14008260</v>
      </c>
    </row>
    <row r="2021" spans="1:21" hidden="1" x14ac:dyDescent="0.15">
      <c r="B2021" s="66">
        <v>41449</v>
      </c>
      <c r="C2021" s="75">
        <v>35120040</v>
      </c>
      <c r="D2021" s="37">
        <v>20295.75</v>
      </c>
      <c r="E2021" s="69">
        <v>411.75</v>
      </c>
      <c r="F2021" s="70">
        <v>35120040</v>
      </c>
      <c r="G2021" s="12">
        <v>7984800</v>
      </c>
      <c r="H2021" s="12">
        <v>27135240</v>
      </c>
    </row>
    <row r="2022" spans="1:21" hidden="1" x14ac:dyDescent="0.15">
      <c r="B2022" s="66">
        <v>41450</v>
      </c>
      <c r="C2022" s="75">
        <v>26248310</v>
      </c>
      <c r="D2022" s="37">
        <v>19681.375</v>
      </c>
      <c r="E2022" s="69">
        <v>-614.375</v>
      </c>
      <c r="F2022" s="70">
        <v>26248310</v>
      </c>
      <c r="G2022" s="12">
        <v>14662800</v>
      </c>
      <c r="H2022" s="12">
        <v>11585510</v>
      </c>
    </row>
    <row r="2023" spans="1:21" hidden="1" x14ac:dyDescent="0.15">
      <c r="B2023" s="66">
        <v>41451</v>
      </c>
      <c r="C2023" s="75">
        <v>38209270</v>
      </c>
      <c r="D2023" s="37">
        <v>18518.5</v>
      </c>
      <c r="E2023" s="69">
        <v>-1162.875</v>
      </c>
      <c r="F2023" s="70">
        <v>38209270</v>
      </c>
      <c r="G2023" s="12">
        <v>26389300</v>
      </c>
      <c r="H2023" s="12">
        <v>11819970</v>
      </c>
    </row>
    <row r="2024" spans="1:21" hidden="1" x14ac:dyDescent="0.15">
      <c r="B2024" s="66">
        <v>41452</v>
      </c>
      <c r="C2024" s="75">
        <v>38440860</v>
      </c>
      <c r="D2024" s="37">
        <v>18531.8125</v>
      </c>
      <c r="E2024" s="69">
        <v>13.3125</v>
      </c>
      <c r="F2024" s="70">
        <v>38440860</v>
      </c>
      <c r="G2024" s="12">
        <v>30677300</v>
      </c>
      <c r="H2024" s="12">
        <v>7763560</v>
      </c>
    </row>
    <row r="2025" spans="1:21" s="21" customFormat="1" hidden="1" x14ac:dyDescent="0.15">
      <c r="A2025" s="21" t="s">
        <v>0</v>
      </c>
      <c r="B2025" s="67">
        <v>41453</v>
      </c>
      <c r="C2025" s="76">
        <v>30927340</v>
      </c>
      <c r="D2025" s="38">
        <v>18867.25</v>
      </c>
      <c r="E2025" s="71">
        <v>335.4375</v>
      </c>
      <c r="F2025" s="72">
        <v>30927340</v>
      </c>
      <c r="G2025" s="22">
        <v>17490900</v>
      </c>
      <c r="H2025" s="22">
        <v>13436440</v>
      </c>
      <c r="I2025" s="72"/>
      <c r="J2025" s="22"/>
      <c r="K2025" s="22"/>
      <c r="L2025" s="23">
        <v>312025400</v>
      </c>
      <c r="M2025" s="22">
        <v>230354990</v>
      </c>
      <c r="N2025" s="24">
        <v>542380390</v>
      </c>
      <c r="O2025" s="25">
        <v>50546860</v>
      </c>
      <c r="P2025" s="26">
        <v>10704090</v>
      </c>
      <c r="Q2025" s="53">
        <v>22953.1875</v>
      </c>
      <c r="R2025" s="54">
        <v>18518.5</v>
      </c>
      <c r="S2025" s="45">
        <v>1517.3125</v>
      </c>
      <c r="T2025" s="46">
        <v>-1544.75</v>
      </c>
      <c r="U2025" s="34"/>
    </row>
    <row r="2026" spans="1:21" hidden="1" x14ac:dyDescent="0.15">
      <c r="B2026" s="66">
        <v>41456</v>
      </c>
      <c r="C2026" s="75">
        <v>24800660</v>
      </c>
      <c r="D2026" s="37">
        <v>18858.8125</v>
      </c>
      <c r="E2026" s="69">
        <v>-8.4375</v>
      </c>
      <c r="F2026" s="70">
        <v>24800660</v>
      </c>
      <c r="G2026" s="12">
        <v>15145400</v>
      </c>
      <c r="H2026" s="12">
        <v>9655260</v>
      </c>
    </row>
    <row r="2027" spans="1:21" hidden="1" x14ac:dyDescent="0.15">
      <c r="B2027" s="66">
        <v>41457</v>
      </c>
      <c r="C2027" s="75">
        <v>21131620</v>
      </c>
      <c r="D2027" s="37">
        <v>18910.0625</v>
      </c>
      <c r="E2027" s="69">
        <v>51.25</v>
      </c>
      <c r="F2027" s="70">
        <v>21131620</v>
      </c>
      <c r="G2027" s="12">
        <v>13656700</v>
      </c>
      <c r="H2027" s="12">
        <v>7474920</v>
      </c>
    </row>
    <row r="2028" spans="1:21" hidden="1" x14ac:dyDescent="0.15">
      <c r="B2028" s="66">
        <v>41458</v>
      </c>
      <c r="C2028" s="75">
        <v>21276550</v>
      </c>
      <c r="D2028" s="37">
        <v>19273</v>
      </c>
      <c r="E2028" s="69">
        <v>362.9375</v>
      </c>
      <c r="F2028" s="70">
        <v>21276550</v>
      </c>
      <c r="G2028" s="12">
        <v>5834800</v>
      </c>
      <c r="H2028" s="12">
        <v>15441750</v>
      </c>
    </row>
    <row r="2029" spans="1:21" hidden="1" x14ac:dyDescent="0.15">
      <c r="B2029" s="66">
        <v>41459</v>
      </c>
      <c r="C2029" s="75">
        <v>15419480</v>
      </c>
      <c r="D2029" s="37">
        <v>19407.875</v>
      </c>
      <c r="E2029" s="69">
        <v>134.875</v>
      </c>
      <c r="F2029" s="70">
        <v>15419480</v>
      </c>
      <c r="G2029" s="12">
        <v>7757200</v>
      </c>
      <c r="H2029" s="12">
        <v>7662280</v>
      </c>
    </row>
    <row r="2030" spans="1:21" hidden="1" x14ac:dyDescent="0.15">
      <c r="B2030" s="66">
        <v>41460</v>
      </c>
      <c r="C2030" s="75">
        <v>47282300</v>
      </c>
      <c r="D2030" s="37">
        <v>19520.0625</v>
      </c>
      <c r="E2030" s="69">
        <v>112.1875</v>
      </c>
      <c r="F2030" s="70">
        <v>47282300</v>
      </c>
      <c r="G2030" s="12">
        <v>40124400</v>
      </c>
      <c r="H2030" s="12">
        <v>7157900</v>
      </c>
    </row>
    <row r="2031" spans="1:21" hidden="1" x14ac:dyDescent="0.15">
      <c r="B2031" s="66">
        <v>41463</v>
      </c>
      <c r="C2031" s="75">
        <v>29507140</v>
      </c>
      <c r="D2031" s="37">
        <v>21404.25</v>
      </c>
      <c r="E2031" s="69">
        <v>1884.1875</v>
      </c>
      <c r="F2031" s="70">
        <v>29507140</v>
      </c>
      <c r="G2031" s="12">
        <v>21219100</v>
      </c>
      <c r="H2031" s="12">
        <v>8288040</v>
      </c>
    </row>
    <row r="2032" spans="1:21" hidden="1" x14ac:dyDescent="0.15">
      <c r="B2032" s="66">
        <v>41464</v>
      </c>
      <c r="C2032" s="75">
        <v>30037330</v>
      </c>
      <c r="D2032" s="37">
        <v>21195.6875</v>
      </c>
      <c r="E2032" s="69">
        <v>-208.5625</v>
      </c>
      <c r="F2032" s="70">
        <v>30037330</v>
      </c>
      <c r="G2032" s="12">
        <v>13781600</v>
      </c>
      <c r="H2032" s="12">
        <v>16255730</v>
      </c>
    </row>
    <row r="2033" spans="1:21" hidden="1" x14ac:dyDescent="0.15">
      <c r="B2033" s="66">
        <v>41465</v>
      </c>
      <c r="C2033" s="75">
        <v>78292830</v>
      </c>
      <c r="D2033" s="39">
        <v>21660.0625</v>
      </c>
      <c r="E2033" s="69">
        <v>464.375</v>
      </c>
      <c r="F2033" s="70">
        <v>78292830</v>
      </c>
      <c r="G2033" s="12">
        <v>15614550</v>
      </c>
      <c r="H2033" s="12">
        <v>62678280</v>
      </c>
      <c r="M2033" s="28" t="s">
        <v>24</v>
      </c>
      <c r="U2033" s="33" t="s">
        <v>31</v>
      </c>
    </row>
    <row r="2034" spans="1:21" hidden="1" x14ac:dyDescent="0.15">
      <c r="B2034" s="66">
        <v>41466</v>
      </c>
      <c r="C2034" s="75">
        <v>31844280</v>
      </c>
      <c r="D2034" s="37">
        <v>21044.875</v>
      </c>
      <c r="E2034" s="69">
        <v>-615.1875</v>
      </c>
      <c r="F2034" s="70">
        <v>31844280</v>
      </c>
      <c r="G2034" s="12">
        <v>6953200</v>
      </c>
      <c r="H2034" s="12">
        <v>24891080</v>
      </c>
    </row>
    <row r="2035" spans="1:21" hidden="1" x14ac:dyDescent="0.15">
      <c r="B2035" s="66">
        <v>41467</v>
      </c>
      <c r="C2035" s="75">
        <v>41048730</v>
      </c>
      <c r="D2035" s="37">
        <v>20940.75</v>
      </c>
      <c r="E2035" s="69">
        <v>-104.125</v>
      </c>
      <c r="F2035" s="70">
        <v>41048730</v>
      </c>
      <c r="G2035" s="12">
        <v>16440500</v>
      </c>
      <c r="H2035" s="12">
        <v>24608230</v>
      </c>
    </row>
    <row r="2036" spans="1:21" hidden="1" x14ac:dyDescent="0.15">
      <c r="B2036" s="66">
        <v>41471</v>
      </c>
      <c r="C2036" s="75">
        <v>45519880</v>
      </c>
      <c r="D2036" s="37">
        <v>20614.1875</v>
      </c>
      <c r="E2036" s="69">
        <v>-326.5625</v>
      </c>
      <c r="F2036" s="70">
        <v>45519880</v>
      </c>
      <c r="G2036" s="12">
        <v>18694200</v>
      </c>
      <c r="H2036" s="12">
        <v>26825680</v>
      </c>
    </row>
    <row r="2037" spans="1:21" hidden="1" x14ac:dyDescent="0.15">
      <c r="B2037" s="66">
        <v>41472</v>
      </c>
      <c r="C2037" s="75">
        <v>35956440</v>
      </c>
      <c r="D2037" s="37">
        <v>22351</v>
      </c>
      <c r="E2037" s="69">
        <v>1736.8125</v>
      </c>
      <c r="F2037" s="70">
        <v>35956440</v>
      </c>
      <c r="G2037" s="12">
        <v>12617800</v>
      </c>
      <c r="H2037" s="12">
        <v>23338640</v>
      </c>
    </row>
    <row r="2038" spans="1:21" hidden="1" x14ac:dyDescent="0.15">
      <c r="B2038" s="66">
        <v>41473</v>
      </c>
      <c r="C2038" s="75">
        <v>48465180</v>
      </c>
      <c r="D2038" s="37">
        <v>25234.5625</v>
      </c>
      <c r="E2038" s="69">
        <v>2883.5625</v>
      </c>
      <c r="F2038" s="70">
        <v>48465180</v>
      </c>
      <c r="G2038" s="12">
        <v>14691200</v>
      </c>
      <c r="H2038" s="12">
        <v>33773980</v>
      </c>
    </row>
    <row r="2039" spans="1:21" hidden="1" x14ac:dyDescent="0.15">
      <c r="B2039" s="66">
        <v>41474</v>
      </c>
      <c r="C2039" s="75">
        <v>50028230</v>
      </c>
      <c r="D2039" s="37">
        <v>22803.75</v>
      </c>
      <c r="E2039" s="69">
        <v>-2430.8125</v>
      </c>
      <c r="F2039" s="70">
        <v>50028230</v>
      </c>
      <c r="G2039" s="12">
        <v>11601950</v>
      </c>
      <c r="H2039" s="12">
        <v>38426280</v>
      </c>
    </row>
    <row r="2040" spans="1:21" hidden="1" x14ac:dyDescent="0.15">
      <c r="B2040" s="66">
        <v>41477</v>
      </c>
      <c r="C2040" s="75">
        <v>53285970</v>
      </c>
      <c r="D2040" s="37">
        <v>22759.9375</v>
      </c>
      <c r="E2040" s="69">
        <v>-43.8125</v>
      </c>
      <c r="F2040" s="70">
        <v>53285970</v>
      </c>
      <c r="G2040" s="12">
        <v>12096100</v>
      </c>
      <c r="H2040" s="12">
        <v>41189870</v>
      </c>
    </row>
    <row r="2041" spans="1:21" hidden="1" x14ac:dyDescent="0.15">
      <c r="B2041" s="66">
        <v>41478</v>
      </c>
      <c r="C2041" s="75">
        <v>36236580</v>
      </c>
      <c r="D2041" s="37">
        <v>21627.5625</v>
      </c>
      <c r="E2041" s="69">
        <v>-1132.375</v>
      </c>
      <c r="F2041" s="70">
        <v>36236580</v>
      </c>
      <c r="G2041" s="12">
        <v>6003850</v>
      </c>
      <c r="H2041" s="12">
        <v>30232730</v>
      </c>
    </row>
    <row r="2042" spans="1:21" hidden="1" x14ac:dyDescent="0.15">
      <c r="B2042" s="66">
        <v>41479</v>
      </c>
      <c r="C2042" s="75">
        <v>47283640</v>
      </c>
      <c r="D2042" s="37">
        <v>22474.6875</v>
      </c>
      <c r="E2042" s="69">
        <v>847.125</v>
      </c>
      <c r="F2042" s="70">
        <v>47283640</v>
      </c>
      <c r="G2042" s="12">
        <v>7054700</v>
      </c>
      <c r="H2042" s="12">
        <v>40228940</v>
      </c>
    </row>
    <row r="2043" spans="1:21" hidden="1" x14ac:dyDescent="0.15">
      <c r="B2043" s="66">
        <v>41480</v>
      </c>
      <c r="C2043" s="75">
        <v>39676570</v>
      </c>
      <c r="D2043" s="37">
        <v>21433.625</v>
      </c>
      <c r="E2043" s="69">
        <v>-1041.0625</v>
      </c>
      <c r="F2043" s="70">
        <v>39676570</v>
      </c>
      <c r="G2043" s="12">
        <v>8724900</v>
      </c>
      <c r="H2043" s="12">
        <v>30951670</v>
      </c>
    </row>
    <row r="2044" spans="1:21" hidden="1" x14ac:dyDescent="0.15">
      <c r="B2044" s="66">
        <v>41481</v>
      </c>
      <c r="C2044" s="75">
        <v>31884560</v>
      </c>
      <c r="D2044" s="37">
        <v>22429.5</v>
      </c>
      <c r="E2044" s="69">
        <v>995.875</v>
      </c>
      <c r="F2044" s="70">
        <v>31884560</v>
      </c>
      <c r="G2044" s="12">
        <v>14718300</v>
      </c>
      <c r="H2044" s="12">
        <v>17166260</v>
      </c>
    </row>
    <row r="2045" spans="1:21" hidden="1" x14ac:dyDescent="0.15">
      <c r="B2045" s="66">
        <v>41484</v>
      </c>
      <c r="C2045" s="75">
        <v>36418510</v>
      </c>
      <c r="D2045" s="37">
        <v>21743.0625</v>
      </c>
      <c r="E2045" s="69">
        <v>-686.4375</v>
      </c>
      <c r="F2045" s="70">
        <v>36418510</v>
      </c>
      <c r="G2045" s="12">
        <v>12744900</v>
      </c>
      <c r="H2045" s="12">
        <v>23673610</v>
      </c>
    </row>
    <row r="2046" spans="1:21" hidden="1" x14ac:dyDescent="0.15">
      <c r="B2046" s="66">
        <v>41485</v>
      </c>
      <c r="C2046" s="75">
        <v>26457560</v>
      </c>
      <c r="D2046" s="37">
        <v>21597.0625</v>
      </c>
      <c r="E2046" s="69">
        <v>-146</v>
      </c>
      <c r="F2046" s="70">
        <v>26457560</v>
      </c>
      <c r="G2046" s="12">
        <v>8624000</v>
      </c>
      <c r="H2046" s="12">
        <v>17833560</v>
      </c>
    </row>
    <row r="2047" spans="1:21" s="21" customFormat="1" hidden="1" x14ac:dyDescent="0.15">
      <c r="A2047" s="21" t="s">
        <v>0</v>
      </c>
      <c r="B2047" s="67">
        <v>41486</v>
      </c>
      <c r="C2047" s="76">
        <v>42086740</v>
      </c>
      <c r="D2047" s="38">
        <v>21529.4375</v>
      </c>
      <c r="E2047" s="71">
        <v>-67.625</v>
      </c>
      <c r="F2047" s="72">
        <v>42086740</v>
      </c>
      <c r="G2047" s="22">
        <v>33758700</v>
      </c>
      <c r="H2047" s="22">
        <v>8328040</v>
      </c>
      <c r="I2047" s="72"/>
      <c r="J2047" s="22"/>
      <c r="K2047" s="22"/>
      <c r="L2047" s="23">
        <v>317858050</v>
      </c>
      <c r="M2047" s="22">
        <v>516082730</v>
      </c>
      <c r="N2047" s="24">
        <v>833940780</v>
      </c>
      <c r="O2047" s="25">
        <v>78292830</v>
      </c>
      <c r="P2047" s="26">
        <v>15419480</v>
      </c>
      <c r="Q2047" s="53">
        <v>25234.5625</v>
      </c>
      <c r="R2047" s="54">
        <v>18858.8125</v>
      </c>
      <c r="S2047" s="45">
        <v>2883.5625</v>
      </c>
      <c r="T2047" s="46">
        <v>-2430.8125</v>
      </c>
      <c r="U2047" s="34"/>
    </row>
    <row r="2048" spans="1:21" hidden="1" x14ac:dyDescent="0.15">
      <c r="B2048" s="66">
        <v>41487</v>
      </c>
      <c r="C2048" s="75">
        <v>23302360</v>
      </c>
      <c r="D2048" s="37">
        <v>21405.25</v>
      </c>
      <c r="E2048" s="69">
        <v>-124.1875</v>
      </c>
      <c r="F2048" s="70">
        <v>23302360</v>
      </c>
      <c r="G2048" s="12">
        <v>6986600</v>
      </c>
      <c r="H2048" s="12">
        <v>16315760</v>
      </c>
    </row>
    <row r="2049" spans="2:12" hidden="1" x14ac:dyDescent="0.15">
      <c r="B2049" s="66">
        <v>41488</v>
      </c>
      <c r="C2049" s="75">
        <v>21848810</v>
      </c>
      <c r="D2049" s="37">
        <v>22279.625</v>
      </c>
      <c r="E2049" s="69">
        <v>874.375</v>
      </c>
      <c r="F2049" s="70">
        <v>21848810</v>
      </c>
      <c r="G2049" s="12">
        <v>7287000</v>
      </c>
      <c r="H2049" s="12">
        <v>14561810</v>
      </c>
    </row>
    <row r="2050" spans="2:12" hidden="1" x14ac:dyDescent="0.15">
      <c r="B2050" s="66">
        <v>41491</v>
      </c>
      <c r="C2050" s="75">
        <v>44482810</v>
      </c>
      <c r="D2050" s="37">
        <v>24911.25</v>
      </c>
      <c r="E2050" s="69">
        <v>2631.625</v>
      </c>
      <c r="F2050" s="70">
        <v>44482810</v>
      </c>
      <c r="G2050" s="12">
        <v>10277500</v>
      </c>
      <c r="H2050" s="12">
        <v>34205310</v>
      </c>
    </row>
    <row r="2051" spans="2:12" hidden="1" x14ac:dyDescent="0.15">
      <c r="B2051" s="66">
        <v>41492</v>
      </c>
      <c r="C2051" s="75">
        <v>26015170</v>
      </c>
      <c r="D2051" s="37">
        <v>23608.5</v>
      </c>
      <c r="E2051" s="69">
        <v>-1302.75</v>
      </c>
      <c r="F2051" s="70">
        <v>26015170</v>
      </c>
      <c r="G2051" s="28">
        <v>9564100</v>
      </c>
      <c r="H2051" s="12">
        <v>16451070</v>
      </c>
      <c r="L2051" s="29" t="s">
        <v>25</v>
      </c>
    </row>
    <row r="2052" spans="2:12" hidden="1" x14ac:dyDescent="0.15">
      <c r="B2052" s="66">
        <v>41493</v>
      </c>
      <c r="C2052" s="75">
        <v>15377080</v>
      </c>
      <c r="D2052" s="37">
        <v>22256.9375</v>
      </c>
      <c r="E2052" s="69">
        <v>-1351.5625</v>
      </c>
      <c r="F2052" s="70">
        <v>15377080</v>
      </c>
      <c r="G2052" s="12">
        <v>6703650</v>
      </c>
      <c r="H2052" s="12">
        <v>8673430</v>
      </c>
    </row>
    <row r="2053" spans="2:12" hidden="1" x14ac:dyDescent="0.15">
      <c r="B2053" s="66">
        <v>41494</v>
      </c>
      <c r="C2053" s="75">
        <v>14559570</v>
      </c>
      <c r="D2053" s="37">
        <v>22177.1875</v>
      </c>
      <c r="E2053" s="69">
        <v>-79.75</v>
      </c>
      <c r="F2053" s="70">
        <v>14559570</v>
      </c>
      <c r="G2053" s="12">
        <v>5529200</v>
      </c>
      <c r="H2053" s="12">
        <v>9030370</v>
      </c>
    </row>
    <row r="2054" spans="2:12" hidden="1" x14ac:dyDescent="0.15">
      <c r="B2054" s="66">
        <v>41495</v>
      </c>
      <c r="C2054" s="75">
        <v>19789150</v>
      </c>
      <c r="D2054" s="37">
        <v>22755.9375</v>
      </c>
      <c r="E2054" s="69">
        <v>578.75</v>
      </c>
      <c r="F2054" s="70">
        <v>19789150</v>
      </c>
      <c r="G2054" s="12">
        <v>7452200</v>
      </c>
      <c r="H2054" s="12">
        <v>12336950</v>
      </c>
    </row>
    <row r="2055" spans="2:12" hidden="1" x14ac:dyDescent="0.15">
      <c r="B2055" s="66">
        <v>41498</v>
      </c>
      <c r="C2055" s="75">
        <v>18369850</v>
      </c>
      <c r="D2055" s="37">
        <v>24353.733333333334</v>
      </c>
      <c r="E2055" s="69">
        <v>1597.7958333333336</v>
      </c>
      <c r="F2055" s="70">
        <v>18369850</v>
      </c>
      <c r="G2055" s="12">
        <v>14311650</v>
      </c>
      <c r="H2055" s="12">
        <v>4058200</v>
      </c>
    </row>
    <row r="2056" spans="2:12" hidden="1" x14ac:dyDescent="0.15">
      <c r="B2056" s="66">
        <v>41499</v>
      </c>
      <c r="C2056" s="75">
        <v>22199600</v>
      </c>
      <c r="D2056" s="37">
        <v>24090.733333333334</v>
      </c>
      <c r="E2056" s="69">
        <v>-263</v>
      </c>
      <c r="F2056" s="70">
        <v>22199600</v>
      </c>
      <c r="G2056" s="12">
        <v>7847500</v>
      </c>
      <c r="H2056" s="12">
        <v>14352100</v>
      </c>
    </row>
    <row r="2057" spans="2:12" hidden="1" x14ac:dyDescent="0.15">
      <c r="B2057" s="66">
        <v>41500</v>
      </c>
      <c r="C2057" s="75">
        <v>16456500</v>
      </c>
      <c r="D2057" s="37">
        <v>23511.333333333332</v>
      </c>
      <c r="E2057" s="69">
        <v>-579.40000000000146</v>
      </c>
      <c r="F2057" s="70">
        <v>16456500</v>
      </c>
      <c r="G2057" s="12">
        <v>9478600</v>
      </c>
      <c r="H2057" s="12">
        <v>6977900</v>
      </c>
    </row>
    <row r="2058" spans="2:12" hidden="1" x14ac:dyDescent="0.15">
      <c r="B2058" s="66">
        <v>41501</v>
      </c>
      <c r="C2058" s="75">
        <v>9513900</v>
      </c>
      <c r="D2058" s="37">
        <v>23633.8</v>
      </c>
      <c r="E2058" s="69">
        <v>122.46666666666715</v>
      </c>
      <c r="F2058" s="70">
        <v>9513900</v>
      </c>
      <c r="G2058" s="12">
        <v>2017500</v>
      </c>
      <c r="H2058" s="12">
        <v>7496400</v>
      </c>
    </row>
    <row r="2059" spans="2:12" hidden="1" x14ac:dyDescent="0.15">
      <c r="B2059" s="66">
        <v>41502</v>
      </c>
      <c r="C2059" s="75">
        <v>8824500</v>
      </c>
      <c r="D2059" s="37">
        <v>23220.933333333334</v>
      </c>
      <c r="E2059" s="69">
        <v>-412.86666666666497</v>
      </c>
      <c r="F2059" s="70">
        <v>8824500</v>
      </c>
      <c r="G2059" s="12">
        <v>4164600</v>
      </c>
      <c r="H2059" s="12">
        <v>4659900</v>
      </c>
    </row>
    <row r="2060" spans="2:12" hidden="1" x14ac:dyDescent="0.15">
      <c r="B2060" s="66">
        <v>41505</v>
      </c>
      <c r="C2060" s="75">
        <v>7389600</v>
      </c>
      <c r="D2060" s="37">
        <v>23320.933333333334</v>
      </c>
      <c r="E2060" s="69">
        <v>100</v>
      </c>
      <c r="F2060" s="70">
        <v>7389600</v>
      </c>
      <c r="G2060" s="12">
        <v>3939200</v>
      </c>
      <c r="H2060" s="12">
        <v>3450400</v>
      </c>
    </row>
    <row r="2061" spans="2:12" hidden="1" x14ac:dyDescent="0.15">
      <c r="B2061" s="66">
        <v>41506</v>
      </c>
      <c r="C2061" s="75">
        <v>11340200</v>
      </c>
      <c r="D2061" s="37">
        <v>22746.066666666666</v>
      </c>
      <c r="E2061" s="69">
        <v>-574.86666666666861</v>
      </c>
      <c r="F2061" s="70">
        <v>11340200</v>
      </c>
      <c r="G2061" s="12">
        <v>3830900</v>
      </c>
      <c r="H2061" s="12">
        <v>7509300</v>
      </c>
    </row>
    <row r="2062" spans="2:12" hidden="1" x14ac:dyDescent="0.15">
      <c r="B2062" s="66">
        <v>41507</v>
      </c>
      <c r="C2062" s="75">
        <v>13452600</v>
      </c>
      <c r="D2062" s="37">
        <v>22724.2</v>
      </c>
      <c r="E2062" s="69">
        <v>-21.866666666664969</v>
      </c>
      <c r="F2062" s="70">
        <v>13452600</v>
      </c>
      <c r="G2062" s="12">
        <v>8453200</v>
      </c>
      <c r="H2062" s="12">
        <v>4999400</v>
      </c>
    </row>
    <row r="2063" spans="2:12" hidden="1" x14ac:dyDescent="0.15">
      <c r="B2063" s="66">
        <v>41508</v>
      </c>
      <c r="C2063" s="75">
        <v>10789100</v>
      </c>
      <c r="D2063" s="37">
        <v>22471.599999999999</v>
      </c>
      <c r="E2063" s="69">
        <v>-252.60000000000218</v>
      </c>
      <c r="F2063" s="70">
        <v>10789100</v>
      </c>
      <c r="G2063" s="12">
        <v>4646000</v>
      </c>
      <c r="H2063" s="12">
        <v>6143100</v>
      </c>
    </row>
    <row r="2064" spans="2:12" hidden="1" x14ac:dyDescent="0.15">
      <c r="B2064" s="66">
        <v>41509</v>
      </c>
      <c r="C2064" s="75">
        <v>10644000</v>
      </c>
      <c r="D2064" s="37">
        <v>23163.133333333335</v>
      </c>
      <c r="E2064" s="69">
        <v>691.53333333333649</v>
      </c>
      <c r="F2064" s="70">
        <v>10644000</v>
      </c>
      <c r="G2064" s="12">
        <v>5313100</v>
      </c>
      <c r="H2064" s="12">
        <v>5330900</v>
      </c>
    </row>
    <row r="2065" spans="1:21" hidden="1" x14ac:dyDescent="0.15">
      <c r="B2065" s="66">
        <v>41512</v>
      </c>
      <c r="C2065" s="75">
        <v>12301500</v>
      </c>
      <c r="D2065" s="37">
        <v>22966.133333333335</v>
      </c>
      <c r="E2065" s="69">
        <v>-197</v>
      </c>
      <c r="F2065" s="70">
        <v>12301500</v>
      </c>
      <c r="G2065" s="12">
        <v>8615400</v>
      </c>
      <c r="H2065" s="12">
        <v>3686100</v>
      </c>
    </row>
    <row r="2066" spans="1:21" hidden="1" x14ac:dyDescent="0.15">
      <c r="B2066" s="66">
        <v>41513</v>
      </c>
      <c r="C2066" s="75">
        <v>12930000</v>
      </c>
      <c r="D2066" s="37">
        <v>22771.866666666665</v>
      </c>
      <c r="E2066" s="69">
        <v>-194.26666666667006</v>
      </c>
      <c r="F2066" s="70">
        <v>12930000</v>
      </c>
      <c r="G2066" s="12">
        <v>6481700</v>
      </c>
      <c r="H2066" s="12">
        <v>6448300</v>
      </c>
    </row>
    <row r="2067" spans="1:21" hidden="1" x14ac:dyDescent="0.15">
      <c r="B2067" s="66">
        <v>41514</v>
      </c>
      <c r="C2067" s="75">
        <v>15754900</v>
      </c>
      <c r="D2067" s="37">
        <v>22102.6</v>
      </c>
      <c r="E2067" s="69">
        <v>-669.26666666666642</v>
      </c>
      <c r="F2067" s="70">
        <v>15754900</v>
      </c>
      <c r="G2067" s="12">
        <v>9080000</v>
      </c>
      <c r="H2067" s="12">
        <v>6674900</v>
      </c>
    </row>
    <row r="2068" spans="1:21" hidden="1" x14ac:dyDescent="0.15">
      <c r="B2068" s="66">
        <v>41515</v>
      </c>
      <c r="C2068" s="75">
        <v>8221350</v>
      </c>
      <c r="D2068" s="37">
        <v>22691.066666666666</v>
      </c>
      <c r="E2068" s="69">
        <v>588.46666666666715</v>
      </c>
      <c r="F2068" s="70">
        <v>8221350</v>
      </c>
      <c r="G2068" s="12">
        <v>5067850</v>
      </c>
      <c r="H2068" s="12">
        <v>3153500</v>
      </c>
    </row>
    <row r="2069" spans="1:21" s="21" customFormat="1" hidden="1" x14ac:dyDescent="0.15">
      <c r="A2069" s="21" t="s">
        <v>0</v>
      </c>
      <c r="B2069" s="67">
        <v>41516</v>
      </c>
      <c r="C2069" s="76">
        <v>15853100</v>
      </c>
      <c r="D2069" s="38">
        <v>22034.133333333335</v>
      </c>
      <c r="E2069" s="71">
        <v>-656.93333333333067</v>
      </c>
      <c r="F2069" s="72">
        <v>15853100</v>
      </c>
      <c r="G2069" s="22">
        <v>11393000</v>
      </c>
      <c r="H2069" s="22">
        <v>4460100</v>
      </c>
      <c r="I2069" s="72"/>
      <c r="J2069" s="22"/>
      <c r="K2069" s="22"/>
      <c r="L2069" s="23">
        <v>158440450</v>
      </c>
      <c r="M2069" s="22">
        <v>200975200</v>
      </c>
      <c r="N2069" s="24">
        <v>359415650</v>
      </c>
      <c r="O2069" s="25">
        <v>44482810</v>
      </c>
      <c r="P2069" s="26">
        <v>7389600</v>
      </c>
      <c r="Q2069" s="53">
        <v>24911.25</v>
      </c>
      <c r="R2069" s="54">
        <v>21405.25</v>
      </c>
      <c r="S2069" s="45">
        <v>2631.625</v>
      </c>
      <c r="T2069" s="46">
        <v>-1351.5625</v>
      </c>
      <c r="U2069" s="34"/>
    </row>
    <row r="2070" spans="1:21" hidden="1" x14ac:dyDescent="0.15">
      <c r="B2070" s="66">
        <v>41519</v>
      </c>
      <c r="C2070" s="75">
        <v>5981700</v>
      </c>
      <c r="D2070" s="37">
        <v>22041.933333333334</v>
      </c>
      <c r="E2070" s="69">
        <v>7.7999999999992724</v>
      </c>
      <c r="F2070" s="70">
        <v>5981700</v>
      </c>
      <c r="G2070" s="12">
        <v>3864500</v>
      </c>
      <c r="H2070" s="12">
        <v>2117200</v>
      </c>
    </row>
    <row r="2071" spans="1:21" hidden="1" x14ac:dyDescent="0.15">
      <c r="B2071" s="66">
        <v>41520</v>
      </c>
      <c r="C2071" s="75">
        <v>10530900</v>
      </c>
      <c r="D2071" s="37">
        <v>21849.733333333334</v>
      </c>
      <c r="E2071" s="69">
        <v>-192.20000000000073</v>
      </c>
      <c r="F2071" s="70">
        <v>10530900</v>
      </c>
      <c r="G2071" s="12">
        <v>5323900</v>
      </c>
      <c r="H2071" s="12">
        <v>5207000</v>
      </c>
    </row>
    <row r="2072" spans="1:21" hidden="1" x14ac:dyDescent="0.15">
      <c r="B2072" s="66">
        <v>41521</v>
      </c>
      <c r="C2072" s="75">
        <v>10829500</v>
      </c>
      <c r="D2072" s="37">
        <v>22436.666666666668</v>
      </c>
      <c r="E2072" s="69">
        <v>586.9333333333343</v>
      </c>
      <c r="F2072" s="70">
        <v>10829500</v>
      </c>
      <c r="G2072" s="12">
        <v>4013300</v>
      </c>
      <c r="H2072" s="12">
        <v>6816200</v>
      </c>
    </row>
    <row r="2073" spans="1:21" hidden="1" x14ac:dyDescent="0.15">
      <c r="B2073" s="66">
        <v>41522</v>
      </c>
      <c r="C2073" s="75">
        <v>12764700</v>
      </c>
      <c r="D2073" s="37">
        <v>21810.533333333333</v>
      </c>
      <c r="E2073" s="69">
        <v>-626.13333333333503</v>
      </c>
      <c r="F2073" s="70">
        <v>12764700</v>
      </c>
      <c r="G2073" s="12">
        <v>8071600</v>
      </c>
      <c r="H2073" s="12">
        <v>4693100</v>
      </c>
    </row>
    <row r="2074" spans="1:21" hidden="1" x14ac:dyDescent="0.15">
      <c r="B2074" s="66">
        <v>41523</v>
      </c>
      <c r="C2074" s="75">
        <v>11402300</v>
      </c>
      <c r="D2074" s="37">
        <v>21774.266666666666</v>
      </c>
      <c r="E2074" s="69">
        <v>-36.266666666666424</v>
      </c>
      <c r="F2074" s="70">
        <v>11402300</v>
      </c>
      <c r="G2074" s="12">
        <v>7282800</v>
      </c>
      <c r="H2074" s="12">
        <v>4119500</v>
      </c>
    </row>
    <row r="2075" spans="1:21" hidden="1" x14ac:dyDescent="0.15">
      <c r="B2075" s="66">
        <v>41526</v>
      </c>
      <c r="C2075" s="75">
        <v>16695900</v>
      </c>
      <c r="D2075" s="37">
        <v>20859.333333333332</v>
      </c>
      <c r="E2075" s="69">
        <v>-914.9333333333343</v>
      </c>
      <c r="F2075" s="70">
        <v>16695900</v>
      </c>
      <c r="G2075" s="12">
        <v>3689100</v>
      </c>
      <c r="H2075" s="12">
        <v>13006800</v>
      </c>
    </row>
    <row r="2076" spans="1:21" hidden="1" x14ac:dyDescent="0.15">
      <c r="B2076" s="66">
        <v>41527</v>
      </c>
      <c r="C2076" s="75">
        <v>18048700</v>
      </c>
      <c r="D2076" s="37">
        <v>20520.400000000001</v>
      </c>
      <c r="E2076" s="69">
        <v>-338.93333333333067</v>
      </c>
      <c r="F2076" s="70">
        <v>18048700</v>
      </c>
      <c r="G2076" s="12">
        <v>3788000</v>
      </c>
      <c r="H2076" s="12">
        <v>14260700</v>
      </c>
    </row>
    <row r="2077" spans="1:21" hidden="1" x14ac:dyDescent="0.15">
      <c r="B2077" s="66">
        <v>41528</v>
      </c>
      <c r="C2077" s="75">
        <v>16301350</v>
      </c>
      <c r="D2077" s="37">
        <v>20538.866666666665</v>
      </c>
      <c r="E2077" s="69">
        <v>18.466666666663514</v>
      </c>
      <c r="F2077" s="70">
        <v>16301350</v>
      </c>
      <c r="G2077" s="12">
        <v>10648250</v>
      </c>
      <c r="H2077" s="12">
        <v>5653100</v>
      </c>
    </row>
    <row r="2078" spans="1:21" hidden="1" x14ac:dyDescent="0.15">
      <c r="B2078" s="66">
        <v>41529</v>
      </c>
      <c r="C2078" s="75">
        <v>16052400</v>
      </c>
      <c r="D2078" s="37">
        <v>20753.133333333335</v>
      </c>
      <c r="E2078" s="69">
        <v>214.26666666667006</v>
      </c>
      <c r="F2078" s="70">
        <v>16052400</v>
      </c>
      <c r="G2078" s="12">
        <v>7003300</v>
      </c>
      <c r="H2078" s="12">
        <v>9049100</v>
      </c>
    </row>
    <row r="2079" spans="1:21" hidden="1" x14ac:dyDescent="0.15">
      <c r="B2079" s="66">
        <v>41530</v>
      </c>
      <c r="C2079" s="75">
        <v>25260750</v>
      </c>
      <c r="D2079" s="37">
        <v>20614.733333333334</v>
      </c>
      <c r="E2079" s="69">
        <v>-138.40000000000146</v>
      </c>
      <c r="F2079" s="70">
        <v>25260750</v>
      </c>
      <c r="G2079" s="12">
        <v>16578150</v>
      </c>
      <c r="H2079" s="12">
        <v>8682600</v>
      </c>
    </row>
    <row r="2080" spans="1:21" hidden="1" x14ac:dyDescent="0.15">
      <c r="B2080" s="66">
        <v>41534</v>
      </c>
      <c r="C2080" s="75">
        <v>23184800</v>
      </c>
      <c r="D2080" s="37">
        <v>20537.400000000001</v>
      </c>
      <c r="E2080" s="69">
        <v>-77.333333333332121</v>
      </c>
      <c r="F2080" s="70">
        <v>23184800</v>
      </c>
      <c r="G2080" s="12">
        <v>11108300</v>
      </c>
      <c r="H2080" s="12">
        <v>12076500</v>
      </c>
    </row>
    <row r="2081" spans="1:21" hidden="1" x14ac:dyDescent="0.15">
      <c r="B2081" s="66">
        <v>41535</v>
      </c>
      <c r="C2081" s="75">
        <v>15892600</v>
      </c>
      <c r="D2081" s="37">
        <v>20686.933333333334</v>
      </c>
      <c r="E2081" s="69">
        <v>149.53333333333285</v>
      </c>
      <c r="F2081" s="70">
        <v>15892600</v>
      </c>
      <c r="G2081" s="12">
        <v>7354200</v>
      </c>
      <c r="H2081" s="12">
        <v>8538400</v>
      </c>
    </row>
    <row r="2082" spans="1:21" hidden="1" x14ac:dyDescent="0.15">
      <c r="B2082" s="66">
        <v>41536</v>
      </c>
      <c r="C2082" s="75">
        <v>16905200</v>
      </c>
      <c r="D2082" s="37">
        <v>22237.733333333334</v>
      </c>
      <c r="E2082" s="69">
        <v>1550.7999999999993</v>
      </c>
      <c r="F2082" s="70">
        <v>16905200</v>
      </c>
      <c r="G2082" s="12">
        <v>2696000</v>
      </c>
      <c r="H2082" s="12">
        <v>14209200</v>
      </c>
    </row>
    <row r="2083" spans="1:21" hidden="1" x14ac:dyDescent="0.15">
      <c r="B2083" s="66">
        <v>41537</v>
      </c>
      <c r="C2083" s="75">
        <v>30482000</v>
      </c>
      <c r="D2083" s="37">
        <v>22928.733333333334</v>
      </c>
      <c r="E2083" s="69">
        <v>691</v>
      </c>
      <c r="F2083" s="70">
        <v>30482000</v>
      </c>
      <c r="G2083" s="12">
        <v>12245700</v>
      </c>
      <c r="H2083" s="12">
        <v>18236300</v>
      </c>
    </row>
    <row r="2084" spans="1:21" hidden="1" x14ac:dyDescent="0.15">
      <c r="B2084" s="66">
        <v>41541</v>
      </c>
      <c r="C2084" s="75">
        <v>24454700</v>
      </c>
      <c r="D2084" s="37">
        <v>21580.466666666667</v>
      </c>
      <c r="E2084" s="69">
        <v>-1348.2666666666664</v>
      </c>
      <c r="F2084" s="70">
        <v>24454700</v>
      </c>
      <c r="G2084" s="12">
        <v>11451500</v>
      </c>
      <c r="H2084" s="12">
        <v>13003200</v>
      </c>
    </row>
    <row r="2085" spans="1:21" hidden="1" x14ac:dyDescent="0.15">
      <c r="B2085" s="66">
        <v>41542</v>
      </c>
      <c r="C2085" s="75">
        <v>21652600</v>
      </c>
      <c r="D2085" s="37">
        <v>21577.933333333334</v>
      </c>
      <c r="E2085" s="69">
        <v>-2.5333333333328483</v>
      </c>
      <c r="F2085" s="70">
        <v>21652600</v>
      </c>
      <c r="G2085" s="12">
        <v>7441600</v>
      </c>
      <c r="H2085" s="12">
        <v>14211000</v>
      </c>
    </row>
    <row r="2086" spans="1:21" hidden="1" x14ac:dyDescent="0.15">
      <c r="B2086" s="66">
        <v>41543</v>
      </c>
      <c r="C2086" s="75">
        <v>190973500</v>
      </c>
      <c r="D2086" s="58">
        <v>22160.533333333333</v>
      </c>
      <c r="E2086" s="69">
        <v>582.59999999999854</v>
      </c>
      <c r="F2086" s="70">
        <v>190973500</v>
      </c>
      <c r="G2086" s="12">
        <v>13070300</v>
      </c>
      <c r="H2086" s="28">
        <v>177903200</v>
      </c>
      <c r="M2086" s="28" t="s">
        <v>39</v>
      </c>
      <c r="U2086" s="33" t="s">
        <v>38</v>
      </c>
    </row>
    <row r="2087" spans="1:21" hidden="1" x14ac:dyDescent="0.15">
      <c r="B2087" s="66">
        <v>41544</v>
      </c>
      <c r="C2087" s="75">
        <v>27829800</v>
      </c>
      <c r="D2087" s="37">
        <v>17202.333333333332</v>
      </c>
      <c r="E2087" s="69">
        <v>-4958.2000000000007</v>
      </c>
      <c r="F2087" s="70">
        <v>27829800</v>
      </c>
      <c r="G2087" s="12">
        <v>10581400</v>
      </c>
      <c r="H2087" s="12">
        <v>17248400</v>
      </c>
    </row>
    <row r="2088" spans="1:21" s="21" customFormat="1" hidden="1" x14ac:dyDescent="0.15">
      <c r="A2088" s="21" t="s">
        <v>0</v>
      </c>
      <c r="B2088" s="67">
        <v>41547</v>
      </c>
      <c r="C2088" s="76">
        <v>38792100</v>
      </c>
      <c r="D2088" s="38">
        <v>17732.866666666665</v>
      </c>
      <c r="E2088" s="71">
        <v>530.53333333333285</v>
      </c>
      <c r="F2088" s="72">
        <v>38792100</v>
      </c>
      <c r="G2088" s="22">
        <v>16789500</v>
      </c>
      <c r="H2088" s="22">
        <v>22002600</v>
      </c>
      <c r="I2088" s="72"/>
      <c r="J2088" s="22"/>
      <c r="K2088" s="22"/>
      <c r="L2088" s="23">
        <v>163001400</v>
      </c>
      <c r="M2088" s="22">
        <v>371034100</v>
      </c>
      <c r="N2088" s="24">
        <v>534035500</v>
      </c>
      <c r="O2088" s="25">
        <v>190973500</v>
      </c>
      <c r="P2088" s="26">
        <v>5981700</v>
      </c>
      <c r="Q2088" s="53">
        <v>22928.733333333334</v>
      </c>
      <c r="R2088" s="54">
        <v>17202.333333333332</v>
      </c>
      <c r="S2088" s="45">
        <v>1550.7999999999993</v>
      </c>
      <c r="T2088" s="46">
        <v>-4958.2000000000007</v>
      </c>
      <c r="U2088" s="34"/>
    </row>
    <row r="2089" spans="1:21" hidden="1" x14ac:dyDescent="0.15">
      <c r="B2089" s="66">
        <v>41548</v>
      </c>
      <c r="C2089" s="75">
        <v>22668600</v>
      </c>
      <c r="D2089" s="39">
        <v>17735.466666666667</v>
      </c>
      <c r="E2089" s="69">
        <v>2.6000000000021828</v>
      </c>
      <c r="F2089" s="70">
        <v>22668600</v>
      </c>
      <c r="G2089" s="12">
        <v>11607300</v>
      </c>
      <c r="H2089" s="12">
        <v>11061300</v>
      </c>
      <c r="L2089" s="29" t="s">
        <v>26</v>
      </c>
      <c r="U2089" s="33" t="s">
        <v>32</v>
      </c>
    </row>
    <row r="2090" spans="1:21" hidden="1" x14ac:dyDescent="0.15">
      <c r="B2090" s="66">
        <v>41549</v>
      </c>
      <c r="C2090" s="75">
        <v>18445250</v>
      </c>
      <c r="D2090" s="37">
        <v>16474.666666666668</v>
      </c>
      <c r="E2090" s="69">
        <v>-1260.7999999999993</v>
      </c>
      <c r="F2090" s="70">
        <v>18445250</v>
      </c>
      <c r="G2090" s="12">
        <v>11095150</v>
      </c>
      <c r="H2090" s="12">
        <v>7350100</v>
      </c>
    </row>
    <row r="2091" spans="1:21" hidden="1" x14ac:dyDescent="0.15">
      <c r="B2091" s="66">
        <v>41550</v>
      </c>
      <c r="C2091" s="75">
        <v>10944450</v>
      </c>
      <c r="D2091" s="37">
        <v>16566.533333333333</v>
      </c>
      <c r="E2091" s="69">
        <v>91.866666666664969</v>
      </c>
      <c r="F2091" s="70">
        <v>10944450</v>
      </c>
      <c r="G2091" s="12">
        <v>6096650</v>
      </c>
      <c r="H2091" s="12">
        <v>4847800</v>
      </c>
    </row>
    <row r="2092" spans="1:21" hidden="1" x14ac:dyDescent="0.15">
      <c r="B2092" s="66">
        <v>41551</v>
      </c>
      <c r="C2092" s="75">
        <v>22053450</v>
      </c>
      <c r="D2092" s="37">
        <v>17630.133333333335</v>
      </c>
      <c r="E2092" s="69">
        <v>1063.6000000000022</v>
      </c>
      <c r="F2092" s="70">
        <v>22053450</v>
      </c>
      <c r="G2092" s="12">
        <v>8620750</v>
      </c>
      <c r="H2092" s="12">
        <v>13432700</v>
      </c>
    </row>
    <row r="2093" spans="1:21" hidden="1" x14ac:dyDescent="0.15">
      <c r="B2093" s="66">
        <v>41554</v>
      </c>
      <c r="C2093" s="75">
        <v>32612950</v>
      </c>
      <c r="D2093" s="37">
        <v>19620.266666666666</v>
      </c>
      <c r="E2093" s="69">
        <v>1990.1333333333314</v>
      </c>
      <c r="F2093" s="70">
        <v>32612950</v>
      </c>
      <c r="G2093" s="28">
        <v>18898150</v>
      </c>
      <c r="H2093" s="12">
        <v>13714800</v>
      </c>
      <c r="L2093" s="29" t="s">
        <v>25</v>
      </c>
    </row>
    <row r="2094" spans="1:21" hidden="1" x14ac:dyDescent="0.15">
      <c r="B2094" s="66">
        <v>41555</v>
      </c>
      <c r="C2094" s="75">
        <v>48232500</v>
      </c>
      <c r="D2094" s="37">
        <v>20543</v>
      </c>
      <c r="E2094" s="69">
        <v>922.73333333333358</v>
      </c>
      <c r="F2094" s="70">
        <v>48232500</v>
      </c>
      <c r="G2094" s="28">
        <v>15402000</v>
      </c>
      <c r="H2094" s="12">
        <v>32830500</v>
      </c>
      <c r="L2094" s="29" t="s">
        <v>25</v>
      </c>
    </row>
    <row r="2095" spans="1:21" hidden="1" x14ac:dyDescent="0.15">
      <c r="B2095" s="66">
        <v>41556</v>
      </c>
      <c r="C2095" s="75">
        <v>21517050</v>
      </c>
      <c r="D2095" s="37">
        <v>17901.266666666666</v>
      </c>
      <c r="E2095" s="69">
        <v>-2641.7333333333336</v>
      </c>
      <c r="F2095" s="70">
        <v>21517050</v>
      </c>
      <c r="G2095" s="12">
        <v>2809450</v>
      </c>
      <c r="H2095" s="12">
        <v>18707600</v>
      </c>
    </row>
    <row r="2096" spans="1:21" hidden="1" x14ac:dyDescent="0.15">
      <c r="B2096" s="66">
        <v>41557</v>
      </c>
      <c r="C2096" s="75">
        <v>21522750</v>
      </c>
      <c r="D2096" s="37">
        <v>18641.733333333334</v>
      </c>
      <c r="E2096" s="69">
        <v>740.46666666666715</v>
      </c>
      <c r="F2096" s="70">
        <v>21522750</v>
      </c>
      <c r="G2096" s="12">
        <v>12904050</v>
      </c>
      <c r="H2096" s="12">
        <v>8618700</v>
      </c>
    </row>
    <row r="2097" spans="1:21" hidden="1" x14ac:dyDescent="0.15">
      <c r="B2097" s="66">
        <v>41558</v>
      </c>
      <c r="C2097" s="75">
        <v>26079700</v>
      </c>
      <c r="D2097" s="37">
        <v>19176.2</v>
      </c>
      <c r="E2097" s="69">
        <v>534.46666666666715</v>
      </c>
      <c r="F2097" s="70">
        <v>26079700</v>
      </c>
      <c r="G2097" s="12">
        <v>16827400</v>
      </c>
      <c r="H2097" s="12">
        <v>9252300</v>
      </c>
    </row>
    <row r="2098" spans="1:21" hidden="1" x14ac:dyDescent="0.15">
      <c r="B2098" s="66">
        <v>41562</v>
      </c>
      <c r="C2098" s="75">
        <v>27952400</v>
      </c>
      <c r="D2098" s="37">
        <v>17841.933333333334</v>
      </c>
      <c r="E2098" s="69">
        <v>-1334.2666666666664</v>
      </c>
      <c r="F2098" s="70">
        <v>27952400</v>
      </c>
      <c r="G2098" s="12">
        <v>19307900</v>
      </c>
      <c r="H2098" s="12">
        <v>8644500</v>
      </c>
    </row>
    <row r="2099" spans="1:21" hidden="1" x14ac:dyDescent="0.15">
      <c r="B2099" s="66">
        <v>41563</v>
      </c>
      <c r="C2099" s="75">
        <v>11975650</v>
      </c>
      <c r="D2099" s="37">
        <v>17631.066666666666</v>
      </c>
      <c r="E2099" s="69">
        <v>-210.86666666666861</v>
      </c>
      <c r="F2099" s="70">
        <v>11975650</v>
      </c>
      <c r="G2099" s="12">
        <v>7651250</v>
      </c>
      <c r="H2099" s="12">
        <v>4324400</v>
      </c>
    </row>
    <row r="2100" spans="1:21" hidden="1" x14ac:dyDescent="0.15">
      <c r="B2100" s="66">
        <v>41564</v>
      </c>
      <c r="C2100" s="75">
        <v>13350200</v>
      </c>
      <c r="D2100" s="37">
        <v>18185.333333333332</v>
      </c>
      <c r="E2100" s="69">
        <v>554.26666666666642</v>
      </c>
      <c r="F2100" s="70">
        <v>13350200</v>
      </c>
      <c r="G2100" s="12">
        <v>8058000</v>
      </c>
      <c r="H2100" s="12">
        <v>5292200</v>
      </c>
    </row>
    <row r="2101" spans="1:21" hidden="1" x14ac:dyDescent="0.15">
      <c r="B2101" s="66">
        <v>41565</v>
      </c>
      <c r="C2101" s="75">
        <v>17017650</v>
      </c>
      <c r="D2101" s="37">
        <v>17996.666666666668</v>
      </c>
      <c r="E2101" s="69">
        <v>-188.66666666666424</v>
      </c>
      <c r="F2101" s="70">
        <v>17017650</v>
      </c>
      <c r="G2101" s="12">
        <v>12572750</v>
      </c>
      <c r="H2101" s="12">
        <v>4444900</v>
      </c>
    </row>
    <row r="2102" spans="1:21" hidden="1" x14ac:dyDescent="0.15">
      <c r="B2102" s="66">
        <v>41568</v>
      </c>
      <c r="C2102" s="75">
        <v>11249250</v>
      </c>
      <c r="D2102" s="37">
        <v>18722.2</v>
      </c>
      <c r="E2102" s="69">
        <v>725.53333333333285</v>
      </c>
      <c r="F2102" s="70">
        <v>11249250</v>
      </c>
      <c r="G2102" s="12">
        <v>6164550</v>
      </c>
      <c r="H2102" s="12">
        <v>5084700</v>
      </c>
    </row>
    <row r="2103" spans="1:21" hidden="1" x14ac:dyDescent="0.15">
      <c r="B2103" s="66">
        <v>41569</v>
      </c>
      <c r="C2103" s="75">
        <v>14333200</v>
      </c>
      <c r="D2103" s="37">
        <v>18476.066666666666</v>
      </c>
      <c r="E2103" s="69">
        <v>-246.13333333333503</v>
      </c>
      <c r="F2103" s="70">
        <v>14333200</v>
      </c>
      <c r="G2103" s="12">
        <v>9205400</v>
      </c>
      <c r="H2103" s="12">
        <v>5127800</v>
      </c>
    </row>
    <row r="2104" spans="1:21" hidden="1" x14ac:dyDescent="0.15">
      <c r="B2104" s="66">
        <v>41570</v>
      </c>
      <c r="C2104" s="75">
        <v>5734300</v>
      </c>
      <c r="D2104" s="37">
        <v>18363.066666666666</v>
      </c>
      <c r="E2104" s="69">
        <v>-113</v>
      </c>
      <c r="F2104" s="70">
        <v>5734300</v>
      </c>
      <c r="G2104" s="12">
        <v>1679100</v>
      </c>
      <c r="H2104" s="12">
        <v>4055200</v>
      </c>
    </row>
    <row r="2105" spans="1:21" hidden="1" x14ac:dyDescent="0.15">
      <c r="B2105" s="66">
        <v>41571</v>
      </c>
      <c r="C2105" s="75">
        <v>11603800</v>
      </c>
      <c r="D2105" s="37">
        <v>18055.400000000001</v>
      </c>
      <c r="E2105" s="69">
        <v>-307.66666666666424</v>
      </c>
      <c r="F2105" s="70">
        <v>11603800</v>
      </c>
      <c r="G2105" s="12">
        <v>5188600</v>
      </c>
      <c r="H2105" s="12">
        <v>6415200</v>
      </c>
    </row>
    <row r="2106" spans="1:21" hidden="1" x14ac:dyDescent="0.15">
      <c r="B2106" s="66">
        <v>41572</v>
      </c>
      <c r="C2106" s="75">
        <v>16755000</v>
      </c>
      <c r="D2106" s="37">
        <v>18286.533333333333</v>
      </c>
      <c r="E2106" s="69">
        <v>231.13333333333139</v>
      </c>
      <c r="F2106" s="70">
        <v>16755000</v>
      </c>
      <c r="G2106" s="12">
        <v>12310200</v>
      </c>
      <c r="H2106" s="12">
        <v>4444800</v>
      </c>
    </row>
    <row r="2107" spans="1:21" hidden="1" x14ac:dyDescent="0.15">
      <c r="B2107" s="66">
        <v>41575</v>
      </c>
      <c r="C2107" s="75">
        <v>20574600</v>
      </c>
      <c r="D2107" s="37">
        <v>18541.599999999999</v>
      </c>
      <c r="E2107" s="69">
        <v>255.0666666666657</v>
      </c>
      <c r="F2107" s="70">
        <v>20574600</v>
      </c>
      <c r="G2107" s="12">
        <v>13967800</v>
      </c>
      <c r="H2107" s="12">
        <v>6606800</v>
      </c>
    </row>
    <row r="2108" spans="1:21" hidden="1" x14ac:dyDescent="0.15">
      <c r="B2108" s="66">
        <v>41576</v>
      </c>
      <c r="C2108" s="75">
        <v>11562550</v>
      </c>
      <c r="D2108" s="37">
        <v>18200.866666666665</v>
      </c>
      <c r="E2108" s="69">
        <v>-340.73333333333358</v>
      </c>
      <c r="F2108" s="70">
        <v>11562550</v>
      </c>
      <c r="G2108" s="12">
        <v>8292950</v>
      </c>
      <c r="H2108" s="12">
        <v>3269600</v>
      </c>
    </row>
    <row r="2109" spans="1:21" hidden="1" x14ac:dyDescent="0.15">
      <c r="B2109" s="66">
        <v>41577</v>
      </c>
      <c r="C2109" s="75">
        <v>14121600</v>
      </c>
      <c r="D2109" s="37">
        <v>18173.400000000001</v>
      </c>
      <c r="E2109" s="69">
        <v>-27.466666666663514</v>
      </c>
      <c r="F2109" s="70">
        <v>14121600</v>
      </c>
      <c r="G2109" s="12">
        <v>7298500</v>
      </c>
      <c r="H2109" s="12">
        <v>6823100</v>
      </c>
    </row>
    <row r="2110" spans="1:21" s="21" customFormat="1" hidden="1" x14ac:dyDescent="0.15">
      <c r="A2110" s="21" t="s">
        <v>0</v>
      </c>
      <c r="B2110" s="67">
        <v>41578</v>
      </c>
      <c r="C2110" s="76">
        <v>8900000</v>
      </c>
      <c r="D2110" s="38">
        <v>18033.599999999999</v>
      </c>
      <c r="E2110" s="71">
        <v>-139.80000000000291</v>
      </c>
      <c r="F2110" s="72">
        <v>8900000</v>
      </c>
      <c r="G2110" s="22">
        <v>1970100</v>
      </c>
      <c r="H2110" s="22">
        <v>6929900</v>
      </c>
      <c r="I2110" s="72"/>
      <c r="J2110" s="22"/>
      <c r="K2110" s="22"/>
      <c r="L2110" s="23">
        <v>217928000</v>
      </c>
      <c r="M2110" s="22">
        <v>191278900</v>
      </c>
      <c r="N2110" s="24">
        <v>409206900</v>
      </c>
      <c r="O2110" s="25">
        <v>48232500</v>
      </c>
      <c r="P2110" s="26">
        <v>5734300</v>
      </c>
      <c r="Q2110" s="53">
        <v>20543</v>
      </c>
      <c r="R2110" s="54">
        <v>16474.666666666668</v>
      </c>
      <c r="S2110" s="45">
        <v>1990.1333333333314</v>
      </c>
      <c r="T2110" s="46">
        <v>-2641.7333333333336</v>
      </c>
      <c r="U2110" s="34"/>
    </row>
    <row r="2111" spans="1:21" hidden="1" x14ac:dyDescent="0.15">
      <c r="B2111" s="66">
        <v>41579</v>
      </c>
      <c r="C2111" s="75">
        <v>13629250</v>
      </c>
      <c r="D2111" s="37">
        <v>17874.266666666666</v>
      </c>
      <c r="E2111" s="69">
        <v>-159.33333333333212</v>
      </c>
      <c r="F2111" s="70">
        <v>13629250</v>
      </c>
      <c r="G2111" s="12">
        <v>5786150</v>
      </c>
      <c r="H2111" s="12">
        <v>7843100</v>
      </c>
    </row>
    <row r="2112" spans="1:21" hidden="1" x14ac:dyDescent="0.15">
      <c r="B2112" s="66">
        <v>41583</v>
      </c>
      <c r="C2112" s="75">
        <v>15512050</v>
      </c>
      <c r="D2112" s="37">
        <v>18048.2</v>
      </c>
      <c r="E2112" s="69">
        <v>173.9333333333343</v>
      </c>
      <c r="F2112" s="70">
        <v>15512050</v>
      </c>
      <c r="G2112" s="12">
        <v>10452950</v>
      </c>
      <c r="H2112" s="12">
        <v>5059100</v>
      </c>
    </row>
    <row r="2113" spans="2:21" hidden="1" x14ac:dyDescent="0.15">
      <c r="B2113" s="66">
        <v>41584</v>
      </c>
      <c r="C2113" s="75">
        <v>10173900</v>
      </c>
      <c r="D2113" s="37">
        <v>17974.266666666666</v>
      </c>
      <c r="E2113" s="69">
        <v>-73.933333333334303</v>
      </c>
      <c r="F2113" s="70">
        <v>10173900</v>
      </c>
      <c r="G2113" s="12">
        <v>6672500</v>
      </c>
      <c r="H2113" s="12">
        <v>3501400</v>
      </c>
    </row>
    <row r="2114" spans="2:21" hidden="1" x14ac:dyDescent="0.15">
      <c r="B2114" s="66">
        <v>41585</v>
      </c>
      <c r="C2114" s="75">
        <v>11878900</v>
      </c>
      <c r="D2114" s="37">
        <v>17917.733333333334</v>
      </c>
      <c r="E2114" s="69">
        <v>-56.533333333332848</v>
      </c>
      <c r="F2114" s="70">
        <v>11878900</v>
      </c>
      <c r="G2114" s="12">
        <v>6176100</v>
      </c>
      <c r="H2114" s="12">
        <v>5702800</v>
      </c>
    </row>
    <row r="2115" spans="2:21" hidden="1" x14ac:dyDescent="0.15">
      <c r="B2115" s="66">
        <v>41586</v>
      </c>
      <c r="C2115" s="75">
        <v>13867200</v>
      </c>
      <c r="D2115" s="37">
        <v>17915.266666666666</v>
      </c>
      <c r="E2115" s="69">
        <v>-2.4666666666671517</v>
      </c>
      <c r="F2115" s="70">
        <v>13867200</v>
      </c>
      <c r="G2115" s="28">
        <v>12053600</v>
      </c>
      <c r="H2115" s="12">
        <v>1813600</v>
      </c>
      <c r="L2115" s="29" t="s">
        <v>25</v>
      </c>
    </row>
    <row r="2116" spans="2:21" hidden="1" x14ac:dyDescent="0.15">
      <c r="B2116" s="66">
        <v>41589</v>
      </c>
      <c r="C2116" s="75">
        <v>18239700</v>
      </c>
      <c r="D2116" s="37">
        <v>17853.533333333333</v>
      </c>
      <c r="E2116" s="69">
        <v>-61.733333333333576</v>
      </c>
      <c r="F2116" s="70">
        <v>18239700</v>
      </c>
      <c r="G2116" s="12">
        <v>12420500</v>
      </c>
      <c r="H2116" s="12">
        <v>5819200</v>
      </c>
    </row>
    <row r="2117" spans="2:21" hidden="1" x14ac:dyDescent="0.15">
      <c r="B2117" s="66">
        <v>41590</v>
      </c>
      <c r="C2117" s="75">
        <v>27790000</v>
      </c>
      <c r="D2117" s="37">
        <v>17518.066666666666</v>
      </c>
      <c r="E2117" s="69">
        <v>-335.46666666666715</v>
      </c>
      <c r="F2117" s="70">
        <v>27790000</v>
      </c>
      <c r="G2117" s="12">
        <v>9046300</v>
      </c>
      <c r="H2117" s="12">
        <v>18743700</v>
      </c>
    </row>
    <row r="2118" spans="2:21" hidden="1" x14ac:dyDescent="0.15">
      <c r="B2118" s="66">
        <v>41591</v>
      </c>
      <c r="C2118" s="75">
        <v>36963200</v>
      </c>
      <c r="D2118" s="37">
        <v>17235.400000000001</v>
      </c>
      <c r="E2118" s="69">
        <v>-282.66666666666424</v>
      </c>
      <c r="F2118" s="70">
        <v>36963200</v>
      </c>
      <c r="G2118" s="12">
        <v>15622900</v>
      </c>
      <c r="H2118" s="12">
        <v>21340300</v>
      </c>
    </row>
    <row r="2119" spans="2:21" hidden="1" x14ac:dyDescent="0.15">
      <c r="B2119" s="66">
        <v>41592</v>
      </c>
      <c r="C2119" s="75">
        <v>28148400</v>
      </c>
      <c r="D2119" s="37">
        <v>17602.933333333334</v>
      </c>
      <c r="E2119" s="69">
        <v>367.53333333333285</v>
      </c>
      <c r="F2119" s="70">
        <v>28148400</v>
      </c>
      <c r="G2119" s="12">
        <v>8222800</v>
      </c>
      <c r="H2119" s="12">
        <v>19925600</v>
      </c>
    </row>
    <row r="2120" spans="2:21" hidden="1" x14ac:dyDescent="0.15">
      <c r="B2120" s="66">
        <v>41593</v>
      </c>
      <c r="C2120" s="75">
        <v>38374650</v>
      </c>
      <c r="D2120" s="37">
        <v>17625.066666666666</v>
      </c>
      <c r="E2120" s="69">
        <v>22.133333333331393</v>
      </c>
      <c r="F2120" s="70">
        <v>38374650</v>
      </c>
      <c r="G2120" s="12">
        <v>7422050</v>
      </c>
      <c r="H2120" s="12">
        <v>30952600</v>
      </c>
    </row>
    <row r="2121" spans="2:21" hidden="1" x14ac:dyDescent="0.15">
      <c r="B2121" s="66">
        <v>41596</v>
      </c>
      <c r="C2121" s="75">
        <v>28102200</v>
      </c>
      <c r="D2121" s="37">
        <v>18363.666666666668</v>
      </c>
      <c r="E2121" s="69">
        <v>738.60000000000218</v>
      </c>
      <c r="F2121" s="70">
        <v>28102200</v>
      </c>
      <c r="G2121" s="12">
        <v>9299500</v>
      </c>
      <c r="H2121" s="12">
        <v>18802700</v>
      </c>
    </row>
    <row r="2122" spans="2:21" hidden="1" x14ac:dyDescent="0.15">
      <c r="B2122" s="66">
        <v>41597</v>
      </c>
      <c r="C2122" s="75">
        <v>21761100</v>
      </c>
      <c r="D2122" s="37">
        <v>17976.666666666668</v>
      </c>
      <c r="E2122" s="69">
        <v>-387</v>
      </c>
      <c r="F2122" s="70">
        <v>21761100</v>
      </c>
      <c r="G2122" s="12">
        <v>7263600</v>
      </c>
      <c r="H2122" s="12">
        <v>14497500</v>
      </c>
    </row>
    <row r="2123" spans="2:21" hidden="1" x14ac:dyDescent="0.15">
      <c r="B2123" s="66">
        <v>41598</v>
      </c>
      <c r="C2123" s="75">
        <v>77932000</v>
      </c>
      <c r="D2123" s="37">
        <v>18598.466666666667</v>
      </c>
      <c r="E2123" s="69">
        <v>621.79999999999927</v>
      </c>
      <c r="F2123" s="70">
        <v>77932000</v>
      </c>
      <c r="G2123" s="28">
        <v>54037500</v>
      </c>
      <c r="H2123" s="12">
        <v>23894500</v>
      </c>
      <c r="L2123" s="29" t="s">
        <v>25</v>
      </c>
    </row>
    <row r="2124" spans="2:21" hidden="1" x14ac:dyDescent="0.15">
      <c r="B2124" s="66">
        <v>41599</v>
      </c>
      <c r="C2124" s="75">
        <v>71705100</v>
      </c>
      <c r="D2124" s="37">
        <v>18521.2</v>
      </c>
      <c r="E2124" s="69">
        <v>-77.266666666666424</v>
      </c>
      <c r="F2124" s="70">
        <v>71705100</v>
      </c>
      <c r="G2124" s="28">
        <v>52114100</v>
      </c>
      <c r="H2124" s="12">
        <v>19591000</v>
      </c>
      <c r="L2124" s="29" t="s">
        <v>25</v>
      </c>
    </row>
    <row r="2125" spans="2:21" hidden="1" x14ac:dyDescent="0.15">
      <c r="B2125" s="66">
        <v>41600</v>
      </c>
      <c r="C2125" s="75">
        <v>41619200</v>
      </c>
      <c r="D2125" s="37">
        <v>18236.2</v>
      </c>
      <c r="E2125" s="69">
        <v>-285</v>
      </c>
      <c r="F2125" s="70">
        <v>41619200</v>
      </c>
      <c r="G2125" s="28">
        <v>20564900</v>
      </c>
      <c r="H2125" s="12">
        <v>21054300</v>
      </c>
      <c r="L2125" s="29" t="s">
        <v>25</v>
      </c>
    </row>
    <row r="2126" spans="2:21" hidden="1" x14ac:dyDescent="0.15">
      <c r="B2126" s="66">
        <v>41603</v>
      </c>
      <c r="C2126" s="75">
        <v>35013300</v>
      </c>
      <c r="D2126" s="37">
        <v>18427.466666666667</v>
      </c>
      <c r="E2126" s="69">
        <v>191.26666666666642</v>
      </c>
      <c r="F2126" s="70">
        <v>35013300</v>
      </c>
      <c r="G2126" s="28">
        <v>11866600</v>
      </c>
      <c r="H2126" s="12">
        <v>23146700</v>
      </c>
      <c r="L2126" s="29" t="s">
        <v>25</v>
      </c>
    </row>
    <row r="2127" spans="2:21" hidden="1" x14ac:dyDescent="0.15">
      <c r="B2127" s="66">
        <v>41604</v>
      </c>
      <c r="C2127" s="75">
        <v>95133450</v>
      </c>
      <c r="D2127" s="37">
        <v>18354.2</v>
      </c>
      <c r="E2127" s="69">
        <v>-73.266666666666424</v>
      </c>
      <c r="F2127" s="70">
        <v>95133450</v>
      </c>
      <c r="G2127" s="28">
        <v>79681550</v>
      </c>
      <c r="H2127" s="12">
        <v>15451900</v>
      </c>
      <c r="L2127" s="29" t="s">
        <v>25</v>
      </c>
    </row>
    <row r="2128" spans="2:21" hidden="1" x14ac:dyDescent="0.15">
      <c r="B2128" s="66">
        <v>41605</v>
      </c>
      <c r="C2128" s="75">
        <v>95133450</v>
      </c>
      <c r="D2128" s="58">
        <v>15055.733333333334</v>
      </c>
      <c r="E2128" s="69">
        <v>-3298.4666666666672</v>
      </c>
      <c r="F2128" s="70">
        <v>95133450</v>
      </c>
      <c r="G2128" s="28">
        <v>79681550</v>
      </c>
      <c r="H2128" s="12">
        <v>15451900</v>
      </c>
      <c r="L2128" s="29" t="s">
        <v>41</v>
      </c>
      <c r="U2128" s="33" t="s">
        <v>40</v>
      </c>
    </row>
    <row r="2129" spans="1:21" hidden="1" x14ac:dyDescent="0.15">
      <c r="B2129" s="66">
        <v>41606</v>
      </c>
      <c r="C2129" s="75">
        <v>29634700</v>
      </c>
      <c r="D2129" s="37">
        <v>15253.8</v>
      </c>
      <c r="E2129" s="69">
        <v>198.0666666666657</v>
      </c>
      <c r="F2129" s="70">
        <v>29634700</v>
      </c>
      <c r="G2129" s="12">
        <v>14353300</v>
      </c>
      <c r="H2129" s="12">
        <v>15281400</v>
      </c>
    </row>
    <row r="2130" spans="1:21" s="21" customFormat="1" hidden="1" x14ac:dyDescent="0.15">
      <c r="A2130" s="21" t="s">
        <v>0</v>
      </c>
      <c r="B2130" s="67">
        <v>41607</v>
      </c>
      <c r="C2130" s="76">
        <v>58986800</v>
      </c>
      <c r="D2130" s="38">
        <v>15258.933333333332</v>
      </c>
      <c r="E2130" s="71">
        <v>5.1333333333332121</v>
      </c>
      <c r="F2130" s="72">
        <v>58986800</v>
      </c>
      <c r="G2130" s="22">
        <v>11204500</v>
      </c>
      <c r="H2130" s="22">
        <v>47782300</v>
      </c>
      <c r="I2130" s="72"/>
      <c r="J2130" s="22"/>
      <c r="K2130" s="22"/>
      <c r="L2130" s="23">
        <v>433942950</v>
      </c>
      <c r="M2130" s="22">
        <v>335655600</v>
      </c>
      <c r="N2130" s="24">
        <v>769598550</v>
      </c>
      <c r="O2130" s="25">
        <v>95133450</v>
      </c>
      <c r="P2130" s="26">
        <v>10173900</v>
      </c>
      <c r="Q2130" s="53">
        <v>18598.466666666667</v>
      </c>
      <c r="R2130" s="54">
        <v>15055.733333333334</v>
      </c>
      <c r="S2130" s="45">
        <v>738.60000000000218</v>
      </c>
      <c r="T2130" s="46">
        <v>-3298.4666666666672</v>
      </c>
      <c r="U2130" s="34"/>
    </row>
    <row r="2131" spans="1:21" hidden="1" x14ac:dyDescent="0.15">
      <c r="B2131" s="66">
        <v>41610</v>
      </c>
      <c r="C2131" s="75">
        <v>29954600</v>
      </c>
      <c r="D2131" s="37">
        <v>14724.666666666666</v>
      </c>
      <c r="E2131" s="69">
        <v>-534.26666666666642</v>
      </c>
      <c r="F2131" s="70">
        <v>29954600</v>
      </c>
      <c r="G2131" s="12">
        <v>10041300</v>
      </c>
      <c r="H2131" s="12">
        <v>19913300</v>
      </c>
    </row>
    <row r="2132" spans="1:21" hidden="1" x14ac:dyDescent="0.15">
      <c r="B2132" s="66">
        <v>41611</v>
      </c>
      <c r="C2132" s="75">
        <v>31623500</v>
      </c>
      <c r="D2132" s="37">
        <v>15055.733333333334</v>
      </c>
      <c r="E2132" s="69">
        <v>331.06666666666752</v>
      </c>
      <c r="F2132" s="70">
        <v>31623500</v>
      </c>
      <c r="G2132" s="28">
        <v>14211100</v>
      </c>
      <c r="H2132" s="12">
        <v>17412400</v>
      </c>
      <c r="L2132" s="29" t="s">
        <v>25</v>
      </c>
    </row>
    <row r="2133" spans="1:21" hidden="1" x14ac:dyDescent="0.15">
      <c r="B2133" s="66">
        <v>41612</v>
      </c>
      <c r="C2133" s="75">
        <v>21721400</v>
      </c>
      <c r="D2133" s="37">
        <v>14993.733333333334</v>
      </c>
      <c r="E2133" s="69">
        <v>-62</v>
      </c>
      <c r="F2133" s="70">
        <v>21721400</v>
      </c>
      <c r="G2133" s="28">
        <v>7358400</v>
      </c>
      <c r="H2133" s="28">
        <v>14363000</v>
      </c>
      <c r="L2133" s="29" t="s">
        <v>25</v>
      </c>
      <c r="M2133" s="28" t="s">
        <v>25</v>
      </c>
    </row>
    <row r="2134" spans="1:21" hidden="1" x14ac:dyDescent="0.15">
      <c r="B2134" s="66">
        <v>41613</v>
      </c>
      <c r="C2134" s="75">
        <v>52115800</v>
      </c>
      <c r="D2134" s="37">
        <v>14925.4</v>
      </c>
      <c r="E2134" s="69">
        <v>-68.33333333333394</v>
      </c>
      <c r="F2134" s="70">
        <v>52115800</v>
      </c>
      <c r="G2134" s="12">
        <v>11724800</v>
      </c>
      <c r="H2134" s="12">
        <v>40391000</v>
      </c>
    </row>
    <row r="2135" spans="1:21" hidden="1" x14ac:dyDescent="0.15">
      <c r="B2135" s="66">
        <v>41614</v>
      </c>
      <c r="C2135" s="75">
        <v>28087300</v>
      </c>
      <c r="D2135" s="37">
        <v>15458</v>
      </c>
      <c r="E2135" s="69">
        <v>532.60000000000036</v>
      </c>
      <c r="F2135" s="70">
        <v>28087300</v>
      </c>
      <c r="G2135" s="12">
        <v>10491400</v>
      </c>
      <c r="H2135" s="12">
        <v>17595900</v>
      </c>
    </row>
    <row r="2136" spans="1:21" hidden="1" x14ac:dyDescent="0.15">
      <c r="B2136" s="66">
        <v>41617</v>
      </c>
      <c r="C2136" s="75">
        <v>40870100</v>
      </c>
      <c r="D2136" s="37">
        <v>15011</v>
      </c>
      <c r="E2136" s="69">
        <v>-447</v>
      </c>
      <c r="F2136" s="70">
        <v>40870100</v>
      </c>
      <c r="G2136" s="12">
        <v>10881800</v>
      </c>
      <c r="H2136" s="12">
        <v>29988300</v>
      </c>
    </row>
    <row r="2137" spans="1:21" hidden="1" x14ac:dyDescent="0.15">
      <c r="B2137" s="66">
        <v>41618</v>
      </c>
      <c r="C2137" s="75">
        <v>31398800</v>
      </c>
      <c r="D2137" s="37">
        <v>14978.4</v>
      </c>
      <c r="E2137" s="69">
        <v>-32.600000000000364</v>
      </c>
      <c r="F2137" s="70">
        <v>31398800</v>
      </c>
      <c r="G2137" s="12">
        <v>19973400</v>
      </c>
      <c r="H2137" s="12">
        <v>11425400</v>
      </c>
    </row>
    <row r="2138" spans="1:21" hidden="1" x14ac:dyDescent="0.15">
      <c r="B2138" s="66">
        <v>41619</v>
      </c>
      <c r="C2138" s="75">
        <v>11387800</v>
      </c>
      <c r="D2138" s="37">
        <v>15317.533333333333</v>
      </c>
      <c r="E2138" s="69">
        <v>339.13333333333321</v>
      </c>
      <c r="F2138" s="70">
        <v>11387800</v>
      </c>
      <c r="G2138" s="12">
        <v>4304500</v>
      </c>
      <c r="H2138" s="12">
        <v>7083300</v>
      </c>
    </row>
    <row r="2139" spans="1:21" hidden="1" x14ac:dyDescent="0.15">
      <c r="B2139" s="66">
        <v>41620</v>
      </c>
      <c r="C2139" s="75">
        <v>34031200</v>
      </c>
      <c r="D2139" s="37">
        <v>15307</v>
      </c>
      <c r="E2139" s="69">
        <v>-10.533333333332848</v>
      </c>
      <c r="F2139" s="70">
        <v>34031200</v>
      </c>
      <c r="G2139" s="12">
        <v>5838400</v>
      </c>
      <c r="H2139" s="12">
        <v>28192800</v>
      </c>
    </row>
    <row r="2140" spans="1:21" hidden="1" x14ac:dyDescent="0.15">
      <c r="B2140" s="66">
        <v>41621</v>
      </c>
      <c r="C2140" s="75">
        <v>76001700</v>
      </c>
      <c r="D2140" s="37">
        <v>15499.666666666666</v>
      </c>
      <c r="E2140" s="69">
        <v>192.66666666666606</v>
      </c>
      <c r="F2140" s="70">
        <v>76001700</v>
      </c>
      <c r="G2140" s="28">
        <v>56649300</v>
      </c>
      <c r="H2140" s="12">
        <v>19352400</v>
      </c>
      <c r="L2140" s="29" t="s">
        <v>25</v>
      </c>
    </row>
    <row r="2141" spans="1:21" hidden="1" x14ac:dyDescent="0.15">
      <c r="B2141" s="66">
        <v>41624</v>
      </c>
      <c r="C2141" s="75">
        <v>43370800</v>
      </c>
      <c r="D2141" s="37">
        <v>15606.266666666666</v>
      </c>
      <c r="E2141" s="69">
        <v>106.60000000000036</v>
      </c>
      <c r="F2141" s="70">
        <v>43370800</v>
      </c>
      <c r="G2141" s="12">
        <v>31680800</v>
      </c>
      <c r="H2141" s="12">
        <v>11690000</v>
      </c>
    </row>
    <row r="2142" spans="1:21" hidden="1" x14ac:dyDescent="0.15">
      <c r="B2142" s="66">
        <v>41625</v>
      </c>
      <c r="C2142" s="75">
        <v>29860300</v>
      </c>
      <c r="D2142" s="37">
        <v>15659.733333333334</v>
      </c>
      <c r="E2142" s="69">
        <v>53.466666666667152</v>
      </c>
      <c r="F2142" s="70">
        <v>29860300</v>
      </c>
      <c r="G2142" s="12">
        <v>17690000</v>
      </c>
      <c r="H2142" s="12">
        <v>12170300</v>
      </c>
    </row>
    <row r="2143" spans="1:21" hidden="1" x14ac:dyDescent="0.15">
      <c r="B2143" s="66">
        <v>41626</v>
      </c>
      <c r="C2143" s="75">
        <v>49523000</v>
      </c>
      <c r="D2143" s="37">
        <v>15591.266666666666</v>
      </c>
      <c r="E2143" s="69">
        <v>-68.466666666667152</v>
      </c>
      <c r="F2143" s="70">
        <v>49523000</v>
      </c>
      <c r="G2143" s="28">
        <v>31905600</v>
      </c>
      <c r="H2143" s="28">
        <v>17617400</v>
      </c>
      <c r="L2143" s="29" t="s">
        <v>25</v>
      </c>
      <c r="M2143" s="28" t="s">
        <v>25</v>
      </c>
    </row>
    <row r="2144" spans="1:21" hidden="1" x14ac:dyDescent="0.15">
      <c r="B2144" s="66">
        <v>41627</v>
      </c>
      <c r="C2144" s="75">
        <v>1273728100</v>
      </c>
      <c r="D2144" s="37">
        <v>15725.2</v>
      </c>
      <c r="E2144" s="69">
        <v>133.9333333333343</v>
      </c>
      <c r="F2144" s="70">
        <v>1273728100</v>
      </c>
      <c r="G2144" s="28">
        <v>39307700</v>
      </c>
      <c r="H2144" s="28">
        <v>1234420400</v>
      </c>
      <c r="L2144" s="29" t="s">
        <v>25</v>
      </c>
      <c r="M2144" s="28" t="s">
        <v>25</v>
      </c>
    </row>
    <row r="2145" spans="1:21" hidden="1" x14ac:dyDescent="0.15">
      <c r="B2145" s="66">
        <v>41628</v>
      </c>
      <c r="C2145" s="75">
        <v>79980400</v>
      </c>
      <c r="D2145" s="37">
        <v>14750.6</v>
      </c>
      <c r="E2145" s="69">
        <v>-974.60000000000036</v>
      </c>
      <c r="F2145" s="70">
        <v>79980400</v>
      </c>
      <c r="G2145" s="28">
        <v>48015700</v>
      </c>
      <c r="H2145" s="12">
        <v>31964700</v>
      </c>
      <c r="L2145" s="29" t="s">
        <v>25</v>
      </c>
    </row>
    <row r="2146" spans="1:21" hidden="1" x14ac:dyDescent="0.15">
      <c r="B2146" s="66">
        <v>41632</v>
      </c>
      <c r="C2146" s="75">
        <v>73522500</v>
      </c>
      <c r="D2146" s="37">
        <v>14733.133333333333</v>
      </c>
      <c r="E2146" s="69">
        <v>-17.466666666667152</v>
      </c>
      <c r="F2146" s="70">
        <v>73522500</v>
      </c>
      <c r="G2146" s="28">
        <v>51501500</v>
      </c>
      <c r="H2146" s="12">
        <v>22021000</v>
      </c>
      <c r="L2146" s="29" t="s">
        <v>25</v>
      </c>
    </row>
    <row r="2147" spans="1:21" hidden="1" x14ac:dyDescent="0.15">
      <c r="B2147" s="66">
        <v>41633</v>
      </c>
      <c r="C2147" s="75">
        <v>46504300</v>
      </c>
      <c r="D2147" s="37">
        <v>15727.466666666667</v>
      </c>
      <c r="E2147" s="69">
        <v>994.33333333333394</v>
      </c>
      <c r="F2147" s="70">
        <v>46504300</v>
      </c>
      <c r="G2147" s="12">
        <v>24608000</v>
      </c>
      <c r="H2147" s="12">
        <v>21896300</v>
      </c>
    </row>
    <row r="2148" spans="1:21" hidden="1" x14ac:dyDescent="0.15">
      <c r="B2148" s="66">
        <v>41634</v>
      </c>
      <c r="C2148" s="75">
        <v>21134600</v>
      </c>
      <c r="D2148" s="58">
        <v>15867.533333333333</v>
      </c>
      <c r="E2148" s="69">
        <v>140.0666666666657</v>
      </c>
      <c r="F2148" s="70">
        <v>21134600</v>
      </c>
      <c r="G2148" s="12">
        <v>12556200</v>
      </c>
      <c r="H2148" s="12">
        <v>8578400</v>
      </c>
      <c r="L2148" s="29" t="s">
        <v>33</v>
      </c>
      <c r="U2148" s="33" t="s">
        <v>34</v>
      </c>
    </row>
    <row r="2149" spans="1:21" hidden="1" x14ac:dyDescent="0.15">
      <c r="B2149" s="66">
        <v>41635</v>
      </c>
      <c r="C2149" s="75">
        <v>26531800</v>
      </c>
      <c r="D2149" s="37">
        <v>16456.466666666667</v>
      </c>
      <c r="E2149" s="69">
        <v>588.9333333333343</v>
      </c>
      <c r="F2149" s="70">
        <v>26531800</v>
      </c>
      <c r="G2149" s="12">
        <v>7382600</v>
      </c>
      <c r="H2149" s="12">
        <v>19149200</v>
      </c>
    </row>
    <row r="2150" spans="1:21" s="21" customFormat="1" hidden="1" x14ac:dyDescent="0.15">
      <c r="A2150" s="21" t="s">
        <v>0</v>
      </c>
      <c r="B2150" s="67">
        <v>41638</v>
      </c>
      <c r="C2150" s="76">
        <v>45732600</v>
      </c>
      <c r="D2150" s="38">
        <v>15776.533333333333</v>
      </c>
      <c r="E2150" s="71">
        <v>-679.9333333333343</v>
      </c>
      <c r="F2150" s="72">
        <v>45732600</v>
      </c>
      <c r="G2150" s="22">
        <v>17608600</v>
      </c>
      <c r="H2150" s="22">
        <v>28124000</v>
      </c>
      <c r="I2150" s="72"/>
      <c r="J2150" s="22"/>
      <c r="K2150" s="22"/>
      <c r="L2150" s="23">
        <v>433731100</v>
      </c>
      <c r="M2150" s="22">
        <v>1613349500</v>
      </c>
      <c r="N2150" s="24">
        <v>2047080600</v>
      </c>
      <c r="O2150" s="25">
        <v>1273728100</v>
      </c>
      <c r="P2150" s="26">
        <v>11387800</v>
      </c>
      <c r="Q2150" s="53">
        <v>16456.466666666667</v>
      </c>
      <c r="R2150" s="54">
        <v>14724.666666666666</v>
      </c>
      <c r="S2150" s="45">
        <v>994.33333333333394</v>
      </c>
      <c r="T2150" s="46">
        <v>-974.60000000000036</v>
      </c>
      <c r="U2150" s="34"/>
    </row>
    <row r="2151" spans="1:21" hidden="1" x14ac:dyDescent="0.15">
      <c r="B2151" s="66">
        <v>41645</v>
      </c>
      <c r="C2151" s="75">
        <v>33436400</v>
      </c>
      <c r="D2151" s="37">
        <v>15982.733333333334</v>
      </c>
      <c r="E2151" s="69">
        <v>206.20000000000073</v>
      </c>
      <c r="F2151" s="70">
        <v>33436400</v>
      </c>
      <c r="G2151" s="12">
        <v>18730100</v>
      </c>
      <c r="H2151" s="12">
        <v>14706300</v>
      </c>
    </row>
    <row r="2152" spans="1:21" hidden="1" x14ac:dyDescent="0.15">
      <c r="B2152" s="66">
        <v>41646</v>
      </c>
      <c r="C2152" s="75">
        <v>18054000</v>
      </c>
      <c r="D2152" s="37">
        <v>15778.266666666666</v>
      </c>
      <c r="E2152" s="69">
        <v>-204.46666666666715</v>
      </c>
      <c r="F2152" s="70">
        <v>18054000</v>
      </c>
      <c r="G2152" s="12">
        <v>6734400</v>
      </c>
      <c r="H2152" s="12">
        <v>11319600</v>
      </c>
    </row>
    <row r="2153" spans="1:21" hidden="1" x14ac:dyDescent="0.15">
      <c r="B2153" s="66">
        <v>41647</v>
      </c>
      <c r="C2153" s="75">
        <v>13981100</v>
      </c>
      <c r="D2153" s="37">
        <v>15599.066666666668</v>
      </c>
      <c r="E2153" s="69">
        <v>-179.19999999999891</v>
      </c>
      <c r="F2153" s="70">
        <v>13981100</v>
      </c>
      <c r="G2153" s="12">
        <v>5950900</v>
      </c>
      <c r="H2153" s="12">
        <v>8030200</v>
      </c>
    </row>
    <row r="2154" spans="1:21" hidden="1" x14ac:dyDescent="0.15">
      <c r="B2154" s="66">
        <v>41648</v>
      </c>
      <c r="C2154" s="75">
        <v>15407600</v>
      </c>
      <c r="D2154" s="37">
        <v>15661.4</v>
      </c>
      <c r="E2154" s="69">
        <v>62.333333333332121</v>
      </c>
      <c r="F2154" s="70">
        <v>15407600</v>
      </c>
      <c r="G2154" s="12">
        <v>8546300</v>
      </c>
      <c r="H2154" s="12">
        <v>6861300</v>
      </c>
    </row>
    <row r="2155" spans="1:21" hidden="1" x14ac:dyDescent="0.15">
      <c r="B2155" s="66">
        <v>41649</v>
      </c>
      <c r="C2155" s="75">
        <v>19746800</v>
      </c>
      <c r="D2155" s="37">
        <v>16318.933333333332</v>
      </c>
      <c r="E2155" s="69">
        <v>657.53333333333285</v>
      </c>
      <c r="F2155" s="70">
        <v>19746800</v>
      </c>
      <c r="G2155" s="12">
        <v>11579900</v>
      </c>
      <c r="H2155" s="12">
        <v>8166900</v>
      </c>
    </row>
    <row r="2156" spans="1:21" hidden="1" x14ac:dyDescent="0.15">
      <c r="B2156" s="66">
        <v>41653</v>
      </c>
      <c r="C2156" s="75">
        <v>13790200</v>
      </c>
      <c r="D2156" s="37">
        <v>15718.133333333333</v>
      </c>
      <c r="E2156" s="69">
        <v>-600.79999999999927</v>
      </c>
      <c r="F2156" s="70">
        <v>13790200</v>
      </c>
      <c r="G2156" s="12">
        <v>5814800</v>
      </c>
      <c r="H2156" s="12">
        <v>7975400</v>
      </c>
    </row>
    <row r="2157" spans="1:21" hidden="1" x14ac:dyDescent="0.15">
      <c r="B2157" s="66">
        <v>41654</v>
      </c>
      <c r="C2157" s="75">
        <v>25867000</v>
      </c>
      <c r="D2157" s="37">
        <v>15516.666666666666</v>
      </c>
      <c r="E2157" s="69">
        <v>-201.46666666666715</v>
      </c>
      <c r="F2157" s="70">
        <v>25867000</v>
      </c>
      <c r="G2157" s="12">
        <v>12482000</v>
      </c>
      <c r="H2157" s="12">
        <v>13385000</v>
      </c>
    </row>
    <row r="2158" spans="1:21" hidden="1" x14ac:dyDescent="0.15">
      <c r="B2158" s="66">
        <v>41655</v>
      </c>
      <c r="C2158" s="75">
        <v>20709400</v>
      </c>
      <c r="D2158" s="37">
        <v>15518.6</v>
      </c>
      <c r="E2158" s="69">
        <v>1.9333333333343035</v>
      </c>
      <c r="F2158" s="70">
        <v>20709400</v>
      </c>
      <c r="G2158" s="12">
        <v>10473100</v>
      </c>
      <c r="H2158" s="12">
        <v>10236300</v>
      </c>
    </row>
    <row r="2159" spans="1:21" hidden="1" x14ac:dyDescent="0.15">
      <c r="B2159" s="66">
        <v>41656</v>
      </c>
      <c r="C2159" s="75">
        <v>28007800</v>
      </c>
      <c r="D2159" s="37">
        <v>15389.6</v>
      </c>
      <c r="E2159" s="69">
        <v>-129</v>
      </c>
      <c r="F2159" s="70">
        <v>28007800</v>
      </c>
      <c r="G2159" s="12">
        <v>22364400</v>
      </c>
      <c r="H2159" s="12">
        <v>5643400</v>
      </c>
    </row>
    <row r="2160" spans="1:21" hidden="1" x14ac:dyDescent="0.15">
      <c r="B2160" s="66">
        <v>41659</v>
      </c>
      <c r="C2160" s="75">
        <v>25580500</v>
      </c>
      <c r="D2160" s="37">
        <v>15686.266666666666</v>
      </c>
      <c r="E2160" s="69">
        <v>296.66666666666606</v>
      </c>
      <c r="F2160" s="70">
        <v>25580500</v>
      </c>
      <c r="G2160" s="12">
        <v>7422500</v>
      </c>
      <c r="H2160" s="12">
        <v>18158000</v>
      </c>
    </row>
    <row r="2161" spans="1:21" hidden="1" x14ac:dyDescent="0.15">
      <c r="B2161" s="66">
        <v>41660</v>
      </c>
      <c r="C2161" s="75">
        <v>13230500</v>
      </c>
      <c r="D2161" s="37">
        <v>15707.333333333334</v>
      </c>
      <c r="E2161" s="69">
        <v>21.066666666667516</v>
      </c>
      <c r="F2161" s="70">
        <v>13230500</v>
      </c>
      <c r="G2161" s="12">
        <v>6916000</v>
      </c>
      <c r="H2161" s="12">
        <v>6314500</v>
      </c>
    </row>
    <row r="2162" spans="1:21" hidden="1" x14ac:dyDescent="0.15">
      <c r="B2162" s="66">
        <v>41661</v>
      </c>
      <c r="C2162" s="75">
        <v>16917200</v>
      </c>
      <c r="D2162" s="37">
        <v>15695.2</v>
      </c>
      <c r="E2162" s="69">
        <v>-12.133333333333212</v>
      </c>
      <c r="F2162" s="70">
        <v>16917200</v>
      </c>
      <c r="G2162" s="12">
        <v>9576200</v>
      </c>
      <c r="H2162" s="12">
        <v>7341000</v>
      </c>
    </row>
    <row r="2163" spans="1:21" hidden="1" x14ac:dyDescent="0.15">
      <c r="B2163" s="66">
        <v>41662</v>
      </c>
      <c r="C2163" s="75">
        <v>11769600</v>
      </c>
      <c r="D2163" s="37">
        <v>15217.2</v>
      </c>
      <c r="E2163" s="69">
        <v>-478</v>
      </c>
      <c r="F2163" s="70">
        <v>11769600</v>
      </c>
      <c r="G2163" s="12">
        <v>5741500</v>
      </c>
      <c r="H2163" s="12">
        <v>6028100</v>
      </c>
    </row>
    <row r="2164" spans="1:21" hidden="1" x14ac:dyDescent="0.15">
      <c r="B2164" s="66">
        <v>41663</v>
      </c>
      <c r="C2164" s="75">
        <v>14935700</v>
      </c>
      <c r="D2164" s="37">
        <v>14955.266666666666</v>
      </c>
      <c r="E2164" s="69">
        <v>-261.9333333333343</v>
      </c>
      <c r="F2164" s="70">
        <v>14935700</v>
      </c>
      <c r="G2164" s="12">
        <v>5234100</v>
      </c>
      <c r="H2164" s="12">
        <v>9701600</v>
      </c>
    </row>
    <row r="2165" spans="1:21" hidden="1" x14ac:dyDescent="0.15">
      <c r="B2165" s="66">
        <v>41666</v>
      </c>
      <c r="C2165" s="75">
        <v>29012900</v>
      </c>
      <c r="D2165" s="37">
        <v>14431.866666666667</v>
      </c>
      <c r="E2165" s="69">
        <v>-523.39999999999964</v>
      </c>
      <c r="F2165" s="70">
        <v>29012900</v>
      </c>
      <c r="G2165" s="12">
        <v>11719700</v>
      </c>
      <c r="H2165" s="12">
        <v>17293200</v>
      </c>
    </row>
    <row r="2166" spans="1:21" hidden="1" x14ac:dyDescent="0.15">
      <c r="B2166" s="66">
        <v>41667</v>
      </c>
      <c r="C2166" s="75">
        <v>13806300</v>
      </c>
      <c r="D2166" s="37">
        <v>15023.066666666668</v>
      </c>
      <c r="E2166" s="69">
        <v>591.20000000000073</v>
      </c>
      <c r="F2166" s="70">
        <v>13806300</v>
      </c>
      <c r="G2166" s="12">
        <v>5491600</v>
      </c>
      <c r="H2166" s="12">
        <v>8314700</v>
      </c>
    </row>
    <row r="2167" spans="1:21" hidden="1" x14ac:dyDescent="0.15">
      <c r="B2167" s="66">
        <v>41668</v>
      </c>
      <c r="C2167" s="75">
        <v>30234300</v>
      </c>
      <c r="D2167" s="37">
        <v>14679.8</v>
      </c>
      <c r="E2167" s="69">
        <v>-343.26666666666824</v>
      </c>
      <c r="F2167" s="70">
        <v>30234300</v>
      </c>
      <c r="G2167" s="12">
        <v>23679500</v>
      </c>
      <c r="H2167" s="12">
        <v>6554800</v>
      </c>
    </row>
    <row r="2168" spans="1:21" hidden="1" x14ac:dyDescent="0.15">
      <c r="B2168" s="66">
        <v>41669</v>
      </c>
      <c r="C2168" s="75">
        <v>19084000</v>
      </c>
      <c r="D2168" s="37">
        <v>14902.133333333333</v>
      </c>
      <c r="E2168" s="69">
        <v>222.33333333333394</v>
      </c>
      <c r="F2168" s="70">
        <v>19084000</v>
      </c>
      <c r="G2168" s="12">
        <v>12390500</v>
      </c>
      <c r="H2168" s="12">
        <v>6693500</v>
      </c>
    </row>
    <row r="2169" spans="1:21" s="21" customFormat="1" hidden="1" x14ac:dyDescent="0.15">
      <c r="A2169" s="21" t="s">
        <v>0</v>
      </c>
      <c r="B2169" s="67">
        <v>41670</v>
      </c>
      <c r="C2169" s="76">
        <v>13199400</v>
      </c>
      <c r="D2169" s="38">
        <v>15120.266666666666</v>
      </c>
      <c r="E2169" s="71">
        <v>218.13333333333321</v>
      </c>
      <c r="F2169" s="72">
        <v>13199400</v>
      </c>
      <c r="G2169" s="22">
        <v>5673500</v>
      </c>
      <c r="H2169" s="22">
        <v>7525900</v>
      </c>
      <c r="I2169" s="72"/>
      <c r="J2169" s="22"/>
      <c r="K2169" s="22"/>
      <c r="L2169" s="23">
        <v>196521000</v>
      </c>
      <c r="M2169" s="22">
        <v>180249700</v>
      </c>
      <c r="N2169" s="24">
        <v>376770700</v>
      </c>
      <c r="O2169" s="25">
        <v>33436400</v>
      </c>
      <c r="P2169" s="26">
        <v>11769600</v>
      </c>
      <c r="Q2169" s="53">
        <v>16318.933333333332</v>
      </c>
      <c r="R2169" s="54">
        <v>14431.866666666667</v>
      </c>
      <c r="S2169" s="45">
        <v>657.53333333333285</v>
      </c>
      <c r="T2169" s="46">
        <v>-600.79999999999927</v>
      </c>
      <c r="U2169" s="34"/>
    </row>
    <row r="2170" spans="1:21" hidden="1" x14ac:dyDescent="0.15">
      <c r="B2170" s="66">
        <v>41673</v>
      </c>
      <c r="C2170" s="75">
        <v>32689300</v>
      </c>
      <c r="D2170" s="37">
        <v>14122.466666666667</v>
      </c>
      <c r="E2170" s="69">
        <v>-997.79999999999927</v>
      </c>
      <c r="F2170" s="70">
        <v>32689300</v>
      </c>
      <c r="G2170" s="12">
        <v>14691400</v>
      </c>
      <c r="H2170" s="12">
        <v>17997900</v>
      </c>
    </row>
    <row r="2171" spans="1:21" hidden="1" x14ac:dyDescent="0.15">
      <c r="B2171" s="66">
        <v>41674</v>
      </c>
      <c r="C2171" s="75">
        <v>33618500</v>
      </c>
      <c r="D2171" s="37">
        <v>13711.466666666667</v>
      </c>
      <c r="E2171" s="69">
        <v>-411</v>
      </c>
      <c r="F2171" s="70">
        <v>33618500</v>
      </c>
      <c r="G2171" s="12">
        <v>17525500</v>
      </c>
      <c r="H2171" s="12">
        <v>16093000</v>
      </c>
    </row>
    <row r="2172" spans="1:21" hidden="1" x14ac:dyDescent="0.15">
      <c r="B2172" s="66">
        <v>41675</v>
      </c>
      <c r="C2172" s="75">
        <v>18425500</v>
      </c>
      <c r="D2172" s="37">
        <v>13806.733333333334</v>
      </c>
      <c r="E2172" s="69">
        <v>95.266666666666424</v>
      </c>
      <c r="F2172" s="70">
        <v>18425500</v>
      </c>
      <c r="G2172" s="12">
        <v>10397100</v>
      </c>
      <c r="H2172" s="12">
        <v>8028400</v>
      </c>
    </row>
    <row r="2173" spans="1:21" hidden="1" x14ac:dyDescent="0.15">
      <c r="B2173" s="66">
        <v>41676</v>
      </c>
      <c r="C2173" s="75">
        <v>12106200</v>
      </c>
      <c r="D2173" s="37">
        <v>14040.466666666667</v>
      </c>
      <c r="E2173" s="69">
        <v>233.73333333333358</v>
      </c>
      <c r="F2173" s="70">
        <v>12106200</v>
      </c>
      <c r="G2173" s="12">
        <v>6846100</v>
      </c>
      <c r="H2173" s="12">
        <v>5260100</v>
      </c>
    </row>
    <row r="2174" spans="1:21" hidden="1" x14ac:dyDescent="0.15">
      <c r="B2174" s="66">
        <v>41677</v>
      </c>
      <c r="C2174" s="75">
        <v>13045000</v>
      </c>
      <c r="D2174" s="37">
        <v>14336.866666666667</v>
      </c>
      <c r="E2174" s="69">
        <v>296.39999999999964</v>
      </c>
      <c r="F2174" s="70">
        <v>13045000</v>
      </c>
      <c r="G2174" s="12">
        <v>8462000</v>
      </c>
      <c r="H2174" s="12">
        <v>4583000</v>
      </c>
    </row>
    <row r="2175" spans="1:21" hidden="1" x14ac:dyDescent="0.15">
      <c r="B2175" s="66">
        <v>41680</v>
      </c>
      <c r="C2175" s="75">
        <v>15065200</v>
      </c>
      <c r="D2175" s="37">
        <v>14935.6</v>
      </c>
      <c r="E2175" s="69">
        <v>598.73333333333358</v>
      </c>
      <c r="F2175" s="70">
        <v>15065200</v>
      </c>
      <c r="G2175" s="12">
        <v>8688300</v>
      </c>
      <c r="H2175" s="12">
        <v>6376900</v>
      </c>
    </row>
    <row r="2176" spans="1:21" hidden="1" x14ac:dyDescent="0.15">
      <c r="B2176" s="66">
        <v>41682</v>
      </c>
      <c r="C2176" s="75">
        <v>13445500</v>
      </c>
      <c r="D2176" s="37">
        <v>14939.733333333334</v>
      </c>
      <c r="E2176" s="69">
        <v>4.1333333333332121</v>
      </c>
      <c r="F2176" s="70">
        <v>13445500</v>
      </c>
      <c r="G2176" s="12">
        <v>8403100</v>
      </c>
      <c r="H2176" s="12">
        <v>5042400</v>
      </c>
    </row>
    <row r="2177" spans="1:21" hidden="1" x14ac:dyDescent="0.15">
      <c r="B2177" s="66">
        <v>41683</v>
      </c>
      <c r="C2177" s="75">
        <v>8289200</v>
      </c>
      <c r="D2177" s="37">
        <v>14930.533333333333</v>
      </c>
      <c r="E2177" s="69">
        <v>-9.2000000000007276</v>
      </c>
      <c r="F2177" s="70">
        <v>8289200</v>
      </c>
      <c r="G2177" s="12">
        <v>5348500</v>
      </c>
      <c r="H2177" s="12">
        <v>2940700</v>
      </c>
    </row>
    <row r="2178" spans="1:21" hidden="1" x14ac:dyDescent="0.15">
      <c r="B2178" s="66">
        <v>41684</v>
      </c>
      <c r="C2178" s="75">
        <v>15067700</v>
      </c>
      <c r="D2178" s="37">
        <v>14924.466666666667</v>
      </c>
      <c r="E2178" s="69">
        <v>-6.0666666666656965</v>
      </c>
      <c r="F2178" s="70">
        <v>15067700</v>
      </c>
      <c r="G2178" s="12">
        <v>10407300</v>
      </c>
      <c r="H2178" s="12">
        <v>4660400</v>
      </c>
    </row>
    <row r="2179" spans="1:21" hidden="1" x14ac:dyDescent="0.15">
      <c r="B2179" s="66">
        <v>41687</v>
      </c>
      <c r="C2179" s="75">
        <v>15358200</v>
      </c>
      <c r="D2179" s="37">
        <v>15048.4</v>
      </c>
      <c r="E2179" s="69">
        <v>123.93333333333248</v>
      </c>
      <c r="F2179" s="70">
        <v>15358200</v>
      </c>
      <c r="G2179" s="12">
        <v>8102900</v>
      </c>
      <c r="H2179" s="12">
        <v>7255300</v>
      </c>
    </row>
    <row r="2180" spans="1:21" hidden="1" x14ac:dyDescent="0.15">
      <c r="B2180" s="66">
        <v>41688</v>
      </c>
      <c r="C2180" s="75">
        <v>8411100</v>
      </c>
      <c r="D2180" s="37">
        <v>15049.733333333334</v>
      </c>
      <c r="E2180" s="69">
        <v>1.3333333333339397</v>
      </c>
      <c r="F2180" s="70">
        <v>8411100</v>
      </c>
      <c r="G2180" s="12">
        <v>4873800</v>
      </c>
      <c r="H2180" s="12">
        <v>3537300</v>
      </c>
    </row>
    <row r="2181" spans="1:21" hidden="1" x14ac:dyDescent="0.15">
      <c r="B2181" s="66">
        <v>41689</v>
      </c>
      <c r="C2181" s="75">
        <v>8702000</v>
      </c>
      <c r="D2181" s="37">
        <v>15118.333333333334</v>
      </c>
      <c r="E2181" s="69">
        <v>68.600000000000364</v>
      </c>
      <c r="F2181" s="70">
        <v>8702000</v>
      </c>
      <c r="G2181" s="12">
        <v>3174600</v>
      </c>
      <c r="H2181" s="12">
        <v>5527400</v>
      </c>
    </row>
    <row r="2182" spans="1:21" hidden="1" x14ac:dyDescent="0.15">
      <c r="B2182" s="66">
        <v>41690</v>
      </c>
      <c r="C2182" s="75">
        <v>9124800</v>
      </c>
      <c r="D2182" s="37">
        <v>15117.333333333334</v>
      </c>
      <c r="E2182" s="69">
        <v>-1</v>
      </c>
      <c r="F2182" s="70">
        <v>9124800</v>
      </c>
      <c r="G2182" s="12">
        <v>2443800</v>
      </c>
      <c r="H2182" s="12">
        <v>6681000</v>
      </c>
    </row>
    <row r="2183" spans="1:21" hidden="1" x14ac:dyDescent="0.15">
      <c r="B2183" s="66">
        <v>41691</v>
      </c>
      <c r="C2183" s="75">
        <v>8339800</v>
      </c>
      <c r="D2183" s="37">
        <v>14985.8</v>
      </c>
      <c r="E2183" s="69">
        <v>-131.53333333333467</v>
      </c>
      <c r="F2183" s="70">
        <v>8339800</v>
      </c>
      <c r="G2183" s="12">
        <v>3233000</v>
      </c>
      <c r="H2183" s="12">
        <v>5106800</v>
      </c>
    </row>
    <row r="2184" spans="1:21" hidden="1" x14ac:dyDescent="0.15">
      <c r="B2184" s="66">
        <v>41694</v>
      </c>
      <c r="C2184" s="75">
        <v>13768800</v>
      </c>
      <c r="D2184" s="37">
        <v>15320.6</v>
      </c>
      <c r="E2184" s="69">
        <v>334.80000000000109</v>
      </c>
      <c r="F2184" s="70">
        <v>13768800</v>
      </c>
      <c r="G2184" s="12">
        <v>8221800</v>
      </c>
      <c r="H2184" s="12">
        <v>5547000</v>
      </c>
    </row>
    <row r="2185" spans="1:21" hidden="1" x14ac:dyDescent="0.15">
      <c r="B2185" s="66">
        <v>41695</v>
      </c>
      <c r="C2185" s="75">
        <v>12890400</v>
      </c>
      <c r="D2185" s="37">
        <v>15385.466666666667</v>
      </c>
      <c r="E2185" s="69">
        <v>64.866666666666788</v>
      </c>
      <c r="F2185" s="70">
        <v>12890400</v>
      </c>
      <c r="G2185" s="12">
        <v>8678100</v>
      </c>
      <c r="H2185" s="12">
        <v>4212300</v>
      </c>
    </row>
    <row r="2186" spans="1:21" hidden="1" x14ac:dyDescent="0.15">
      <c r="B2186" s="66">
        <v>41696</v>
      </c>
      <c r="C2186" s="75">
        <v>17939400</v>
      </c>
      <c r="D2186" s="37">
        <v>15118.6</v>
      </c>
      <c r="E2186" s="69">
        <v>-266.86666666666679</v>
      </c>
      <c r="F2186" s="70">
        <v>17939400</v>
      </c>
      <c r="G2186" s="12">
        <v>5932800</v>
      </c>
      <c r="H2186" s="12">
        <v>12006600</v>
      </c>
    </row>
    <row r="2187" spans="1:21" hidden="1" x14ac:dyDescent="0.15">
      <c r="B2187" s="66">
        <v>41697</v>
      </c>
      <c r="C2187" s="75">
        <v>46110000</v>
      </c>
      <c r="D2187" s="37">
        <v>15125.666666666666</v>
      </c>
      <c r="E2187" s="69">
        <v>7.0666666666656965</v>
      </c>
      <c r="F2187" s="70">
        <v>46110000</v>
      </c>
      <c r="G2187" s="12">
        <v>37680000</v>
      </c>
      <c r="H2187" s="12">
        <v>8430000</v>
      </c>
    </row>
    <row r="2188" spans="1:21" s="21" customFormat="1" hidden="1" x14ac:dyDescent="0.15">
      <c r="A2188" s="21" t="s">
        <v>0</v>
      </c>
      <c r="B2188" s="67">
        <v>41698</v>
      </c>
      <c r="C2188" s="76">
        <v>22790900</v>
      </c>
      <c r="D2188" s="38">
        <v>15179.2</v>
      </c>
      <c r="E2188" s="71">
        <v>53.533333333334667</v>
      </c>
      <c r="F2188" s="72">
        <v>22790900</v>
      </c>
      <c r="G2188" s="22">
        <v>13056200</v>
      </c>
      <c r="H2188" s="22">
        <v>9734700</v>
      </c>
      <c r="I2188" s="72"/>
      <c r="J2188" s="22"/>
      <c r="K2188" s="22"/>
      <c r="L2188" s="23">
        <v>186166300</v>
      </c>
      <c r="M2188" s="22">
        <v>139021200</v>
      </c>
      <c r="N2188" s="24">
        <v>325187500</v>
      </c>
      <c r="O2188" s="25">
        <v>46110000</v>
      </c>
      <c r="P2188" s="26">
        <v>8289200</v>
      </c>
      <c r="Q2188" s="53">
        <v>15385.466666666667</v>
      </c>
      <c r="R2188" s="54">
        <v>13711.466666666667</v>
      </c>
      <c r="S2188" s="45">
        <v>598.73333333333358</v>
      </c>
      <c r="T2188" s="46">
        <v>-997.79999999999927</v>
      </c>
      <c r="U2188" s="34"/>
    </row>
    <row r="2189" spans="1:21" hidden="1" x14ac:dyDescent="0.15">
      <c r="B2189" s="66">
        <v>41701</v>
      </c>
      <c r="C2189" s="75">
        <v>46778700</v>
      </c>
      <c r="D2189" s="37">
        <v>14971.266666666666</v>
      </c>
      <c r="E2189" s="69">
        <v>-207.9333333333343</v>
      </c>
      <c r="F2189" s="70">
        <v>46778700</v>
      </c>
      <c r="G2189" s="12">
        <v>39528100</v>
      </c>
      <c r="H2189" s="12">
        <v>7250600</v>
      </c>
    </row>
    <row r="2190" spans="1:21" hidden="1" x14ac:dyDescent="0.15">
      <c r="B2190" s="66">
        <v>41702</v>
      </c>
      <c r="C2190" s="75">
        <v>33657500</v>
      </c>
      <c r="D2190" s="37">
        <v>14975.4</v>
      </c>
      <c r="E2190" s="69">
        <v>4.1333333333332121</v>
      </c>
      <c r="F2190" s="70">
        <v>33657500</v>
      </c>
      <c r="G2190" s="12">
        <v>29734000</v>
      </c>
      <c r="H2190" s="12">
        <v>3923500</v>
      </c>
    </row>
    <row r="2191" spans="1:21" hidden="1" x14ac:dyDescent="0.15">
      <c r="B2191" s="66">
        <v>41703</v>
      </c>
      <c r="C2191" s="75">
        <v>114426400</v>
      </c>
      <c r="D2191" s="37">
        <v>14300.533333333333</v>
      </c>
      <c r="E2191" s="69">
        <v>-674.86666666666679</v>
      </c>
      <c r="F2191" s="70">
        <v>114426400</v>
      </c>
      <c r="G2191" s="12">
        <v>109318500</v>
      </c>
      <c r="H2191" s="12">
        <v>5107900</v>
      </c>
    </row>
    <row r="2192" spans="1:21" hidden="1" x14ac:dyDescent="0.15">
      <c r="B2192" s="66">
        <v>41704</v>
      </c>
      <c r="C2192" s="75">
        <v>140348300</v>
      </c>
      <c r="D2192" s="37">
        <v>14524.866666666667</v>
      </c>
      <c r="E2192" s="69">
        <v>224.33333333333394</v>
      </c>
      <c r="F2192" s="70">
        <v>140348300</v>
      </c>
      <c r="G2192" s="12">
        <v>124691700</v>
      </c>
      <c r="H2192" s="12">
        <v>15656600</v>
      </c>
    </row>
    <row r="2193" spans="1:21" hidden="1" x14ac:dyDescent="0.15">
      <c r="B2193" s="66">
        <v>41705</v>
      </c>
      <c r="C2193" s="75">
        <v>148711500</v>
      </c>
      <c r="D2193" s="37">
        <v>14529.866666666667</v>
      </c>
      <c r="E2193" s="69">
        <v>5</v>
      </c>
      <c r="F2193" s="70">
        <v>148711500</v>
      </c>
      <c r="G2193" s="12">
        <v>139375100</v>
      </c>
      <c r="H2193" s="12">
        <v>9336400</v>
      </c>
    </row>
    <row r="2194" spans="1:21" hidden="1" x14ac:dyDescent="0.15">
      <c r="B2194" s="66">
        <v>41708</v>
      </c>
      <c r="C2194" s="75">
        <v>67752000</v>
      </c>
      <c r="D2194" s="37">
        <v>14531.866666666667</v>
      </c>
      <c r="E2194" s="69">
        <v>2</v>
      </c>
      <c r="F2194" s="70">
        <v>67752000</v>
      </c>
      <c r="G2194" s="12">
        <v>60166100</v>
      </c>
      <c r="H2194" s="12">
        <v>7585900</v>
      </c>
    </row>
    <row r="2195" spans="1:21" hidden="1" x14ac:dyDescent="0.15">
      <c r="B2195" s="66">
        <v>41709</v>
      </c>
      <c r="C2195" s="75">
        <v>64613500</v>
      </c>
      <c r="D2195" s="37">
        <v>14427.066666666668</v>
      </c>
      <c r="E2195" s="69">
        <v>-104.79999999999927</v>
      </c>
      <c r="F2195" s="70">
        <v>64613500</v>
      </c>
      <c r="G2195" s="12">
        <v>55523700</v>
      </c>
      <c r="H2195" s="12">
        <v>9089800</v>
      </c>
    </row>
    <row r="2196" spans="1:21" hidden="1" x14ac:dyDescent="0.15">
      <c r="B2196" s="66">
        <v>41710</v>
      </c>
      <c r="C2196" s="75">
        <v>30164400</v>
      </c>
      <c r="D2196" s="37">
        <v>14425.8</v>
      </c>
      <c r="E2196" s="69">
        <v>-1.2666666666682431</v>
      </c>
      <c r="F2196" s="70">
        <v>30164400</v>
      </c>
      <c r="G2196" s="28">
        <v>24851200</v>
      </c>
      <c r="H2196" s="12">
        <v>5313200</v>
      </c>
      <c r="L2196" s="29" t="s">
        <v>28</v>
      </c>
    </row>
    <row r="2197" spans="1:21" hidden="1" x14ac:dyDescent="0.15">
      <c r="B2197" s="66">
        <v>41711</v>
      </c>
      <c r="C2197" s="75">
        <v>29877300</v>
      </c>
      <c r="D2197" s="37">
        <v>14427.333333333334</v>
      </c>
      <c r="E2197" s="69">
        <v>1.5333333333346673</v>
      </c>
      <c r="F2197" s="70">
        <v>29877300</v>
      </c>
      <c r="G2197" s="12">
        <v>24915400</v>
      </c>
      <c r="H2197" s="12">
        <v>4961900</v>
      </c>
    </row>
    <row r="2198" spans="1:21" hidden="1" x14ac:dyDescent="0.15">
      <c r="B2198" s="66">
        <v>41712</v>
      </c>
      <c r="C2198" s="75">
        <v>52228100</v>
      </c>
      <c r="D2198" s="37">
        <v>14430.866666666667</v>
      </c>
      <c r="E2198" s="69">
        <v>3.5333333333328483</v>
      </c>
      <c r="F2198" s="70">
        <v>52228100</v>
      </c>
      <c r="G2198" s="12">
        <v>46370600</v>
      </c>
      <c r="H2198" s="12">
        <v>5857500</v>
      </c>
    </row>
    <row r="2199" spans="1:21" hidden="1" x14ac:dyDescent="0.15">
      <c r="B2199" s="66">
        <v>41715</v>
      </c>
      <c r="C2199" s="75">
        <v>61014500</v>
      </c>
      <c r="D2199" s="37">
        <v>14648.266666666666</v>
      </c>
      <c r="E2199" s="69">
        <v>217.39999999999964</v>
      </c>
      <c r="F2199" s="70">
        <v>61014500</v>
      </c>
      <c r="G2199" s="12">
        <v>48146500</v>
      </c>
      <c r="H2199" s="12">
        <v>12868000</v>
      </c>
    </row>
    <row r="2200" spans="1:21" hidden="1" x14ac:dyDescent="0.15">
      <c r="B2200" s="66">
        <v>41716</v>
      </c>
      <c r="C2200" s="75">
        <v>22906500</v>
      </c>
      <c r="D2200" s="37">
        <v>14273.933333333332</v>
      </c>
      <c r="E2200" s="69">
        <v>-374.33333333333394</v>
      </c>
      <c r="F2200" s="70">
        <v>22906500</v>
      </c>
      <c r="G2200" s="12">
        <v>15731000</v>
      </c>
      <c r="H2200" s="12">
        <v>7175500</v>
      </c>
    </row>
    <row r="2201" spans="1:21" hidden="1" x14ac:dyDescent="0.15">
      <c r="B2201" s="66">
        <v>41717</v>
      </c>
      <c r="C2201" s="75">
        <v>43065200</v>
      </c>
      <c r="D2201" s="37">
        <v>14337.266666666666</v>
      </c>
      <c r="E2201" s="69">
        <v>63.33333333333394</v>
      </c>
      <c r="F2201" s="70">
        <v>43065200</v>
      </c>
      <c r="G2201" s="12">
        <v>37219200</v>
      </c>
      <c r="H2201" s="12">
        <v>5846000</v>
      </c>
    </row>
    <row r="2202" spans="1:21" hidden="1" x14ac:dyDescent="0.15">
      <c r="B2202" s="66">
        <v>41718</v>
      </c>
      <c r="C2202" s="75">
        <v>36310400</v>
      </c>
      <c r="D2202" s="37">
        <v>13811.933333333332</v>
      </c>
      <c r="E2202" s="69">
        <v>-525.33333333333394</v>
      </c>
      <c r="F2202" s="70">
        <v>36310400</v>
      </c>
      <c r="G2202" s="12">
        <v>30013500</v>
      </c>
      <c r="H2202" s="12">
        <v>6296900</v>
      </c>
    </row>
    <row r="2203" spans="1:21" hidden="1" x14ac:dyDescent="0.15">
      <c r="B2203" s="66">
        <v>41722</v>
      </c>
      <c r="C2203" s="75">
        <v>31479100</v>
      </c>
      <c r="D2203" s="37">
        <v>14234</v>
      </c>
      <c r="E2203" s="69">
        <v>422.06666666666752</v>
      </c>
      <c r="F2203" s="70">
        <v>31479100</v>
      </c>
      <c r="G2203" s="12">
        <v>18667600</v>
      </c>
      <c r="H2203" s="12">
        <v>12811500</v>
      </c>
    </row>
    <row r="2204" spans="1:21" hidden="1" x14ac:dyDescent="0.15">
      <c r="B2204" s="66">
        <v>41723</v>
      </c>
      <c r="C2204" s="75">
        <v>30299600</v>
      </c>
      <c r="D2204" s="37">
        <v>14435.533333333333</v>
      </c>
      <c r="E2204" s="69">
        <v>201.53333333333285</v>
      </c>
      <c r="F2204" s="70">
        <v>30299600</v>
      </c>
      <c r="G2204" s="12">
        <v>21108500</v>
      </c>
      <c r="H2204" s="12">
        <v>9191100</v>
      </c>
    </row>
    <row r="2205" spans="1:21" hidden="1" x14ac:dyDescent="0.15">
      <c r="B2205" s="66">
        <v>41724</v>
      </c>
      <c r="C2205" s="75">
        <v>34368600</v>
      </c>
      <c r="D2205" s="37">
        <v>14402.733333333334</v>
      </c>
      <c r="E2205" s="69">
        <v>-32.799999999999272</v>
      </c>
      <c r="F2205" s="70">
        <v>34368600</v>
      </c>
      <c r="G2205" s="12">
        <v>19315100</v>
      </c>
      <c r="H2205" s="12">
        <v>15053500</v>
      </c>
    </row>
    <row r="2206" spans="1:21" hidden="1" x14ac:dyDescent="0.15">
      <c r="B2206" s="66">
        <v>41725</v>
      </c>
      <c r="C2206" s="75">
        <v>30727300</v>
      </c>
      <c r="D2206" s="58">
        <v>482.73333333333335</v>
      </c>
      <c r="E2206" s="69">
        <v>-13920</v>
      </c>
      <c r="F2206" s="70">
        <v>30727300</v>
      </c>
      <c r="G2206" s="12">
        <v>14086300</v>
      </c>
      <c r="H2206" s="12">
        <v>16641000</v>
      </c>
      <c r="M2206" s="59" t="s">
        <v>42</v>
      </c>
      <c r="U2206" s="33" t="s">
        <v>43</v>
      </c>
    </row>
    <row r="2207" spans="1:21" hidden="1" x14ac:dyDescent="0.15">
      <c r="B2207" s="66">
        <v>41726</v>
      </c>
      <c r="C2207" s="75">
        <v>32208200</v>
      </c>
      <c r="D2207" s="37">
        <v>484.26666666666665</v>
      </c>
      <c r="E2207" s="69">
        <v>1.533333333333303</v>
      </c>
      <c r="F2207" s="70">
        <v>32208200</v>
      </c>
      <c r="G2207" s="12">
        <v>27334100</v>
      </c>
      <c r="H2207" s="12">
        <v>4874100</v>
      </c>
    </row>
    <row r="2208" spans="1:21" s="21" customFormat="1" hidden="1" x14ac:dyDescent="0.15">
      <c r="A2208" s="21" t="s">
        <v>0</v>
      </c>
      <c r="B2208" s="67">
        <v>41729</v>
      </c>
      <c r="C2208" s="76">
        <v>21707000</v>
      </c>
      <c r="D2208" s="38">
        <v>488.2</v>
      </c>
      <c r="E2208" s="71">
        <v>3.9333333333333371</v>
      </c>
      <c r="F2208" s="72">
        <v>21707000</v>
      </c>
      <c r="G2208" s="22">
        <v>16966700</v>
      </c>
      <c r="H2208" s="22">
        <v>4740300</v>
      </c>
      <c r="I2208" s="72"/>
      <c r="J2208" s="22"/>
      <c r="K2208" s="22"/>
      <c r="L2208" s="23">
        <v>903062900</v>
      </c>
      <c r="M2208" s="22">
        <v>169581200</v>
      </c>
      <c r="N2208" s="24">
        <v>1072644100</v>
      </c>
      <c r="O2208" s="25">
        <v>148711500</v>
      </c>
      <c r="P2208" s="26">
        <v>21707000</v>
      </c>
      <c r="Q2208" s="53">
        <v>14975.4</v>
      </c>
      <c r="R2208" s="54">
        <v>482.73333333333335</v>
      </c>
      <c r="S2208" s="45">
        <v>422.06666666666752</v>
      </c>
      <c r="T2208" s="46">
        <v>-13920</v>
      </c>
      <c r="U2208" s="34"/>
    </row>
    <row r="2209" spans="2:8" x14ac:dyDescent="0.15">
      <c r="B2209" s="66">
        <v>41730</v>
      </c>
      <c r="C2209" s="75">
        <v>15508100</v>
      </c>
      <c r="D2209" s="37">
        <v>485.13333333333333</v>
      </c>
      <c r="E2209" s="69">
        <v>-3.0666666666666629</v>
      </c>
      <c r="F2209" s="70">
        <v>15508100</v>
      </c>
      <c r="G2209" s="12">
        <v>9763900</v>
      </c>
      <c r="H2209" s="12">
        <v>5744200</v>
      </c>
    </row>
    <row r="2210" spans="2:8" x14ac:dyDescent="0.15">
      <c r="B2210" s="66">
        <v>41731</v>
      </c>
      <c r="C2210" s="75">
        <v>14408900</v>
      </c>
      <c r="D2210" s="37">
        <v>485.53333333333336</v>
      </c>
      <c r="E2210" s="69">
        <v>0.40000000000003411</v>
      </c>
      <c r="F2210" s="70">
        <v>14408900</v>
      </c>
      <c r="G2210" s="12">
        <v>10454900</v>
      </c>
      <c r="H2210" s="12">
        <v>3954000</v>
      </c>
    </row>
    <row r="2211" spans="2:8" x14ac:dyDescent="0.15">
      <c r="B2211" s="66">
        <v>41732</v>
      </c>
      <c r="C2211" s="75">
        <v>7171000</v>
      </c>
      <c r="D2211" s="37">
        <v>487.2</v>
      </c>
      <c r="E2211" s="69">
        <v>1.6666666666666288</v>
      </c>
      <c r="F2211" s="70">
        <v>7171000</v>
      </c>
      <c r="G2211" s="12">
        <v>3761400</v>
      </c>
      <c r="H2211" s="12">
        <v>3409600</v>
      </c>
    </row>
    <row r="2212" spans="2:8" x14ac:dyDescent="0.15">
      <c r="B2212" s="66">
        <v>41733</v>
      </c>
      <c r="C2212" s="75">
        <v>12954700</v>
      </c>
      <c r="D2212" s="37">
        <v>488.13333333333333</v>
      </c>
      <c r="E2212" s="69">
        <v>0.93333333333333712</v>
      </c>
      <c r="F2212" s="70">
        <v>12954700</v>
      </c>
      <c r="G2212" s="12">
        <v>8221000</v>
      </c>
      <c r="H2212" s="12">
        <v>4733700</v>
      </c>
    </row>
    <row r="2213" spans="2:8" x14ac:dyDescent="0.15">
      <c r="B2213" s="66">
        <v>41736</v>
      </c>
      <c r="C2213" s="75">
        <v>13421500</v>
      </c>
      <c r="D2213" s="37">
        <v>487.53333333333336</v>
      </c>
      <c r="E2213" s="69">
        <v>-0.59999999999996589</v>
      </c>
      <c r="F2213" s="70">
        <v>13421500</v>
      </c>
      <c r="G2213" s="12">
        <v>11198500</v>
      </c>
      <c r="H2213" s="12">
        <v>2223000</v>
      </c>
    </row>
    <row r="2214" spans="2:8" x14ac:dyDescent="0.15">
      <c r="B2214" s="66">
        <v>41737</v>
      </c>
      <c r="C2214" s="75">
        <v>17267900</v>
      </c>
      <c r="D2214" s="37">
        <v>487.2</v>
      </c>
      <c r="E2214" s="69">
        <v>-0.33333333333337123</v>
      </c>
      <c r="F2214" s="70">
        <v>17267900</v>
      </c>
      <c r="G2214" s="12">
        <v>14061500</v>
      </c>
      <c r="H2214" s="12">
        <v>3206400</v>
      </c>
    </row>
    <row r="2215" spans="2:8" x14ac:dyDescent="0.15">
      <c r="B2215" s="66">
        <v>41738</v>
      </c>
      <c r="C2215" s="75">
        <v>11059000</v>
      </c>
      <c r="D2215" s="37">
        <v>487.66666666666669</v>
      </c>
      <c r="E2215" s="69">
        <v>0.46666666666669698</v>
      </c>
      <c r="F2215" s="70">
        <v>11059000</v>
      </c>
      <c r="G2215" s="12">
        <v>8262700</v>
      </c>
      <c r="H2215" s="12">
        <v>2796300</v>
      </c>
    </row>
    <row r="2216" spans="2:8" x14ac:dyDescent="0.15">
      <c r="B2216" s="66">
        <v>41739</v>
      </c>
      <c r="C2216" s="75">
        <v>11871300</v>
      </c>
      <c r="D2216" s="37">
        <v>487.66666666666669</v>
      </c>
      <c r="E2216" s="69">
        <v>0</v>
      </c>
      <c r="F2216" s="70">
        <v>11871300</v>
      </c>
      <c r="G2216" s="12">
        <v>8569400</v>
      </c>
      <c r="H2216" s="12">
        <v>3301900</v>
      </c>
    </row>
    <row r="2217" spans="2:8" x14ac:dyDescent="0.15">
      <c r="B2217" s="66">
        <v>41740</v>
      </c>
      <c r="C2217" s="75">
        <v>12459000</v>
      </c>
      <c r="D2217" s="37">
        <v>486.53333333333336</v>
      </c>
      <c r="E2217" s="69">
        <v>-1.1333333333333258</v>
      </c>
      <c r="F2217" s="70">
        <v>12459000</v>
      </c>
      <c r="G2217" s="12">
        <v>9599300</v>
      </c>
      <c r="H2217" s="12">
        <v>2859700</v>
      </c>
    </row>
    <row r="2218" spans="2:8" x14ac:dyDescent="0.15">
      <c r="B2218" s="66">
        <v>41743</v>
      </c>
      <c r="C2218" s="75">
        <v>5387800</v>
      </c>
      <c r="D2218" s="37">
        <v>485.6</v>
      </c>
      <c r="E2218" s="69">
        <v>-0.93333333333333712</v>
      </c>
      <c r="F2218" s="70">
        <v>5387800</v>
      </c>
      <c r="G2218" s="12">
        <v>2729800</v>
      </c>
      <c r="H2218" s="12">
        <v>2658000</v>
      </c>
    </row>
    <row r="2219" spans="2:8" x14ac:dyDescent="0.15">
      <c r="B2219" s="66">
        <v>41744</v>
      </c>
      <c r="C2219" s="75">
        <v>11775600</v>
      </c>
      <c r="D2219" s="37">
        <v>480.6</v>
      </c>
      <c r="E2219" s="69">
        <v>-5</v>
      </c>
      <c r="F2219" s="70">
        <v>11775600</v>
      </c>
      <c r="G2219" s="12">
        <v>9017800</v>
      </c>
      <c r="H2219" s="12">
        <v>2757800</v>
      </c>
    </row>
    <row r="2220" spans="2:8" x14ac:dyDescent="0.15">
      <c r="B2220" s="66">
        <v>41745</v>
      </c>
      <c r="C2220" s="75">
        <v>5625900</v>
      </c>
      <c r="D2220" s="37">
        <v>481.4</v>
      </c>
      <c r="E2220" s="69">
        <v>0.79999999999995453</v>
      </c>
      <c r="F2220" s="70">
        <v>5625900</v>
      </c>
      <c r="G2220" s="12">
        <v>4373000</v>
      </c>
      <c r="H2220" s="12">
        <v>1252900</v>
      </c>
    </row>
    <row r="2221" spans="2:8" x14ac:dyDescent="0.15">
      <c r="B2221" s="66">
        <v>41746</v>
      </c>
      <c r="C2221" s="75">
        <v>5880200</v>
      </c>
      <c r="D2221" s="37">
        <v>481</v>
      </c>
      <c r="E2221" s="69">
        <v>-0.39999999999997726</v>
      </c>
      <c r="F2221" s="70">
        <v>5880200</v>
      </c>
      <c r="G2221" s="12">
        <v>4293700</v>
      </c>
      <c r="H2221" s="12">
        <v>1586500</v>
      </c>
    </row>
    <row r="2222" spans="2:8" x14ac:dyDescent="0.15">
      <c r="B2222" s="66">
        <v>41747</v>
      </c>
      <c r="C2222" s="75">
        <v>11544800</v>
      </c>
      <c r="D2222" s="37">
        <v>481.4</v>
      </c>
      <c r="E2222" s="69">
        <v>0.39999999999997726</v>
      </c>
      <c r="F2222" s="70">
        <v>11544800</v>
      </c>
      <c r="G2222" s="12">
        <v>9801500</v>
      </c>
      <c r="H2222" s="12">
        <v>1743300</v>
      </c>
    </row>
    <row r="2223" spans="2:8" x14ac:dyDescent="0.15">
      <c r="B2223" s="66">
        <v>41750</v>
      </c>
      <c r="C2223" s="75">
        <v>27398100</v>
      </c>
      <c r="D2223" s="37">
        <v>481.13333333333333</v>
      </c>
      <c r="E2223" s="69">
        <v>-0.26666666666665151</v>
      </c>
      <c r="F2223" s="70">
        <v>27398100</v>
      </c>
      <c r="G2223" s="12">
        <v>23288600</v>
      </c>
      <c r="H2223" s="12">
        <v>4109500</v>
      </c>
    </row>
    <row r="2224" spans="2:8" x14ac:dyDescent="0.15">
      <c r="B2224" s="66">
        <v>41751</v>
      </c>
      <c r="C2224" s="75">
        <v>38902700</v>
      </c>
      <c r="D2224" s="37">
        <v>487.26666666666665</v>
      </c>
      <c r="E2224" s="69">
        <v>6.1333333333333258</v>
      </c>
      <c r="F2224" s="70">
        <v>38902700</v>
      </c>
      <c r="G2224" s="12">
        <v>34796600</v>
      </c>
      <c r="H2224" s="12">
        <v>4106100</v>
      </c>
    </row>
    <row r="2225" spans="1:21" x14ac:dyDescent="0.15">
      <c r="B2225" s="66">
        <v>41752</v>
      </c>
      <c r="C2225" s="75">
        <v>34960100</v>
      </c>
      <c r="D2225" s="37">
        <v>483.4</v>
      </c>
      <c r="E2225" s="69">
        <v>-3.8666666666666742</v>
      </c>
      <c r="F2225" s="70">
        <v>34960100</v>
      </c>
      <c r="G2225" s="12">
        <v>27028100</v>
      </c>
      <c r="H2225" s="12">
        <v>7932000</v>
      </c>
    </row>
    <row r="2226" spans="1:21" x14ac:dyDescent="0.15">
      <c r="B2226" s="66">
        <v>41753</v>
      </c>
      <c r="C2226" s="75">
        <v>20621700</v>
      </c>
      <c r="D2226" s="37">
        <v>479.33333333333331</v>
      </c>
      <c r="E2226" s="69">
        <v>-4.0666666666666629</v>
      </c>
      <c r="F2226" s="70">
        <v>20621700</v>
      </c>
      <c r="G2226" s="12">
        <v>11451100</v>
      </c>
      <c r="H2226" s="12">
        <v>9170600</v>
      </c>
    </row>
    <row r="2227" spans="1:21" x14ac:dyDescent="0.15">
      <c r="B2227" s="66">
        <v>41754</v>
      </c>
      <c r="C2227" s="75">
        <v>17397900</v>
      </c>
      <c r="D2227" s="37">
        <v>477.6</v>
      </c>
      <c r="E2227" s="69">
        <v>-1.7333333333332916</v>
      </c>
      <c r="F2227" s="70">
        <v>17397900</v>
      </c>
      <c r="G2227" s="12">
        <v>6660800</v>
      </c>
      <c r="H2227" s="12">
        <v>10737100</v>
      </c>
    </row>
    <row r="2228" spans="1:21" x14ac:dyDescent="0.15">
      <c r="B2228" s="66">
        <v>41757</v>
      </c>
      <c r="C2228" s="75">
        <v>26466400</v>
      </c>
      <c r="D2228" s="37">
        <v>477.86666666666667</v>
      </c>
      <c r="E2228" s="69">
        <v>0.26666666666665151</v>
      </c>
      <c r="F2228" s="70">
        <v>26466400</v>
      </c>
      <c r="G2228" s="12">
        <v>21287600</v>
      </c>
      <c r="H2228" s="12">
        <v>5178800</v>
      </c>
    </row>
    <row r="2229" spans="1:21" s="21" customFormat="1" x14ac:dyDescent="0.15">
      <c r="A2229" s="21" t="s">
        <v>0</v>
      </c>
      <c r="B2229" s="67">
        <v>41759</v>
      </c>
      <c r="C2229" s="76">
        <v>20772100</v>
      </c>
      <c r="D2229" s="38">
        <v>479.46666666666664</v>
      </c>
      <c r="E2229" s="71">
        <v>1.5999999999999659</v>
      </c>
      <c r="F2229" s="72">
        <v>20772100</v>
      </c>
      <c r="G2229" s="22">
        <v>13978900</v>
      </c>
      <c r="H2229" s="22">
        <v>6793200</v>
      </c>
      <c r="I2229" s="72"/>
      <c r="J2229" s="22"/>
      <c r="K2229" s="22"/>
      <c r="L2229" s="23">
        <v>252600100</v>
      </c>
      <c r="M2229" s="22">
        <v>90254600</v>
      </c>
      <c r="N2229" s="24">
        <v>342854700</v>
      </c>
      <c r="O2229" s="25">
        <v>38902700</v>
      </c>
      <c r="P2229" s="26">
        <v>5387800</v>
      </c>
      <c r="Q2229" s="53">
        <v>488.13333333333333</v>
      </c>
      <c r="R2229" s="54">
        <v>477.6</v>
      </c>
      <c r="S2229" s="45">
        <v>6.1333333333333258</v>
      </c>
      <c r="T2229" s="46">
        <v>-5</v>
      </c>
      <c r="U2229" s="34"/>
    </row>
    <row r="2230" spans="1:21" x14ac:dyDescent="0.15">
      <c r="B2230" s="66">
        <v>41760</v>
      </c>
      <c r="C2230" s="75">
        <v>18744200</v>
      </c>
      <c r="D2230" s="37">
        <v>484.13333333333333</v>
      </c>
      <c r="E2230" s="69">
        <v>4.6666666666666856</v>
      </c>
      <c r="F2230" s="70">
        <v>18744200</v>
      </c>
      <c r="G2230" s="12">
        <v>13606600</v>
      </c>
      <c r="H2230" s="12">
        <v>5137600</v>
      </c>
    </row>
    <row r="2231" spans="1:21" x14ac:dyDescent="0.15">
      <c r="B2231" s="66">
        <v>41761</v>
      </c>
      <c r="C2231" s="75">
        <v>20982700</v>
      </c>
      <c r="D2231" s="37">
        <v>485.6</v>
      </c>
      <c r="E2231" s="69">
        <v>1.466666666666697</v>
      </c>
      <c r="F2231" s="70">
        <v>20982700</v>
      </c>
      <c r="G2231" s="12">
        <v>17214300</v>
      </c>
      <c r="H2231" s="12">
        <v>3768400</v>
      </c>
    </row>
    <row r="2232" spans="1:21" x14ac:dyDescent="0.15">
      <c r="B2232" s="66">
        <v>41766</v>
      </c>
      <c r="C2232" s="75">
        <v>16398800</v>
      </c>
      <c r="D2232" s="37">
        <v>491.13333333333333</v>
      </c>
      <c r="E2232" s="69">
        <v>5.533333333333303</v>
      </c>
      <c r="F2232" s="70">
        <v>16398800</v>
      </c>
      <c r="G2232" s="12">
        <v>13165800</v>
      </c>
      <c r="H2232" s="12">
        <v>3233000</v>
      </c>
    </row>
    <row r="2233" spans="1:21" x14ac:dyDescent="0.15">
      <c r="B2233" s="66">
        <v>41767</v>
      </c>
      <c r="C2233" s="75">
        <v>17129800</v>
      </c>
      <c r="D2233" s="37">
        <v>489.33333333333331</v>
      </c>
      <c r="E2233" s="69">
        <v>-1.8000000000000114</v>
      </c>
      <c r="F2233" s="70">
        <v>17129800</v>
      </c>
      <c r="G2233" s="12">
        <v>8199800</v>
      </c>
      <c r="H2233" s="12">
        <v>8930000</v>
      </c>
    </row>
    <row r="2234" spans="1:21" x14ac:dyDescent="0.15">
      <c r="B2234" s="66">
        <v>41768</v>
      </c>
      <c r="C2234" s="75">
        <v>139507500</v>
      </c>
      <c r="D2234" s="37">
        <v>488.13333333333333</v>
      </c>
      <c r="E2234" s="69">
        <v>-1.1999999999999886</v>
      </c>
      <c r="F2234" s="70">
        <v>139507500</v>
      </c>
      <c r="G2234" s="28">
        <v>131912700</v>
      </c>
      <c r="H2234" s="12">
        <v>7594800</v>
      </c>
      <c r="L2234" s="29" t="s">
        <v>28</v>
      </c>
    </row>
    <row r="2235" spans="1:21" x14ac:dyDescent="0.15">
      <c r="B2235" s="66">
        <v>41771</v>
      </c>
      <c r="C2235" s="75">
        <v>29690200</v>
      </c>
      <c r="D2235" s="37">
        <v>488.26666666666665</v>
      </c>
      <c r="E2235" s="69">
        <v>0.13333333333332575</v>
      </c>
      <c r="F2235" s="70">
        <v>29690200</v>
      </c>
      <c r="G2235" s="12">
        <v>23689300</v>
      </c>
      <c r="H2235" s="12">
        <v>6000900</v>
      </c>
    </row>
    <row r="2236" spans="1:21" x14ac:dyDescent="0.15">
      <c r="B2236" s="66">
        <v>41772</v>
      </c>
      <c r="C2236" s="75">
        <v>20663200</v>
      </c>
      <c r="D2236" s="37">
        <v>495.33333333333331</v>
      </c>
      <c r="E2236" s="69">
        <v>7.0666666666666629</v>
      </c>
      <c r="F2236" s="70">
        <v>20663200</v>
      </c>
      <c r="G2236" s="12">
        <v>14148600</v>
      </c>
      <c r="H2236" s="12">
        <v>6514600</v>
      </c>
    </row>
    <row r="2237" spans="1:21" x14ac:dyDescent="0.15">
      <c r="B2237" s="66">
        <v>41773</v>
      </c>
      <c r="C2237" s="75">
        <v>12753200</v>
      </c>
      <c r="D2237" s="37">
        <v>491.93333333333334</v>
      </c>
      <c r="E2237" s="69">
        <v>-3.3999999999999773</v>
      </c>
      <c r="F2237" s="70">
        <v>12753200</v>
      </c>
      <c r="G2237" s="12">
        <v>8295700</v>
      </c>
      <c r="H2237" s="12">
        <v>4457500</v>
      </c>
    </row>
    <row r="2238" spans="1:21" x14ac:dyDescent="0.15">
      <c r="B2238" s="66">
        <v>41774</v>
      </c>
      <c r="C2238" s="75">
        <v>19810400</v>
      </c>
      <c r="D2238" s="37">
        <v>487.53333333333336</v>
      </c>
      <c r="E2238" s="69">
        <v>-4.3999999999999773</v>
      </c>
      <c r="F2238" s="70">
        <v>19810400</v>
      </c>
      <c r="G2238" s="12">
        <v>13174900</v>
      </c>
      <c r="H2238" s="12">
        <v>6635500</v>
      </c>
    </row>
    <row r="2239" spans="1:21" x14ac:dyDescent="0.15">
      <c r="B2239" s="66">
        <v>41775</v>
      </c>
      <c r="C2239" s="75">
        <v>8901900</v>
      </c>
      <c r="D2239" s="37">
        <v>487.33333333333331</v>
      </c>
      <c r="E2239" s="69">
        <v>-0.20000000000004547</v>
      </c>
      <c r="F2239" s="70">
        <v>8901900</v>
      </c>
      <c r="G2239" s="12">
        <v>6311900</v>
      </c>
      <c r="H2239" s="12">
        <v>2590000</v>
      </c>
    </row>
    <row r="2240" spans="1:21" x14ac:dyDescent="0.15">
      <c r="B2240" s="66">
        <v>41778</v>
      </c>
      <c r="C2240" s="75">
        <v>20711900</v>
      </c>
      <c r="D2240" s="37">
        <v>485.53333333333336</v>
      </c>
      <c r="E2240" s="69">
        <v>-1.7999999999999545</v>
      </c>
      <c r="F2240" s="70">
        <v>20711900</v>
      </c>
      <c r="G2240" s="12">
        <v>17670200</v>
      </c>
      <c r="H2240" s="12">
        <v>3041700</v>
      </c>
    </row>
    <row r="2241" spans="1:21" x14ac:dyDescent="0.15">
      <c r="B2241" s="66">
        <v>41779</v>
      </c>
      <c r="C2241" s="75">
        <v>9856100</v>
      </c>
      <c r="D2241" s="37">
        <v>481.86666666666667</v>
      </c>
      <c r="E2241" s="69">
        <v>-3.6666666666666856</v>
      </c>
      <c r="F2241" s="70">
        <v>9856100</v>
      </c>
      <c r="G2241" s="12">
        <v>7765500</v>
      </c>
      <c r="H2241" s="12">
        <v>2090600</v>
      </c>
    </row>
    <row r="2242" spans="1:21" x14ac:dyDescent="0.15">
      <c r="B2242" s="66">
        <v>41780</v>
      </c>
      <c r="C2242" s="75">
        <v>9539000</v>
      </c>
      <c r="D2242" s="37">
        <v>480.86666666666667</v>
      </c>
      <c r="E2242" s="69">
        <v>-1</v>
      </c>
      <c r="F2242" s="70">
        <v>9539000</v>
      </c>
      <c r="G2242" s="12">
        <v>7350600</v>
      </c>
      <c r="H2242" s="12">
        <v>2188400</v>
      </c>
    </row>
    <row r="2243" spans="1:21" x14ac:dyDescent="0.15">
      <c r="B2243" s="66">
        <v>41781</v>
      </c>
      <c r="C2243" s="75">
        <v>13020400</v>
      </c>
      <c r="D2243" s="37">
        <v>485.8</v>
      </c>
      <c r="E2243" s="69">
        <v>4.9333333333333371</v>
      </c>
      <c r="F2243" s="70">
        <v>13020400</v>
      </c>
      <c r="G2243" s="12">
        <v>10952400</v>
      </c>
      <c r="H2243" s="12">
        <v>2068000</v>
      </c>
    </row>
    <row r="2244" spans="1:21" x14ac:dyDescent="0.15">
      <c r="B2244" s="66">
        <v>41782</v>
      </c>
      <c r="C2244" s="75">
        <v>8703000</v>
      </c>
      <c r="D2244" s="37">
        <v>486.13333333333333</v>
      </c>
      <c r="E2244" s="69">
        <v>0.33333333333331439</v>
      </c>
      <c r="F2244" s="70">
        <v>8703000</v>
      </c>
      <c r="G2244" s="12">
        <v>6774000</v>
      </c>
      <c r="H2244" s="12">
        <v>1929000</v>
      </c>
    </row>
    <row r="2245" spans="1:21" x14ac:dyDescent="0.15">
      <c r="B2245" s="66">
        <v>41785</v>
      </c>
      <c r="C2245" s="75">
        <v>24884300</v>
      </c>
      <c r="D2245" s="37">
        <v>494.46666666666664</v>
      </c>
      <c r="E2245" s="69">
        <v>8.3333333333333144</v>
      </c>
      <c r="F2245" s="70">
        <v>24884300</v>
      </c>
      <c r="G2245" s="12">
        <v>8301500</v>
      </c>
      <c r="H2245" s="12">
        <v>16582800</v>
      </c>
    </row>
    <row r="2246" spans="1:21" x14ac:dyDescent="0.15">
      <c r="B2246" s="66">
        <v>41786</v>
      </c>
      <c r="C2246" s="75">
        <v>132671400</v>
      </c>
      <c r="D2246" s="37">
        <v>497.6</v>
      </c>
      <c r="E2246" s="69">
        <v>3.1333333333333826</v>
      </c>
      <c r="F2246" s="70">
        <v>132671400</v>
      </c>
      <c r="G2246" s="12">
        <v>9302700</v>
      </c>
      <c r="H2246" s="12">
        <v>123368700</v>
      </c>
    </row>
    <row r="2247" spans="1:21" x14ac:dyDescent="0.15">
      <c r="B2247" s="66">
        <v>41787</v>
      </c>
      <c r="C2247" s="75">
        <v>56919900</v>
      </c>
      <c r="D2247" s="37">
        <v>497.86666666666667</v>
      </c>
      <c r="E2247" s="69">
        <v>0.26666666666665151</v>
      </c>
      <c r="F2247" s="70">
        <v>56919900</v>
      </c>
      <c r="G2247" s="12">
        <v>9447200</v>
      </c>
      <c r="H2247" s="12">
        <v>47472700</v>
      </c>
    </row>
    <row r="2248" spans="1:21" x14ac:dyDescent="0.15">
      <c r="B2248" s="66">
        <v>41788</v>
      </c>
      <c r="C2248" s="75">
        <v>59698300</v>
      </c>
      <c r="D2248" s="37">
        <v>504.2</v>
      </c>
      <c r="E2248" s="69">
        <v>6.3333333333333144</v>
      </c>
      <c r="F2248" s="70">
        <v>59698300</v>
      </c>
      <c r="G2248" s="12">
        <v>12291200</v>
      </c>
      <c r="H2248" s="12">
        <v>47407100</v>
      </c>
    </row>
    <row r="2249" spans="1:21" s="21" customFormat="1" x14ac:dyDescent="0.15">
      <c r="A2249" s="21" t="s">
        <v>0</v>
      </c>
      <c r="B2249" s="67">
        <v>41789</v>
      </c>
      <c r="C2249" s="76">
        <v>32118300</v>
      </c>
      <c r="D2249" s="38">
        <v>506.8</v>
      </c>
      <c r="E2249" s="71">
        <v>2.6000000000000227</v>
      </c>
      <c r="F2249" s="72">
        <v>32118300</v>
      </c>
      <c r="G2249" s="22">
        <v>16512300</v>
      </c>
      <c r="H2249" s="22">
        <v>15606000</v>
      </c>
      <c r="I2249" s="72"/>
      <c r="J2249" s="22"/>
      <c r="K2249" s="22"/>
      <c r="L2249" s="23">
        <v>356087200</v>
      </c>
      <c r="M2249" s="22">
        <v>316617300</v>
      </c>
      <c r="N2249" s="24">
        <v>672704500</v>
      </c>
      <c r="O2249" s="25">
        <v>139507500</v>
      </c>
      <c r="P2249" s="26">
        <v>8703000</v>
      </c>
      <c r="Q2249" s="53">
        <v>506.8</v>
      </c>
      <c r="R2249" s="54">
        <v>480.86666666666667</v>
      </c>
      <c r="S2249" s="45">
        <v>8.3333333333333144</v>
      </c>
      <c r="T2249" s="46">
        <v>-4.3999999999999773</v>
      </c>
      <c r="U2249" s="34"/>
    </row>
    <row r="2250" spans="1:21" x14ac:dyDescent="0.15">
      <c r="B2250" s="66">
        <v>41792</v>
      </c>
      <c r="C2250" s="75">
        <v>12831400</v>
      </c>
      <c r="D2250" s="37">
        <v>508.93</v>
      </c>
      <c r="E2250" s="69">
        <v>2.1299999999999955</v>
      </c>
      <c r="F2250" s="70">
        <v>12831400</v>
      </c>
      <c r="G2250" s="12">
        <v>4013200</v>
      </c>
      <c r="H2250" s="12">
        <v>8818200</v>
      </c>
    </row>
    <row r="2251" spans="1:21" x14ac:dyDescent="0.15">
      <c r="B2251" s="66">
        <v>41793</v>
      </c>
      <c r="C2251" s="75">
        <v>26201100</v>
      </c>
      <c r="D2251" s="37">
        <v>511.8</v>
      </c>
      <c r="E2251" s="69">
        <v>2.8700000000000045</v>
      </c>
      <c r="F2251" s="70">
        <v>26201100</v>
      </c>
      <c r="G2251" s="12">
        <v>11232900</v>
      </c>
      <c r="H2251" s="12">
        <v>14968200</v>
      </c>
    </row>
    <row r="2252" spans="1:21" x14ac:dyDescent="0.15">
      <c r="B2252" s="66">
        <v>41794</v>
      </c>
      <c r="C2252" s="75">
        <v>20003300</v>
      </c>
      <c r="D2252" s="37">
        <v>510.07</v>
      </c>
      <c r="E2252" s="69">
        <v>-1.7300000000000182</v>
      </c>
      <c r="F2252" s="70">
        <v>20003300</v>
      </c>
      <c r="G2252" s="12">
        <v>9097300</v>
      </c>
      <c r="H2252" s="12">
        <v>10906000</v>
      </c>
    </row>
    <row r="2253" spans="1:21" x14ac:dyDescent="0.15">
      <c r="B2253" s="66">
        <v>41795</v>
      </c>
      <c r="C2253" s="75">
        <v>32501900</v>
      </c>
      <c r="D2253" s="37">
        <v>511.47</v>
      </c>
      <c r="E2253" s="69">
        <v>1.4000000000000341</v>
      </c>
      <c r="F2253" s="70">
        <v>32501900</v>
      </c>
      <c r="G2253" s="12">
        <v>17061700</v>
      </c>
      <c r="H2253" s="12">
        <v>15440200</v>
      </c>
    </row>
    <row r="2254" spans="1:21" x14ac:dyDescent="0.15">
      <c r="B2254" s="66">
        <v>41796</v>
      </c>
      <c r="C2254" s="75">
        <v>34957300</v>
      </c>
      <c r="D2254" s="37">
        <v>514.27</v>
      </c>
      <c r="E2254" s="69">
        <v>2.7999999999999545</v>
      </c>
      <c r="F2254" s="70">
        <v>34957300</v>
      </c>
      <c r="G2254" s="12">
        <v>5143000</v>
      </c>
      <c r="H2254" s="12">
        <v>29814300</v>
      </c>
    </row>
    <row r="2255" spans="1:21" x14ac:dyDescent="0.15">
      <c r="B2255" s="66">
        <v>41799</v>
      </c>
      <c r="C2255" s="75">
        <v>64667400</v>
      </c>
      <c r="D2255" s="37">
        <v>518.6</v>
      </c>
      <c r="E2255" s="69">
        <v>4.3300000000000409</v>
      </c>
      <c r="F2255" s="70">
        <v>64667400</v>
      </c>
      <c r="G2255" s="12">
        <v>17291500</v>
      </c>
      <c r="H2255" s="12">
        <v>47375900</v>
      </c>
    </row>
    <row r="2256" spans="1:21" x14ac:dyDescent="0.15">
      <c r="B2256" s="66">
        <v>41800</v>
      </c>
      <c r="C2256" s="75">
        <v>80317000</v>
      </c>
      <c r="D2256" s="37">
        <v>521.79999999999995</v>
      </c>
      <c r="E2256" s="69">
        <v>3.1999999999999318</v>
      </c>
      <c r="F2256" s="70">
        <v>80317000</v>
      </c>
      <c r="G2256" s="12">
        <v>19035200</v>
      </c>
      <c r="H2256" s="12">
        <v>61281800</v>
      </c>
    </row>
    <row r="2257" spans="1:21" x14ac:dyDescent="0.15">
      <c r="B2257" s="66">
        <v>41801</v>
      </c>
      <c r="C2257" s="75">
        <v>54535000</v>
      </c>
      <c r="D2257" s="37">
        <v>519.27</v>
      </c>
      <c r="E2257" s="69">
        <v>-2.5299999999999727</v>
      </c>
      <c r="F2257" s="70">
        <v>54535000</v>
      </c>
      <c r="G2257" s="12">
        <v>24657200</v>
      </c>
      <c r="H2257" s="12">
        <v>29877800</v>
      </c>
    </row>
    <row r="2258" spans="1:21" x14ac:dyDescent="0.15">
      <c r="B2258" s="66">
        <v>41802</v>
      </c>
      <c r="C2258" s="75">
        <v>29442000</v>
      </c>
      <c r="D2258" s="37">
        <v>520.4</v>
      </c>
      <c r="E2258" s="69">
        <v>1.1299999999999955</v>
      </c>
      <c r="F2258" s="70">
        <v>29442000</v>
      </c>
      <c r="G2258" s="12">
        <v>11687200</v>
      </c>
      <c r="H2258" s="12">
        <v>17754800</v>
      </c>
    </row>
    <row r="2259" spans="1:21" x14ac:dyDescent="0.15">
      <c r="B2259" s="66">
        <v>41803</v>
      </c>
      <c r="C2259" s="75">
        <v>46447700</v>
      </c>
      <c r="D2259" s="37">
        <v>528.66999999999996</v>
      </c>
      <c r="E2259" s="69">
        <v>8.2699999999999818</v>
      </c>
      <c r="F2259" s="70">
        <v>46447700</v>
      </c>
      <c r="G2259" s="12">
        <v>10926200</v>
      </c>
      <c r="H2259" s="12">
        <v>35521500</v>
      </c>
    </row>
    <row r="2260" spans="1:21" x14ac:dyDescent="0.15">
      <c r="B2260" s="66">
        <v>41806</v>
      </c>
      <c r="C2260" s="75">
        <v>109845500</v>
      </c>
      <c r="D2260" s="37">
        <v>533.73</v>
      </c>
      <c r="E2260" s="69">
        <v>5.0600000000000591</v>
      </c>
      <c r="F2260" s="70">
        <v>109845500</v>
      </c>
      <c r="G2260" s="12">
        <v>27680800</v>
      </c>
      <c r="H2260" s="12">
        <v>82164700</v>
      </c>
    </row>
    <row r="2261" spans="1:21" x14ac:dyDescent="0.15">
      <c r="B2261" s="66">
        <v>41807</v>
      </c>
      <c r="C2261" s="75">
        <v>36213400</v>
      </c>
      <c r="D2261" s="37">
        <v>534.6</v>
      </c>
      <c r="E2261" s="69">
        <v>0.87000000000000455</v>
      </c>
      <c r="F2261" s="70">
        <v>36213400</v>
      </c>
      <c r="G2261" s="12">
        <v>10514400</v>
      </c>
      <c r="H2261" s="12">
        <v>25699000</v>
      </c>
    </row>
    <row r="2262" spans="1:21" x14ac:dyDescent="0.15">
      <c r="B2262" s="66">
        <v>41808</v>
      </c>
      <c r="C2262" s="75">
        <v>72267700</v>
      </c>
      <c r="D2262" s="37">
        <v>538.33000000000004</v>
      </c>
      <c r="E2262" s="69">
        <v>3.7300000000000182</v>
      </c>
      <c r="F2262" s="70">
        <v>72267700</v>
      </c>
      <c r="G2262" s="12">
        <v>16044600</v>
      </c>
      <c r="H2262" s="12">
        <v>56223100</v>
      </c>
    </row>
    <row r="2263" spans="1:21" x14ac:dyDescent="0.15">
      <c r="B2263" s="66">
        <v>41809</v>
      </c>
      <c r="C2263" s="75">
        <v>87173100</v>
      </c>
      <c r="D2263" s="37">
        <v>543.33000000000004</v>
      </c>
      <c r="E2263" s="69">
        <v>5</v>
      </c>
      <c r="F2263" s="70">
        <v>87173100</v>
      </c>
      <c r="G2263" s="12">
        <v>23697300</v>
      </c>
      <c r="H2263" s="12">
        <v>63475800</v>
      </c>
    </row>
    <row r="2264" spans="1:21" x14ac:dyDescent="0.15">
      <c r="B2264" s="66">
        <v>41810</v>
      </c>
      <c r="C2264" s="75">
        <v>137296800</v>
      </c>
      <c r="D2264" s="37">
        <v>553.87</v>
      </c>
      <c r="E2264" s="69">
        <v>10.539999999999964</v>
      </c>
      <c r="F2264" s="70">
        <v>137296800</v>
      </c>
      <c r="G2264" s="12">
        <v>10216900</v>
      </c>
      <c r="H2264" s="12">
        <v>127079900</v>
      </c>
    </row>
    <row r="2265" spans="1:21" x14ac:dyDescent="0.15">
      <c r="B2265" s="66">
        <v>41813</v>
      </c>
      <c r="C2265" s="75">
        <v>214734400</v>
      </c>
      <c r="D2265" s="37">
        <v>550.87</v>
      </c>
      <c r="E2265" s="69">
        <v>-3</v>
      </c>
      <c r="F2265" s="70">
        <v>214734400</v>
      </c>
      <c r="G2265" s="12">
        <v>18001900</v>
      </c>
      <c r="H2265" s="12">
        <v>196732500</v>
      </c>
    </row>
    <row r="2266" spans="1:21" x14ac:dyDescent="0.15">
      <c r="B2266" s="66">
        <v>41814</v>
      </c>
      <c r="C2266" s="75">
        <v>111189000</v>
      </c>
      <c r="D2266" s="37">
        <v>546</v>
      </c>
      <c r="E2266" s="69">
        <v>-4.8700000000000045</v>
      </c>
      <c r="F2266" s="70">
        <v>111189000</v>
      </c>
      <c r="G2266" s="12">
        <v>9305300</v>
      </c>
      <c r="H2266" s="12">
        <v>101883700</v>
      </c>
    </row>
    <row r="2267" spans="1:21" x14ac:dyDescent="0.15">
      <c r="B2267" s="66">
        <v>41815</v>
      </c>
      <c r="C2267" s="75">
        <v>69781600</v>
      </c>
      <c r="D2267" s="37">
        <v>544.27</v>
      </c>
      <c r="E2267" s="69">
        <v>-1.7300000000000182</v>
      </c>
      <c r="F2267" s="70">
        <v>69781600</v>
      </c>
      <c r="G2267" s="12">
        <v>16328300</v>
      </c>
      <c r="H2267" s="12">
        <v>53453300</v>
      </c>
    </row>
    <row r="2268" spans="1:21" x14ac:dyDescent="0.15">
      <c r="B2268" s="66">
        <v>41816</v>
      </c>
      <c r="C2268" s="75">
        <v>63468600</v>
      </c>
      <c r="D2268" s="37">
        <v>549.92999999999995</v>
      </c>
      <c r="E2268" s="69">
        <v>5.6599999999999682</v>
      </c>
      <c r="F2268" s="70">
        <v>63468600</v>
      </c>
      <c r="G2268" s="12">
        <v>12432900</v>
      </c>
      <c r="H2268" s="12">
        <v>51035700</v>
      </c>
    </row>
    <row r="2269" spans="1:21" x14ac:dyDescent="0.15">
      <c r="B2269" s="66">
        <v>41817</v>
      </c>
      <c r="C2269" s="75">
        <v>62506000</v>
      </c>
      <c r="D2269" s="37">
        <v>548.4</v>
      </c>
      <c r="E2269" s="69">
        <v>-1.5299999999999727</v>
      </c>
      <c r="F2269" s="70">
        <v>62506000</v>
      </c>
      <c r="G2269" s="12">
        <v>16520400</v>
      </c>
      <c r="H2269" s="12">
        <v>45985600</v>
      </c>
    </row>
    <row r="2270" spans="1:21" s="21" customFormat="1" x14ac:dyDescent="0.15">
      <c r="A2270" s="21" t="s">
        <v>0</v>
      </c>
      <c r="B2270" s="67">
        <v>41820</v>
      </c>
      <c r="C2270" s="76">
        <v>63285300</v>
      </c>
      <c r="D2270" s="38">
        <v>552.33000000000004</v>
      </c>
      <c r="E2270" s="71">
        <v>3.9300000000000637</v>
      </c>
      <c r="F2270" s="72">
        <v>63285300</v>
      </c>
      <c r="G2270" s="22">
        <v>21562000</v>
      </c>
      <c r="H2270" s="22">
        <v>41723300</v>
      </c>
      <c r="I2270" s="72"/>
      <c r="J2270" s="22"/>
      <c r="K2270" s="22"/>
      <c r="L2270" s="23">
        <v>312450200</v>
      </c>
      <c r="M2270" s="22">
        <v>1117215300</v>
      </c>
      <c r="N2270" s="24">
        <v>1429665500</v>
      </c>
      <c r="O2270" s="25">
        <v>214734400</v>
      </c>
      <c r="P2270" s="26">
        <v>12831400</v>
      </c>
      <c r="Q2270" s="53">
        <v>553.87</v>
      </c>
      <c r="R2270" s="54">
        <v>508.93</v>
      </c>
      <c r="S2270" s="45">
        <v>10.539999999999964</v>
      </c>
      <c r="T2270" s="46">
        <v>-4.8700000000000045</v>
      </c>
      <c r="U2270" s="34"/>
    </row>
    <row r="2271" spans="1:21" x14ac:dyDescent="0.15">
      <c r="B2271" s="66">
        <v>41821</v>
      </c>
      <c r="C2271" s="75">
        <v>39219100</v>
      </c>
      <c r="D2271" s="37">
        <v>550.33000000000004</v>
      </c>
      <c r="E2271" s="69">
        <v>-2</v>
      </c>
      <c r="F2271" s="70">
        <v>39219100</v>
      </c>
      <c r="G2271" s="12">
        <v>11247800</v>
      </c>
      <c r="H2271" s="12">
        <v>27971300</v>
      </c>
    </row>
    <row r="2272" spans="1:21" x14ac:dyDescent="0.15">
      <c r="B2272" s="66">
        <v>41822</v>
      </c>
      <c r="C2272" s="75">
        <v>67116100</v>
      </c>
      <c r="D2272" s="37">
        <v>554.4</v>
      </c>
      <c r="E2272" s="69">
        <v>4.0699999999999363</v>
      </c>
      <c r="F2272" s="70">
        <v>67116100</v>
      </c>
      <c r="G2272" s="12">
        <v>11609800</v>
      </c>
      <c r="H2272" s="12">
        <v>55506300</v>
      </c>
    </row>
    <row r="2273" spans="2:8" x14ac:dyDescent="0.15">
      <c r="B2273" s="66">
        <v>41823</v>
      </c>
      <c r="C2273" s="75">
        <v>217511200</v>
      </c>
      <c r="D2273" s="37">
        <v>553.07000000000005</v>
      </c>
      <c r="E2273" s="69">
        <v>-1.3299999999999272</v>
      </c>
      <c r="F2273" s="70">
        <v>217511200</v>
      </c>
      <c r="G2273" s="12">
        <v>176112500</v>
      </c>
      <c r="H2273" s="12">
        <v>41398700</v>
      </c>
    </row>
    <row r="2274" spans="2:8" x14ac:dyDescent="0.15">
      <c r="B2274" s="66">
        <v>41824</v>
      </c>
      <c r="C2274" s="75">
        <v>48107300</v>
      </c>
      <c r="D2274" s="37">
        <v>556.66999999999996</v>
      </c>
      <c r="E2274" s="69">
        <v>3.5999999999999091</v>
      </c>
      <c r="F2274" s="70">
        <v>48107300</v>
      </c>
      <c r="G2274" s="12">
        <v>19503100</v>
      </c>
      <c r="H2274" s="12">
        <v>28604200</v>
      </c>
    </row>
    <row r="2275" spans="2:8" x14ac:dyDescent="0.15">
      <c r="B2275" s="66">
        <v>41827</v>
      </c>
      <c r="C2275" s="75">
        <v>25983200</v>
      </c>
      <c r="D2275" s="37">
        <v>556.79999999999995</v>
      </c>
      <c r="E2275" s="69">
        <v>0.12999999999999545</v>
      </c>
      <c r="F2275" s="70">
        <v>25983200</v>
      </c>
      <c r="G2275" s="12">
        <v>7556300</v>
      </c>
      <c r="H2275" s="12">
        <v>18426900</v>
      </c>
    </row>
    <row r="2276" spans="2:8" x14ac:dyDescent="0.15">
      <c r="B2276" s="66">
        <v>41828</v>
      </c>
      <c r="C2276" s="75">
        <v>60379500</v>
      </c>
      <c r="D2276" s="37">
        <v>550.47</v>
      </c>
      <c r="E2276" s="69">
        <v>-6.3299999999999272</v>
      </c>
      <c r="F2276" s="70">
        <v>60379500</v>
      </c>
      <c r="G2276" s="12">
        <v>10163900</v>
      </c>
      <c r="H2276" s="12">
        <v>50215600</v>
      </c>
    </row>
    <row r="2277" spans="2:8" x14ac:dyDescent="0.15">
      <c r="B2277" s="66">
        <v>41829</v>
      </c>
      <c r="C2277" s="75">
        <v>86196200</v>
      </c>
      <c r="D2277" s="37">
        <v>545</v>
      </c>
      <c r="E2277" s="69">
        <v>-5.4700000000000273</v>
      </c>
      <c r="F2277" s="70">
        <v>86196200</v>
      </c>
      <c r="G2277" s="12">
        <v>17699000</v>
      </c>
      <c r="H2277" s="12">
        <v>68497200</v>
      </c>
    </row>
    <row r="2278" spans="2:8" x14ac:dyDescent="0.15">
      <c r="B2278" s="66">
        <v>41830</v>
      </c>
      <c r="C2278" s="75">
        <v>22703800</v>
      </c>
      <c r="D2278" s="37">
        <v>543.87</v>
      </c>
      <c r="E2278" s="69">
        <v>-1.1299999999999955</v>
      </c>
      <c r="F2278" s="70">
        <v>22703800</v>
      </c>
      <c r="G2278" s="12">
        <v>9673200</v>
      </c>
      <c r="H2278" s="12">
        <v>13030600</v>
      </c>
    </row>
    <row r="2279" spans="2:8" x14ac:dyDescent="0.15">
      <c r="B2279" s="66">
        <v>41831</v>
      </c>
      <c r="C2279" s="75">
        <v>19441200</v>
      </c>
      <c r="D2279" s="37">
        <v>542.53</v>
      </c>
      <c r="E2279" s="69">
        <v>-1.3400000000000318</v>
      </c>
      <c r="F2279" s="70">
        <v>19441200</v>
      </c>
      <c r="G2279" s="12">
        <v>5012800</v>
      </c>
      <c r="H2279" s="12">
        <v>14428400</v>
      </c>
    </row>
    <row r="2280" spans="2:8" x14ac:dyDescent="0.15">
      <c r="B2280" s="66">
        <v>41834</v>
      </c>
      <c r="C2280" s="75">
        <v>35165100</v>
      </c>
      <c r="D2280" s="37">
        <v>545.79999999999995</v>
      </c>
      <c r="E2280" s="69">
        <v>3.2699999999999818</v>
      </c>
      <c r="F2280" s="70">
        <v>35165100</v>
      </c>
      <c r="G2280" s="12">
        <v>20217200</v>
      </c>
      <c r="H2280" s="12">
        <v>14947900</v>
      </c>
    </row>
    <row r="2281" spans="2:8" x14ac:dyDescent="0.15">
      <c r="B2281" s="66">
        <v>41835</v>
      </c>
      <c r="C2281" s="75">
        <v>37020200</v>
      </c>
      <c r="D2281" s="37">
        <v>551.33000000000004</v>
      </c>
      <c r="E2281" s="69">
        <v>5.5300000000000864</v>
      </c>
      <c r="F2281" s="70">
        <v>37020200</v>
      </c>
      <c r="G2281" s="12">
        <v>10136600</v>
      </c>
      <c r="H2281" s="12">
        <v>26883600</v>
      </c>
    </row>
    <row r="2282" spans="2:8" x14ac:dyDescent="0.15">
      <c r="B2282" s="66">
        <v>41836</v>
      </c>
      <c r="C2282" s="75">
        <v>38074900</v>
      </c>
      <c r="D2282" s="37">
        <v>554.13</v>
      </c>
      <c r="E2282" s="69">
        <v>2.7999999999999545</v>
      </c>
      <c r="F2282" s="70">
        <v>38074900</v>
      </c>
      <c r="G2282" s="12">
        <v>10077300</v>
      </c>
      <c r="H2282" s="12">
        <v>27997600</v>
      </c>
    </row>
    <row r="2283" spans="2:8" x14ac:dyDescent="0.15">
      <c r="B2283" s="66">
        <v>41837</v>
      </c>
      <c r="C2283" s="75">
        <v>34757700</v>
      </c>
      <c r="D2283" s="37">
        <v>554.79999999999995</v>
      </c>
      <c r="E2283" s="69">
        <v>0.66999999999995907</v>
      </c>
      <c r="F2283" s="70">
        <v>34757700</v>
      </c>
      <c r="G2283" s="12">
        <v>10517700</v>
      </c>
      <c r="H2283" s="12">
        <v>24240000</v>
      </c>
    </row>
    <row r="2284" spans="2:8" x14ac:dyDescent="0.15">
      <c r="B2284" s="66">
        <v>41838</v>
      </c>
      <c r="C2284" s="75">
        <v>48060000</v>
      </c>
      <c r="D2284" s="37">
        <v>551.79999999999995</v>
      </c>
      <c r="E2284" s="69">
        <v>-3</v>
      </c>
      <c r="F2284" s="70">
        <v>48060000</v>
      </c>
      <c r="G2284" s="12">
        <v>17159300</v>
      </c>
      <c r="H2284" s="12">
        <v>30900700</v>
      </c>
    </row>
    <row r="2285" spans="2:8" x14ac:dyDescent="0.15">
      <c r="B2285" s="66">
        <v>41842</v>
      </c>
      <c r="C2285" s="75">
        <v>30825900</v>
      </c>
      <c r="D2285" s="37">
        <v>550.33000000000004</v>
      </c>
      <c r="E2285" s="69">
        <v>-1.4699999999999136</v>
      </c>
      <c r="F2285" s="70">
        <v>30825900</v>
      </c>
      <c r="G2285" s="12">
        <v>15207900</v>
      </c>
      <c r="H2285" s="12">
        <v>15618000</v>
      </c>
    </row>
    <row r="2286" spans="2:8" x14ac:dyDescent="0.15">
      <c r="B2286" s="66">
        <v>41843</v>
      </c>
      <c r="C2286" s="75">
        <v>32470800</v>
      </c>
      <c r="D2286" s="37">
        <v>551.47</v>
      </c>
      <c r="E2286" s="69">
        <v>1.1399999999999864</v>
      </c>
      <c r="F2286" s="70">
        <v>32470800</v>
      </c>
      <c r="G2286" s="12">
        <v>19131400</v>
      </c>
      <c r="H2286" s="12">
        <v>13339400</v>
      </c>
    </row>
    <row r="2287" spans="2:8" x14ac:dyDescent="0.15">
      <c r="B2287" s="66">
        <v>41844</v>
      </c>
      <c r="C2287" s="75">
        <v>20845300</v>
      </c>
      <c r="D2287" s="37">
        <v>549.20000000000005</v>
      </c>
      <c r="E2287" s="69">
        <v>-2.2699999999999818</v>
      </c>
      <c r="F2287" s="70">
        <v>20845300</v>
      </c>
      <c r="G2287" s="12">
        <v>8702600</v>
      </c>
      <c r="H2287" s="12">
        <v>12142700</v>
      </c>
    </row>
    <row r="2288" spans="2:8" x14ac:dyDescent="0.15">
      <c r="B2288" s="66">
        <v>41845</v>
      </c>
      <c r="C2288" s="75">
        <v>22281700</v>
      </c>
      <c r="D2288" s="37">
        <v>551.20000000000005</v>
      </c>
      <c r="E2288" s="69">
        <v>2</v>
      </c>
      <c r="F2288" s="70">
        <v>22281700</v>
      </c>
      <c r="G2288" s="12">
        <v>10239600</v>
      </c>
      <c r="H2288" s="12">
        <v>12042100</v>
      </c>
    </row>
    <row r="2289" spans="1:21" x14ac:dyDescent="0.15">
      <c r="B2289" s="66">
        <v>41848</v>
      </c>
      <c r="C2289" s="75">
        <v>28314000</v>
      </c>
      <c r="D2289" s="37">
        <v>552.87</v>
      </c>
      <c r="E2289" s="69">
        <v>1.6699999999999591</v>
      </c>
      <c r="F2289" s="70">
        <v>28314000</v>
      </c>
      <c r="G2289" s="12">
        <v>12465300</v>
      </c>
      <c r="H2289" s="12">
        <v>15848700</v>
      </c>
    </row>
    <row r="2290" spans="1:21" x14ac:dyDescent="0.15">
      <c r="B2290" s="66">
        <v>41849</v>
      </c>
      <c r="C2290" s="75">
        <v>34894800</v>
      </c>
      <c r="D2290" s="37">
        <v>552.73</v>
      </c>
      <c r="E2290" s="69">
        <v>-0.13999999999998636</v>
      </c>
      <c r="F2290" s="70">
        <v>24894800</v>
      </c>
      <c r="G2290" s="12">
        <v>10578900</v>
      </c>
      <c r="H2290" s="12">
        <v>14315900</v>
      </c>
    </row>
    <row r="2291" spans="1:21" x14ac:dyDescent="0.15">
      <c r="B2291" s="66">
        <v>41850</v>
      </c>
      <c r="C2291" s="75">
        <v>22731300</v>
      </c>
      <c r="D2291" s="37">
        <v>555.53</v>
      </c>
      <c r="E2291" s="69">
        <v>2.7999999999999545</v>
      </c>
      <c r="F2291" s="70">
        <v>22731300</v>
      </c>
      <c r="G2291" s="12">
        <v>11771100</v>
      </c>
      <c r="H2291" s="12">
        <v>10960200</v>
      </c>
    </row>
    <row r="2292" spans="1:21" s="21" customFormat="1" x14ac:dyDescent="0.15">
      <c r="A2292" s="21" t="s">
        <v>0</v>
      </c>
      <c r="B2292" s="67">
        <v>41851</v>
      </c>
      <c r="C2292" s="76">
        <v>24837300</v>
      </c>
      <c r="D2292" s="38">
        <v>557.20000000000005</v>
      </c>
      <c r="E2292" s="71">
        <v>1.6700000000000728</v>
      </c>
      <c r="F2292" s="72">
        <v>24837300</v>
      </c>
      <c r="G2292" s="22">
        <v>11708400</v>
      </c>
      <c r="H2292" s="22">
        <v>13128900</v>
      </c>
      <c r="I2292" s="72"/>
      <c r="J2292" s="22"/>
      <c r="K2292" s="22"/>
      <c r="L2292" s="23">
        <v>436491700</v>
      </c>
      <c r="M2292" s="22">
        <v>550444900</v>
      </c>
      <c r="N2292" s="24">
        <v>986936600</v>
      </c>
      <c r="O2292" s="25">
        <v>217511200</v>
      </c>
      <c r="P2292" s="26">
        <v>19441200</v>
      </c>
      <c r="Q2292" s="53">
        <v>557.20000000000005</v>
      </c>
      <c r="R2292" s="54">
        <v>542.53</v>
      </c>
      <c r="S2292" s="45">
        <v>5.5300000000000864</v>
      </c>
      <c r="T2292" s="46">
        <v>-6.3299999999999272</v>
      </c>
      <c r="U2292" s="34"/>
    </row>
    <row r="2293" spans="1:21" x14ac:dyDescent="0.15">
      <c r="B2293" s="66">
        <v>41852</v>
      </c>
      <c r="C2293" s="75">
        <v>14327000</v>
      </c>
      <c r="D2293" s="37">
        <v>556.07000000000005</v>
      </c>
      <c r="E2293" s="69">
        <v>-1.1299999999999955</v>
      </c>
      <c r="F2293" s="70">
        <v>14327000</v>
      </c>
      <c r="G2293" s="12">
        <v>1592800</v>
      </c>
      <c r="H2293" s="12">
        <v>12734200</v>
      </c>
    </row>
    <row r="2294" spans="1:21" x14ac:dyDescent="0.15">
      <c r="B2294" s="66">
        <v>41855</v>
      </c>
      <c r="C2294" s="75">
        <v>19038600</v>
      </c>
      <c r="D2294" s="37">
        <v>553.6</v>
      </c>
      <c r="E2294" s="69">
        <v>-2.4700000000000273</v>
      </c>
      <c r="F2294" s="70">
        <v>19038600</v>
      </c>
      <c r="G2294" s="12">
        <v>7578900</v>
      </c>
      <c r="H2294" s="12">
        <v>11459700</v>
      </c>
    </row>
    <row r="2295" spans="1:21" x14ac:dyDescent="0.15">
      <c r="B2295" s="66">
        <v>41856</v>
      </c>
      <c r="C2295" s="75">
        <v>21958700</v>
      </c>
      <c r="D2295" s="37">
        <v>550.73</v>
      </c>
      <c r="E2295" s="69">
        <v>-2.8700000000000045</v>
      </c>
      <c r="F2295" s="70">
        <v>21958700</v>
      </c>
      <c r="G2295" s="12">
        <v>12289800</v>
      </c>
      <c r="H2295" s="12">
        <v>9668900</v>
      </c>
    </row>
    <row r="2296" spans="1:21" x14ac:dyDescent="0.15">
      <c r="B2296" s="66">
        <v>41857</v>
      </c>
      <c r="C2296" s="75">
        <v>16132900</v>
      </c>
      <c r="D2296" s="37">
        <v>551</v>
      </c>
      <c r="E2296" s="69">
        <v>0.26999999999998181</v>
      </c>
      <c r="F2296" s="70">
        <v>16132900</v>
      </c>
      <c r="G2296" s="12">
        <v>3394100</v>
      </c>
      <c r="H2296" s="12">
        <v>12738800</v>
      </c>
    </row>
    <row r="2297" spans="1:21" x14ac:dyDescent="0.15">
      <c r="B2297" s="66">
        <v>41858</v>
      </c>
      <c r="C2297" s="75">
        <v>16439600</v>
      </c>
      <c r="D2297" s="37">
        <v>548.66999999999996</v>
      </c>
      <c r="E2297" s="69">
        <v>-2.3300000000000409</v>
      </c>
      <c r="F2297" s="70">
        <v>16439600</v>
      </c>
      <c r="G2297" s="12">
        <v>3177800</v>
      </c>
      <c r="H2297" s="12">
        <v>13261800</v>
      </c>
    </row>
    <row r="2298" spans="1:21" x14ac:dyDescent="0.15">
      <c r="B2298" s="66">
        <v>41859</v>
      </c>
      <c r="C2298" s="75">
        <v>31909700</v>
      </c>
      <c r="D2298" s="37">
        <v>541.20000000000005</v>
      </c>
      <c r="E2298" s="69">
        <v>-7.4699999999999136</v>
      </c>
      <c r="F2298" s="70">
        <v>31909700</v>
      </c>
      <c r="G2298" s="12">
        <v>1643400</v>
      </c>
      <c r="H2298" s="12">
        <v>30266300</v>
      </c>
    </row>
    <row r="2299" spans="1:21" x14ac:dyDescent="0.15">
      <c r="B2299" s="66">
        <v>41862</v>
      </c>
      <c r="C2299" s="75">
        <v>26439500</v>
      </c>
      <c r="D2299" s="37">
        <v>544</v>
      </c>
      <c r="E2299" s="69">
        <v>2.7999999999999545</v>
      </c>
      <c r="F2299" s="70">
        <v>26439500</v>
      </c>
      <c r="G2299" s="12">
        <v>11650400</v>
      </c>
      <c r="H2299" s="12">
        <v>14789100</v>
      </c>
    </row>
    <row r="2300" spans="1:21" x14ac:dyDescent="0.15">
      <c r="B2300" s="66">
        <v>41863</v>
      </c>
      <c r="C2300" s="75">
        <v>15138900</v>
      </c>
      <c r="D2300" s="37">
        <v>547.07000000000005</v>
      </c>
      <c r="E2300" s="69">
        <v>3.07000000000005</v>
      </c>
      <c r="F2300" s="70">
        <v>15138900</v>
      </c>
      <c r="G2300" s="12">
        <v>7394400</v>
      </c>
      <c r="H2300" s="12">
        <v>7744500</v>
      </c>
    </row>
    <row r="2301" spans="1:21" x14ac:dyDescent="0.15">
      <c r="B2301" s="66">
        <v>41864</v>
      </c>
      <c r="C2301" s="75">
        <v>21979000</v>
      </c>
      <c r="D2301" s="37">
        <v>542.53</v>
      </c>
      <c r="E2301" s="69">
        <v>-4.5400000000000773</v>
      </c>
      <c r="F2301" s="70">
        <v>21979000</v>
      </c>
      <c r="G2301" s="12">
        <v>5867900</v>
      </c>
      <c r="H2301" s="12">
        <v>16111100</v>
      </c>
    </row>
    <row r="2302" spans="1:21" x14ac:dyDescent="0.15">
      <c r="B2302" s="66">
        <v>41865</v>
      </c>
      <c r="C2302" s="75">
        <v>42040700</v>
      </c>
      <c r="D2302" s="37">
        <v>544.27</v>
      </c>
      <c r="E2302" s="69">
        <v>1.7400000000000091</v>
      </c>
      <c r="F2302" s="70">
        <v>42040700</v>
      </c>
      <c r="G2302" s="12">
        <v>5248300</v>
      </c>
      <c r="H2302" s="12">
        <v>36792400</v>
      </c>
    </row>
    <row r="2303" spans="1:21" x14ac:dyDescent="0.15">
      <c r="B2303" s="66">
        <v>41866</v>
      </c>
      <c r="C2303" s="75">
        <v>55086500</v>
      </c>
      <c r="D2303" s="37">
        <v>545.92999999999995</v>
      </c>
      <c r="E2303" s="69">
        <v>1.6599999999999682</v>
      </c>
      <c r="F2303" s="70">
        <v>55086500</v>
      </c>
      <c r="G2303" s="12">
        <v>13614200</v>
      </c>
      <c r="H2303" s="12">
        <v>41472300</v>
      </c>
    </row>
    <row r="2304" spans="1:21" x14ac:dyDescent="0.15">
      <c r="B2304" s="66">
        <v>41869</v>
      </c>
      <c r="C2304" s="75">
        <v>50404400</v>
      </c>
      <c r="D2304" s="37">
        <v>548.07000000000005</v>
      </c>
      <c r="E2304" s="69">
        <v>2.1400000000001</v>
      </c>
      <c r="F2304" s="70">
        <v>50404400</v>
      </c>
      <c r="G2304" s="12">
        <v>8991700</v>
      </c>
      <c r="H2304" s="12">
        <v>41412700</v>
      </c>
    </row>
    <row r="2305" spans="1:21" x14ac:dyDescent="0.15">
      <c r="B2305" s="66">
        <v>41870</v>
      </c>
      <c r="C2305" s="75">
        <v>49561500</v>
      </c>
      <c r="D2305" s="37">
        <v>551</v>
      </c>
      <c r="E2305" s="69">
        <v>2.92999999999995</v>
      </c>
      <c r="F2305" s="70">
        <v>49510300</v>
      </c>
      <c r="G2305" s="12">
        <v>8936000</v>
      </c>
      <c r="H2305" s="12">
        <v>40574300</v>
      </c>
    </row>
    <row r="2306" spans="1:21" x14ac:dyDescent="0.15">
      <c r="B2306" s="66">
        <v>41871</v>
      </c>
      <c r="C2306" s="75">
        <v>141077000</v>
      </c>
      <c r="D2306" s="37">
        <v>560.79999999999995</v>
      </c>
      <c r="E2306" s="69">
        <v>9.7999999999999545</v>
      </c>
      <c r="F2306" s="70">
        <v>141077000</v>
      </c>
      <c r="G2306" s="12">
        <v>17003500</v>
      </c>
      <c r="H2306" s="12">
        <v>124073500</v>
      </c>
    </row>
    <row r="2307" spans="1:21" x14ac:dyDescent="0.15">
      <c r="B2307" s="66">
        <v>41872</v>
      </c>
      <c r="C2307" s="75">
        <v>49660800</v>
      </c>
      <c r="D2307" s="37">
        <v>559.79999999999995</v>
      </c>
      <c r="E2307" s="69">
        <v>-1</v>
      </c>
      <c r="F2307" s="70">
        <v>49660800</v>
      </c>
      <c r="G2307" s="12">
        <v>7300800</v>
      </c>
      <c r="H2307" s="12">
        <v>42360000</v>
      </c>
    </row>
    <row r="2308" spans="1:21" x14ac:dyDescent="0.15">
      <c r="B2308" s="66">
        <v>41873</v>
      </c>
      <c r="C2308" s="75">
        <v>77901500</v>
      </c>
      <c r="D2308" s="37">
        <v>556.79999999999995</v>
      </c>
      <c r="E2308" s="69">
        <v>-3</v>
      </c>
      <c r="F2308" s="70">
        <v>59670600</v>
      </c>
      <c r="G2308" s="12">
        <v>18230900</v>
      </c>
      <c r="H2308" s="12">
        <v>41439700</v>
      </c>
    </row>
    <row r="2309" spans="1:21" x14ac:dyDescent="0.15">
      <c r="B2309" s="66">
        <v>41876</v>
      </c>
      <c r="C2309" s="75">
        <v>30637300</v>
      </c>
      <c r="D2309" s="37">
        <v>555.6</v>
      </c>
      <c r="E2309" s="69">
        <v>-1.1999999999999318</v>
      </c>
      <c r="F2309" s="70">
        <v>30637300</v>
      </c>
      <c r="G2309" s="12">
        <v>6524200</v>
      </c>
      <c r="H2309" s="12">
        <v>24113100</v>
      </c>
    </row>
    <row r="2310" spans="1:21" x14ac:dyDescent="0.15">
      <c r="B2310" s="66">
        <v>41877</v>
      </c>
      <c r="C2310" s="75">
        <v>38197400</v>
      </c>
      <c r="D2310" s="37">
        <v>558.73</v>
      </c>
      <c r="E2310" s="69">
        <v>3.1299999999999955</v>
      </c>
      <c r="F2310" s="70">
        <v>38197400</v>
      </c>
      <c r="G2310" s="12">
        <v>13543400</v>
      </c>
      <c r="H2310" s="12">
        <v>24654000</v>
      </c>
    </row>
    <row r="2311" spans="1:21" x14ac:dyDescent="0.15">
      <c r="B2311" s="66">
        <v>41878</v>
      </c>
      <c r="C2311" s="75">
        <v>97043900</v>
      </c>
      <c r="D2311" s="37">
        <v>566.07000000000005</v>
      </c>
      <c r="E2311" s="69">
        <v>7.3400000000000318</v>
      </c>
      <c r="F2311" s="70">
        <v>97043900</v>
      </c>
      <c r="G2311" s="12">
        <v>19679900</v>
      </c>
      <c r="H2311" s="12">
        <v>77364000</v>
      </c>
    </row>
    <row r="2312" spans="1:21" x14ac:dyDescent="0.15">
      <c r="B2312" s="66">
        <v>41879</v>
      </c>
      <c r="C2312" s="75">
        <v>130228500</v>
      </c>
      <c r="D2312" s="37">
        <v>571.47</v>
      </c>
      <c r="E2312" s="69">
        <v>5.3999999999999773</v>
      </c>
      <c r="F2312" s="70">
        <v>130228500</v>
      </c>
      <c r="G2312" s="12">
        <v>20693900</v>
      </c>
      <c r="H2312" s="12">
        <v>109534600</v>
      </c>
    </row>
    <row r="2313" spans="1:21" s="21" customFormat="1" x14ac:dyDescent="0.15">
      <c r="A2313" s="21" t="s">
        <v>0</v>
      </c>
      <c r="B2313" s="67">
        <v>41880</v>
      </c>
      <c r="C2313" s="76">
        <v>83510300</v>
      </c>
      <c r="D2313" s="38">
        <v>577.6</v>
      </c>
      <c r="E2313" s="71">
        <v>6.1299999999999955</v>
      </c>
      <c r="F2313" s="72">
        <v>83510300</v>
      </c>
      <c r="G2313" s="22">
        <v>5225700</v>
      </c>
      <c r="H2313" s="22">
        <v>78284600</v>
      </c>
      <c r="I2313" s="72"/>
      <c r="J2313" s="22"/>
      <c r="K2313" s="22"/>
      <c r="L2313" s="23">
        <v>199582000</v>
      </c>
      <c r="M2313" s="22">
        <v>810849600</v>
      </c>
      <c r="N2313" s="24">
        <v>1010431600</v>
      </c>
      <c r="O2313" s="25">
        <v>141077000</v>
      </c>
      <c r="P2313" s="26">
        <v>14327000</v>
      </c>
      <c r="Q2313" s="53">
        <v>577.6</v>
      </c>
      <c r="R2313" s="54">
        <v>541.20000000000005</v>
      </c>
      <c r="S2313" s="45">
        <v>9.7999999999999545</v>
      </c>
      <c r="T2313" s="46">
        <v>-7.4699999999999136</v>
      </c>
      <c r="U2313" s="34"/>
    </row>
    <row r="2314" spans="1:21" x14ac:dyDescent="0.15">
      <c r="B2314" s="66">
        <v>41883</v>
      </c>
      <c r="C2314" s="75">
        <v>165744900</v>
      </c>
      <c r="D2314" s="37">
        <v>593.73</v>
      </c>
      <c r="E2314" s="69">
        <v>16.129999999999995</v>
      </c>
      <c r="F2314" s="70">
        <v>165744900</v>
      </c>
      <c r="G2314" s="12">
        <v>21367000</v>
      </c>
      <c r="H2314" s="12">
        <v>144377900</v>
      </c>
    </row>
    <row r="2315" spans="1:21" x14ac:dyDescent="0.15">
      <c r="B2315" s="66">
        <v>41884</v>
      </c>
      <c r="C2315" s="75">
        <v>160979900</v>
      </c>
      <c r="D2315" s="37">
        <v>592.53</v>
      </c>
      <c r="E2315" s="69">
        <v>-1.2000000000000455</v>
      </c>
      <c r="F2315" s="70">
        <v>160979900</v>
      </c>
      <c r="G2315" s="12">
        <v>19821600</v>
      </c>
      <c r="H2315" s="12">
        <v>141158300</v>
      </c>
    </row>
    <row r="2316" spans="1:21" x14ac:dyDescent="0.15">
      <c r="B2316" s="66">
        <v>41885</v>
      </c>
      <c r="C2316" s="75">
        <v>214469600</v>
      </c>
      <c r="D2316" s="37">
        <v>580</v>
      </c>
      <c r="E2316" s="69">
        <v>-12.529999999999973</v>
      </c>
      <c r="F2316" s="70">
        <v>214469600</v>
      </c>
      <c r="G2316" s="12">
        <v>37580600</v>
      </c>
      <c r="H2316" s="12">
        <v>176889000</v>
      </c>
    </row>
    <row r="2317" spans="1:21" x14ac:dyDescent="0.15">
      <c r="B2317" s="66">
        <v>41886</v>
      </c>
      <c r="C2317" s="75">
        <v>116007800</v>
      </c>
      <c r="D2317" s="37">
        <v>574.87</v>
      </c>
      <c r="E2317" s="69">
        <v>-5.1299999999999955</v>
      </c>
      <c r="F2317" s="70">
        <v>116007800</v>
      </c>
      <c r="G2317" s="12">
        <v>28339600</v>
      </c>
      <c r="H2317" s="12">
        <v>87668200</v>
      </c>
    </row>
    <row r="2318" spans="1:21" x14ac:dyDescent="0.15">
      <c r="B2318" s="66">
        <v>41887</v>
      </c>
      <c r="C2318" s="75">
        <v>66965200</v>
      </c>
      <c r="D2318" s="37">
        <v>577.79999999999995</v>
      </c>
      <c r="E2318" s="69">
        <v>2.92999999999995</v>
      </c>
      <c r="F2318" s="70">
        <v>66965200</v>
      </c>
      <c r="G2318" s="12">
        <v>9096300</v>
      </c>
      <c r="H2318" s="12">
        <v>57868900</v>
      </c>
    </row>
    <row r="2319" spans="1:21" x14ac:dyDescent="0.15">
      <c r="B2319" s="66">
        <v>41890</v>
      </c>
      <c r="C2319" s="75">
        <v>72374600</v>
      </c>
      <c r="D2319" s="37">
        <v>584.20000000000005</v>
      </c>
      <c r="E2319" s="69">
        <v>6.4000000000000909</v>
      </c>
      <c r="F2319" s="70">
        <v>72374600</v>
      </c>
      <c r="G2319" s="12">
        <v>18617500</v>
      </c>
      <c r="H2319" s="12">
        <v>53757100</v>
      </c>
    </row>
    <row r="2320" spans="1:21" x14ac:dyDescent="0.15">
      <c r="B2320" s="66">
        <v>41891</v>
      </c>
      <c r="C2320" s="75">
        <v>70908600</v>
      </c>
      <c r="D2320" s="37">
        <v>587.87</v>
      </c>
      <c r="E2320" s="69">
        <v>3.6699999999999591</v>
      </c>
      <c r="F2320" s="70">
        <v>70908600</v>
      </c>
      <c r="G2320" s="12">
        <v>9663200</v>
      </c>
      <c r="H2320" s="12">
        <v>61245400</v>
      </c>
    </row>
    <row r="2321" spans="1:21" x14ac:dyDescent="0.15">
      <c r="B2321" s="66">
        <v>41892</v>
      </c>
      <c r="C2321" s="75">
        <v>77199900</v>
      </c>
      <c r="D2321" s="37">
        <v>584.4</v>
      </c>
      <c r="E2321" s="69">
        <v>-3.4700000000000273</v>
      </c>
      <c r="F2321" s="70">
        <v>77199900</v>
      </c>
      <c r="G2321" s="12">
        <v>19870700</v>
      </c>
      <c r="H2321" s="12">
        <v>57329200</v>
      </c>
    </row>
    <row r="2322" spans="1:21" x14ac:dyDescent="0.15">
      <c r="B2322" s="66">
        <v>41893</v>
      </c>
      <c r="C2322" s="75">
        <v>58684400</v>
      </c>
      <c r="D2322" s="37">
        <v>581.73</v>
      </c>
      <c r="E2322" s="69">
        <v>-2.6699999999999591</v>
      </c>
      <c r="F2322" s="70">
        <v>58684400</v>
      </c>
      <c r="G2322" s="12">
        <v>15010400</v>
      </c>
      <c r="H2322" s="12">
        <v>43674000</v>
      </c>
    </row>
    <row r="2323" spans="1:21" x14ac:dyDescent="0.15">
      <c r="B2323" s="66">
        <v>41894</v>
      </c>
      <c r="C2323" s="75">
        <v>38472100</v>
      </c>
      <c r="D2323" s="37">
        <v>580.79999999999995</v>
      </c>
      <c r="E2323" s="69">
        <v>-0.93000000000006366</v>
      </c>
      <c r="F2323" s="70">
        <v>38472100</v>
      </c>
      <c r="G2323" s="12">
        <v>8931800</v>
      </c>
      <c r="H2323" s="12">
        <v>29540300</v>
      </c>
    </row>
    <row r="2324" spans="1:21" x14ac:dyDescent="0.15">
      <c r="B2324" s="66">
        <v>41898</v>
      </c>
      <c r="C2324" s="75">
        <v>109125800</v>
      </c>
      <c r="D2324" s="37">
        <v>574.79999999999995</v>
      </c>
      <c r="E2324" s="69">
        <v>-6</v>
      </c>
      <c r="F2324" s="70">
        <v>109125800</v>
      </c>
      <c r="G2324" s="12">
        <v>22268600</v>
      </c>
      <c r="H2324" s="12">
        <v>86857200</v>
      </c>
    </row>
    <row r="2325" spans="1:21" x14ac:dyDescent="0.15">
      <c r="B2325" s="66">
        <v>41899</v>
      </c>
      <c r="C2325" s="75">
        <v>202467300</v>
      </c>
      <c r="D2325" s="37">
        <v>566.20000000000005</v>
      </c>
      <c r="E2325" s="69">
        <v>-8.5999999999999091</v>
      </c>
      <c r="F2325" s="70">
        <v>202467300</v>
      </c>
      <c r="G2325" s="59">
        <v>60094700</v>
      </c>
      <c r="H2325" s="12">
        <v>142372600</v>
      </c>
      <c r="L2325" s="60" t="s">
        <v>28</v>
      </c>
    </row>
    <row r="2326" spans="1:21" x14ac:dyDescent="0.15">
      <c r="B2326" s="66">
        <v>41900</v>
      </c>
      <c r="C2326" s="75">
        <v>97262200</v>
      </c>
      <c r="D2326" s="37">
        <v>562.6</v>
      </c>
      <c r="E2326" s="69">
        <v>-3.6000000000000227</v>
      </c>
      <c r="F2326" s="70">
        <v>97262200</v>
      </c>
      <c r="G2326" s="12">
        <v>12715900</v>
      </c>
      <c r="H2326" s="12">
        <v>84546300</v>
      </c>
    </row>
    <row r="2327" spans="1:21" x14ac:dyDescent="0.15">
      <c r="B2327" s="66">
        <v>41901</v>
      </c>
      <c r="C2327" s="75">
        <v>78003600</v>
      </c>
      <c r="D2327" s="37">
        <v>567.4</v>
      </c>
      <c r="E2327" s="69">
        <v>4.7999999999999545</v>
      </c>
      <c r="F2327" s="70">
        <v>78003600</v>
      </c>
      <c r="G2327" s="12">
        <v>8391100</v>
      </c>
      <c r="H2327" s="12">
        <v>69612500</v>
      </c>
    </row>
    <row r="2328" spans="1:21" x14ac:dyDescent="0.15">
      <c r="B2328" s="66">
        <v>41904</v>
      </c>
      <c r="C2328" s="75">
        <v>105758800</v>
      </c>
      <c r="D2328" s="37">
        <v>562.87</v>
      </c>
      <c r="E2328" s="69">
        <v>-4.5299999999999727</v>
      </c>
      <c r="F2328" s="70">
        <v>105758800</v>
      </c>
      <c r="G2328" s="12">
        <v>42130300</v>
      </c>
      <c r="H2328" s="12">
        <v>63628500</v>
      </c>
    </row>
    <row r="2329" spans="1:21" x14ac:dyDescent="0.15">
      <c r="B2329" s="66">
        <v>41906</v>
      </c>
      <c r="C2329" s="75">
        <v>98062500</v>
      </c>
      <c r="D2329" s="37">
        <v>555.6</v>
      </c>
      <c r="E2329" s="69">
        <v>-7.2699999999999818</v>
      </c>
      <c r="F2329" s="70">
        <v>98062500</v>
      </c>
      <c r="G2329" s="12">
        <v>14086300</v>
      </c>
      <c r="H2329" s="12">
        <v>83976200</v>
      </c>
    </row>
    <row r="2330" spans="1:21" x14ac:dyDescent="0.15">
      <c r="B2330" s="66">
        <v>41907</v>
      </c>
      <c r="C2330" s="75">
        <v>77953100</v>
      </c>
      <c r="D2330" s="37">
        <v>553.20000000000005</v>
      </c>
      <c r="E2330" s="69">
        <v>-2.3999999999999773</v>
      </c>
      <c r="F2330" s="70">
        <v>77953100</v>
      </c>
      <c r="G2330" s="12">
        <v>19937800</v>
      </c>
      <c r="H2330" s="12">
        <v>58015300</v>
      </c>
    </row>
    <row r="2331" spans="1:21" x14ac:dyDescent="0.15">
      <c r="B2331" s="66">
        <v>41908</v>
      </c>
      <c r="C2331" s="75">
        <v>116439400</v>
      </c>
      <c r="D2331" s="37">
        <v>558</v>
      </c>
      <c r="E2331" s="69">
        <v>4.7999999999999545</v>
      </c>
      <c r="F2331" s="70">
        <v>116439400</v>
      </c>
      <c r="G2331" s="12">
        <v>32352100</v>
      </c>
      <c r="H2331" s="12">
        <v>84087300</v>
      </c>
    </row>
    <row r="2332" spans="1:21" x14ac:dyDescent="0.15">
      <c r="B2332" s="66">
        <v>41911</v>
      </c>
      <c r="C2332" s="75">
        <v>68557300</v>
      </c>
      <c r="D2332" s="37">
        <v>559.4</v>
      </c>
      <c r="E2332" s="69">
        <v>1.3999999999999773</v>
      </c>
      <c r="F2332" s="70">
        <v>68557300</v>
      </c>
      <c r="G2332" s="12">
        <v>20009100</v>
      </c>
      <c r="H2332" s="12">
        <v>48548200</v>
      </c>
    </row>
    <row r="2333" spans="1:21" s="21" customFormat="1" x14ac:dyDescent="0.15">
      <c r="A2333" s="21" t="s">
        <v>0</v>
      </c>
      <c r="B2333" s="67">
        <v>41912</v>
      </c>
      <c r="C2333" s="76">
        <v>57398800</v>
      </c>
      <c r="D2333" s="38">
        <v>556.33000000000004</v>
      </c>
      <c r="E2333" s="71">
        <v>-3.0699999999999363</v>
      </c>
      <c r="F2333" s="72">
        <v>57398800</v>
      </c>
      <c r="G2333" s="22">
        <v>28824800</v>
      </c>
      <c r="H2333" s="22">
        <v>28574000</v>
      </c>
      <c r="I2333" s="72"/>
      <c r="J2333" s="22"/>
      <c r="K2333" s="22"/>
      <c r="L2333" s="23">
        <v>449109400</v>
      </c>
      <c r="M2333" s="22">
        <v>1603726400</v>
      </c>
      <c r="N2333" s="24">
        <v>2052835800</v>
      </c>
      <c r="O2333" s="25">
        <v>214469600</v>
      </c>
      <c r="P2333" s="26">
        <v>38472100</v>
      </c>
      <c r="Q2333" s="53">
        <v>593.73</v>
      </c>
      <c r="R2333" s="54">
        <v>553.20000000000005</v>
      </c>
      <c r="S2333" s="45">
        <v>16.129999999999995</v>
      </c>
      <c r="T2333" s="46">
        <v>-12.529999999999973</v>
      </c>
      <c r="U2333" s="34"/>
    </row>
    <row r="2334" spans="1:21" x14ac:dyDescent="0.15">
      <c r="B2334" s="66">
        <v>41913</v>
      </c>
      <c r="C2334" s="75">
        <v>73944900</v>
      </c>
      <c r="D2334" s="37">
        <v>562.87</v>
      </c>
      <c r="E2334" s="69">
        <v>6.5399999999999636</v>
      </c>
      <c r="F2334" s="70">
        <v>73944900</v>
      </c>
      <c r="G2334" s="12">
        <v>15884500</v>
      </c>
      <c r="H2334" s="12">
        <v>58060400</v>
      </c>
    </row>
    <row r="2335" spans="1:21" x14ac:dyDescent="0.15">
      <c r="B2335" s="66">
        <v>41914</v>
      </c>
      <c r="C2335" s="75">
        <v>157753100</v>
      </c>
      <c r="D2335" s="37">
        <v>558.6</v>
      </c>
      <c r="E2335" s="69">
        <v>-4.2699999999999818</v>
      </c>
      <c r="F2335" s="70">
        <v>157753100</v>
      </c>
      <c r="G2335" s="12">
        <v>124285200</v>
      </c>
      <c r="H2335" s="12">
        <v>33467900</v>
      </c>
    </row>
    <row r="2336" spans="1:21" x14ac:dyDescent="0.15">
      <c r="B2336" s="66">
        <v>41915</v>
      </c>
      <c r="C2336" s="75">
        <v>37293500</v>
      </c>
      <c r="D2336" s="37">
        <v>553.87</v>
      </c>
      <c r="E2336" s="69">
        <v>-4.7300000000000182</v>
      </c>
      <c r="F2336" s="70">
        <v>37293500</v>
      </c>
      <c r="G2336" s="12">
        <v>25184800</v>
      </c>
      <c r="H2336" s="12">
        <v>12108700</v>
      </c>
    </row>
    <row r="2337" spans="2:8" x14ac:dyDescent="0.15">
      <c r="B2337" s="66">
        <v>41918</v>
      </c>
      <c r="C2337" s="75">
        <v>32046500</v>
      </c>
      <c r="D2337" s="37">
        <v>555.20000000000005</v>
      </c>
      <c r="E2337" s="69">
        <v>1.3300000000000409</v>
      </c>
      <c r="F2337" s="70">
        <v>32046500</v>
      </c>
      <c r="G2337" s="12">
        <v>14777200</v>
      </c>
      <c r="H2337" s="12">
        <v>17269300</v>
      </c>
    </row>
    <row r="2338" spans="2:8" x14ac:dyDescent="0.15">
      <c r="B2338" s="66">
        <v>41919</v>
      </c>
      <c r="C2338" s="75">
        <v>16866100</v>
      </c>
      <c r="D2338" s="37">
        <v>554.07000000000005</v>
      </c>
      <c r="E2338" s="69">
        <v>-1.1299999999999955</v>
      </c>
      <c r="F2338" s="70">
        <v>16866100</v>
      </c>
      <c r="G2338" s="12">
        <v>6970000</v>
      </c>
      <c r="H2338" s="12">
        <v>9896100</v>
      </c>
    </row>
    <row r="2339" spans="2:8" x14ac:dyDescent="0.15">
      <c r="B2339" s="66">
        <v>41920</v>
      </c>
      <c r="C2339" s="75">
        <v>14539100</v>
      </c>
      <c r="D2339" s="37">
        <v>553.73</v>
      </c>
      <c r="E2339" s="69">
        <v>-0.34000000000003183</v>
      </c>
      <c r="F2339" s="70">
        <v>14539100</v>
      </c>
      <c r="G2339" s="12">
        <v>2596200</v>
      </c>
      <c r="H2339" s="12">
        <v>11942900</v>
      </c>
    </row>
    <row r="2340" spans="2:8" x14ac:dyDescent="0.15">
      <c r="B2340" s="66">
        <v>41921</v>
      </c>
      <c r="C2340" s="75">
        <v>40289200</v>
      </c>
      <c r="D2340" s="37">
        <v>551.6</v>
      </c>
      <c r="E2340" s="69">
        <v>-2.1299999999999955</v>
      </c>
      <c r="F2340" s="70">
        <v>40289200</v>
      </c>
      <c r="G2340" s="12">
        <v>16580100</v>
      </c>
      <c r="H2340" s="12">
        <v>23709100</v>
      </c>
    </row>
    <row r="2341" spans="2:8" x14ac:dyDescent="0.15">
      <c r="B2341" s="66">
        <v>41922</v>
      </c>
      <c r="C2341" s="75">
        <v>46625100</v>
      </c>
      <c r="D2341" s="37">
        <v>544.4</v>
      </c>
      <c r="E2341" s="69">
        <v>-7.2000000000000455</v>
      </c>
      <c r="F2341" s="70">
        <v>46625100</v>
      </c>
      <c r="G2341" s="12">
        <v>16942200</v>
      </c>
      <c r="H2341" s="12">
        <v>29682900</v>
      </c>
    </row>
    <row r="2342" spans="2:8" x14ac:dyDescent="0.15">
      <c r="B2342" s="66">
        <v>41926</v>
      </c>
      <c r="C2342" s="75">
        <v>52881300</v>
      </c>
      <c r="D2342" s="37">
        <v>537.73</v>
      </c>
      <c r="E2342" s="69">
        <v>-6.6699999999999591</v>
      </c>
      <c r="F2342" s="70">
        <v>52881300</v>
      </c>
      <c r="G2342" s="12">
        <v>22350700</v>
      </c>
      <c r="H2342" s="12">
        <v>30530600</v>
      </c>
    </row>
    <row r="2343" spans="2:8" x14ac:dyDescent="0.15">
      <c r="B2343" s="66">
        <v>41927</v>
      </c>
      <c r="C2343" s="75">
        <v>21794100</v>
      </c>
      <c r="D2343" s="37">
        <v>539.47</v>
      </c>
      <c r="E2343" s="69">
        <v>1.7400000000000091</v>
      </c>
      <c r="F2343" s="70">
        <v>21794100</v>
      </c>
      <c r="G2343" s="12">
        <v>9439300</v>
      </c>
      <c r="H2343" s="12">
        <v>12354800</v>
      </c>
    </row>
    <row r="2344" spans="2:8" x14ac:dyDescent="0.15">
      <c r="B2344" s="66">
        <v>41928</v>
      </c>
      <c r="C2344" s="75">
        <v>46115300</v>
      </c>
      <c r="D2344" s="37">
        <v>529.73</v>
      </c>
      <c r="E2344" s="69">
        <v>-9.7400000000000091</v>
      </c>
      <c r="F2344" s="70">
        <v>46115300</v>
      </c>
      <c r="G2344" s="12">
        <v>17355700</v>
      </c>
      <c r="H2344" s="12">
        <v>28759600</v>
      </c>
    </row>
    <row r="2345" spans="2:8" x14ac:dyDescent="0.15">
      <c r="B2345" s="66">
        <v>41929</v>
      </c>
      <c r="C2345" s="75">
        <v>110076900</v>
      </c>
      <c r="D2345" s="37">
        <v>523.73</v>
      </c>
      <c r="E2345" s="69">
        <v>-6</v>
      </c>
      <c r="F2345" s="70">
        <v>110076900</v>
      </c>
      <c r="G2345" s="12">
        <v>83444900</v>
      </c>
      <c r="H2345" s="12">
        <v>26632000</v>
      </c>
    </row>
    <row r="2346" spans="2:8" x14ac:dyDescent="0.15">
      <c r="B2346" s="66">
        <v>41932</v>
      </c>
      <c r="C2346" s="75">
        <v>28537600</v>
      </c>
      <c r="D2346" s="37">
        <v>528.53</v>
      </c>
      <c r="E2346" s="69">
        <v>4.7999999999999545</v>
      </c>
      <c r="F2346" s="70">
        <v>28537600</v>
      </c>
      <c r="G2346" s="12">
        <v>7120500</v>
      </c>
      <c r="H2346" s="12">
        <v>21417100</v>
      </c>
    </row>
    <row r="2347" spans="2:8" x14ac:dyDescent="0.15">
      <c r="B2347" s="66">
        <v>41933</v>
      </c>
      <c r="C2347" s="75">
        <v>43942700</v>
      </c>
      <c r="D2347" s="37">
        <v>535.47</v>
      </c>
      <c r="E2347" s="69">
        <v>6.9400000000000546</v>
      </c>
      <c r="F2347" s="70">
        <v>43942700</v>
      </c>
      <c r="G2347" s="12">
        <v>34180000</v>
      </c>
      <c r="H2347" s="12">
        <v>9762700</v>
      </c>
    </row>
    <row r="2348" spans="2:8" x14ac:dyDescent="0.15">
      <c r="B2348" s="66">
        <v>41934</v>
      </c>
      <c r="C2348" s="75">
        <v>28839500</v>
      </c>
      <c r="D2348" s="37">
        <v>544.20000000000005</v>
      </c>
      <c r="E2348" s="69">
        <v>8.7300000000000182</v>
      </c>
      <c r="F2348" s="70">
        <v>28839500</v>
      </c>
      <c r="G2348" s="12">
        <v>23478400</v>
      </c>
      <c r="H2348" s="12">
        <v>5361100</v>
      </c>
    </row>
    <row r="2349" spans="2:8" x14ac:dyDescent="0.15">
      <c r="B2349" s="66">
        <v>41935</v>
      </c>
      <c r="C2349" s="75">
        <v>15527400</v>
      </c>
      <c r="D2349" s="37">
        <v>543.66999999999996</v>
      </c>
      <c r="E2349" s="69">
        <v>-0.5300000000000864</v>
      </c>
      <c r="F2349" s="70">
        <v>15527400</v>
      </c>
      <c r="G2349" s="12">
        <v>10367500</v>
      </c>
      <c r="H2349" s="12">
        <v>5159900</v>
      </c>
    </row>
    <row r="2350" spans="2:8" x14ac:dyDescent="0.15">
      <c r="B2350" s="66">
        <v>41936</v>
      </c>
      <c r="C2350" s="75">
        <v>31226500</v>
      </c>
      <c r="D2350" s="37">
        <v>548.79999999999995</v>
      </c>
      <c r="E2350" s="69">
        <v>5.1299999999999955</v>
      </c>
      <c r="F2350" s="70">
        <v>31226500</v>
      </c>
      <c r="G2350" s="12">
        <v>14102300</v>
      </c>
      <c r="H2350" s="12">
        <v>17124200</v>
      </c>
    </row>
    <row r="2351" spans="2:8" x14ac:dyDescent="0.15">
      <c r="B2351" s="66">
        <v>41939</v>
      </c>
      <c r="C2351" s="75">
        <v>43911400</v>
      </c>
      <c r="D2351" s="37">
        <v>555.53</v>
      </c>
      <c r="E2351" s="69">
        <v>6.7300000000000182</v>
      </c>
      <c r="F2351" s="70">
        <v>43911400</v>
      </c>
      <c r="G2351" s="12">
        <v>13456000</v>
      </c>
      <c r="H2351" s="12">
        <v>30455400</v>
      </c>
    </row>
    <row r="2352" spans="2:8" x14ac:dyDescent="0.15">
      <c r="B2352" s="66">
        <v>41940</v>
      </c>
      <c r="C2352" s="75">
        <v>34476700</v>
      </c>
      <c r="D2352" s="37">
        <v>558.6</v>
      </c>
      <c r="E2352" s="69">
        <v>3.07000000000005</v>
      </c>
      <c r="F2352" s="70">
        <v>34476700</v>
      </c>
      <c r="G2352" s="12">
        <v>14027800</v>
      </c>
      <c r="H2352" s="12">
        <v>20448900</v>
      </c>
    </row>
    <row r="2353" spans="1:21" x14ac:dyDescent="0.15">
      <c r="B2353" s="66">
        <v>41941</v>
      </c>
      <c r="C2353" s="75">
        <v>24171900</v>
      </c>
      <c r="D2353" s="37">
        <v>560.66999999999996</v>
      </c>
      <c r="E2353" s="69">
        <v>2.0699999999999363</v>
      </c>
      <c r="F2353" s="70">
        <v>24171900</v>
      </c>
      <c r="G2353" s="12">
        <v>10751400</v>
      </c>
      <c r="H2353" s="12">
        <v>13420500</v>
      </c>
    </row>
    <row r="2354" spans="1:21" x14ac:dyDescent="0.15">
      <c r="B2354" s="66">
        <v>41942</v>
      </c>
      <c r="C2354" s="75">
        <v>27881500</v>
      </c>
      <c r="D2354" s="37">
        <v>562.20000000000005</v>
      </c>
      <c r="E2354" s="69">
        <v>1.5300000000000864</v>
      </c>
      <c r="F2354" s="70">
        <v>27881500</v>
      </c>
      <c r="G2354" s="12">
        <v>12315400</v>
      </c>
      <c r="H2354" s="12">
        <v>15566100</v>
      </c>
    </row>
    <row r="2355" spans="1:21" s="21" customFormat="1" x14ac:dyDescent="0.15">
      <c r="A2355" s="21" t="s">
        <v>0</v>
      </c>
      <c r="B2355" s="67">
        <v>41943</v>
      </c>
      <c r="C2355" s="76">
        <v>37890000</v>
      </c>
      <c r="D2355" s="38">
        <v>570.79999999999995</v>
      </c>
      <c r="E2355" s="71">
        <v>8.5999999999999091</v>
      </c>
      <c r="F2355" s="72">
        <v>37890000</v>
      </c>
      <c r="G2355" s="22">
        <v>18244200</v>
      </c>
      <c r="H2355" s="22">
        <v>19645800</v>
      </c>
      <c r="I2355" s="72"/>
      <c r="J2355" s="22"/>
      <c r="K2355" s="22"/>
      <c r="L2355" s="23">
        <v>513854300</v>
      </c>
      <c r="M2355" s="22">
        <v>452776000</v>
      </c>
      <c r="N2355" s="24">
        <v>966630300</v>
      </c>
      <c r="O2355" s="25">
        <v>157753100</v>
      </c>
      <c r="P2355" s="26">
        <v>14539100</v>
      </c>
      <c r="Q2355" s="53">
        <v>570.79999999999995</v>
      </c>
      <c r="R2355" s="54">
        <v>523.73</v>
      </c>
      <c r="S2355" s="45">
        <v>8.7300000000000182</v>
      </c>
      <c r="T2355" s="46">
        <v>-9.7400000000000091</v>
      </c>
      <c r="U2355" s="34"/>
    </row>
    <row r="2356" spans="1:21" x14ac:dyDescent="0.15">
      <c r="B2356" s="66">
        <v>41947</v>
      </c>
      <c r="C2356" s="75">
        <v>58455000</v>
      </c>
      <c r="D2356" s="37">
        <v>571.53</v>
      </c>
      <c r="E2356" s="69">
        <v>0.73000000000001819</v>
      </c>
      <c r="F2356" s="70">
        <v>58455000</v>
      </c>
      <c r="G2356" s="12">
        <v>33390300</v>
      </c>
      <c r="H2356" s="12">
        <v>25064700</v>
      </c>
    </row>
    <row r="2357" spans="1:21" x14ac:dyDescent="0.15">
      <c r="B2357" s="66">
        <v>41948</v>
      </c>
      <c r="C2357" s="75">
        <v>41653000</v>
      </c>
      <c r="D2357" s="37">
        <v>566.27</v>
      </c>
      <c r="E2357" s="69">
        <v>-5.2599999999999909</v>
      </c>
      <c r="F2357" s="70">
        <v>41653000</v>
      </c>
      <c r="G2357" s="12">
        <v>18659700</v>
      </c>
      <c r="H2357" s="12">
        <v>22993300</v>
      </c>
    </row>
    <row r="2358" spans="1:21" x14ac:dyDescent="0.15">
      <c r="B2358" s="66">
        <v>41949</v>
      </c>
      <c r="C2358" s="75">
        <v>30315000</v>
      </c>
      <c r="D2358" s="37">
        <v>561.07000000000005</v>
      </c>
      <c r="E2358" s="69">
        <v>-5.1999999999999318</v>
      </c>
      <c r="F2358" s="70">
        <v>30315000</v>
      </c>
      <c r="G2358" s="12">
        <v>22484200</v>
      </c>
      <c r="H2358" s="12">
        <v>7830800</v>
      </c>
    </row>
    <row r="2359" spans="1:21" x14ac:dyDescent="0.15">
      <c r="B2359" s="66">
        <v>41950</v>
      </c>
      <c r="C2359" s="75">
        <v>10769600</v>
      </c>
      <c r="D2359" s="37">
        <v>565.79999999999995</v>
      </c>
      <c r="E2359" s="69">
        <v>4.7299999999999045</v>
      </c>
      <c r="F2359" s="70">
        <v>10769600</v>
      </c>
      <c r="G2359" s="12">
        <v>5154400</v>
      </c>
      <c r="H2359" s="12">
        <v>5615200</v>
      </c>
    </row>
    <row r="2360" spans="1:21" x14ac:dyDescent="0.15">
      <c r="B2360" s="66">
        <v>41953</v>
      </c>
      <c r="C2360" s="75">
        <v>26584000</v>
      </c>
      <c r="D2360" s="37">
        <v>560.47</v>
      </c>
      <c r="E2360" s="69">
        <v>-5.3299999999999272</v>
      </c>
      <c r="F2360" s="70">
        <v>26584000</v>
      </c>
      <c r="G2360" s="12">
        <v>15434200</v>
      </c>
      <c r="H2360" s="12">
        <v>11149800</v>
      </c>
    </row>
    <row r="2361" spans="1:21" x14ac:dyDescent="0.15">
      <c r="B2361" s="66">
        <v>41954</v>
      </c>
      <c r="C2361" s="75">
        <v>81227900</v>
      </c>
      <c r="D2361" s="37">
        <v>561.4</v>
      </c>
      <c r="E2361" s="69">
        <v>0.92999999999994998</v>
      </c>
      <c r="F2361" s="70">
        <v>81227900</v>
      </c>
      <c r="G2361" s="12">
        <v>69421300</v>
      </c>
      <c r="H2361" s="12">
        <v>11806600</v>
      </c>
    </row>
    <row r="2362" spans="1:21" x14ac:dyDescent="0.15">
      <c r="B2362" s="66">
        <v>41955</v>
      </c>
      <c r="C2362" s="75">
        <v>54380100</v>
      </c>
      <c r="D2362" s="37">
        <v>560.27</v>
      </c>
      <c r="E2362" s="69">
        <v>-1.1299999999999955</v>
      </c>
      <c r="F2362" s="70">
        <v>54380100</v>
      </c>
      <c r="G2362" s="12">
        <v>32763600</v>
      </c>
      <c r="H2362" s="12">
        <v>21616500</v>
      </c>
    </row>
    <row r="2363" spans="1:21" x14ac:dyDescent="0.15">
      <c r="B2363" s="66">
        <v>41956</v>
      </c>
      <c r="C2363" s="75">
        <v>22346900</v>
      </c>
      <c r="D2363" s="37">
        <v>562.13</v>
      </c>
      <c r="E2363" s="69">
        <v>1.8600000000000136</v>
      </c>
      <c r="F2363" s="70">
        <v>22346900</v>
      </c>
      <c r="G2363" s="12">
        <v>11183400</v>
      </c>
      <c r="H2363" s="12">
        <v>11163500</v>
      </c>
    </row>
    <row r="2364" spans="1:21" x14ac:dyDescent="0.15">
      <c r="B2364" s="66">
        <v>41957</v>
      </c>
      <c r="C2364" s="75">
        <v>29709500</v>
      </c>
      <c r="D2364" s="37">
        <v>567.13</v>
      </c>
      <c r="E2364" s="69">
        <v>5</v>
      </c>
      <c r="F2364" s="70">
        <v>29709500</v>
      </c>
      <c r="G2364" s="12">
        <v>17308900</v>
      </c>
      <c r="H2364" s="12">
        <v>12400600</v>
      </c>
    </row>
    <row r="2365" spans="1:21" x14ac:dyDescent="0.15">
      <c r="B2365" s="66">
        <v>41960</v>
      </c>
      <c r="C2365" s="75">
        <v>157028200</v>
      </c>
      <c r="D2365" s="37">
        <v>578.47</v>
      </c>
      <c r="E2365" s="69">
        <v>11.340000000000032</v>
      </c>
      <c r="F2365" s="70">
        <v>157028200</v>
      </c>
      <c r="G2365" s="12">
        <v>13464900</v>
      </c>
      <c r="H2365" s="12">
        <v>143563300</v>
      </c>
    </row>
    <row r="2366" spans="1:21" x14ac:dyDescent="0.15">
      <c r="B2366" s="66">
        <v>41961</v>
      </c>
      <c r="C2366" s="75">
        <v>73886400</v>
      </c>
      <c r="D2366" s="37">
        <v>576.33000000000004</v>
      </c>
      <c r="E2366" s="69">
        <v>-2.1399999999999864</v>
      </c>
      <c r="F2366" s="70">
        <v>73886400</v>
      </c>
      <c r="G2366" s="12">
        <v>7016200</v>
      </c>
      <c r="H2366" s="12">
        <v>66870200</v>
      </c>
    </row>
    <row r="2367" spans="1:21" x14ac:dyDescent="0.15">
      <c r="B2367" s="66">
        <v>41962</v>
      </c>
      <c r="C2367" s="75">
        <v>54273800</v>
      </c>
      <c r="D2367" s="37">
        <v>571.6</v>
      </c>
      <c r="E2367" s="69">
        <v>-4.7300000000000182</v>
      </c>
      <c r="F2367" s="70">
        <v>54273800</v>
      </c>
      <c r="G2367" s="12">
        <v>6564800</v>
      </c>
      <c r="H2367" s="12">
        <v>47709000</v>
      </c>
    </row>
    <row r="2368" spans="1:21" x14ac:dyDescent="0.15">
      <c r="B2368" s="66">
        <v>41963</v>
      </c>
      <c r="C2368" s="75">
        <v>41692700</v>
      </c>
      <c r="D2368" s="37">
        <v>570.73</v>
      </c>
      <c r="E2368" s="69">
        <v>-0.87000000000000455</v>
      </c>
      <c r="F2368" s="70">
        <v>41692700</v>
      </c>
      <c r="G2368" s="12">
        <v>11131400</v>
      </c>
      <c r="H2368" s="12">
        <v>30561300</v>
      </c>
    </row>
    <row r="2369" spans="1:21" x14ac:dyDescent="0.15">
      <c r="B2369" s="66">
        <v>41964</v>
      </c>
      <c r="C2369" s="75">
        <v>34314200</v>
      </c>
      <c r="D2369" s="58">
        <v>555.86</v>
      </c>
      <c r="E2369" s="69">
        <v>-14.870000000000005</v>
      </c>
      <c r="F2369" s="70">
        <v>34314200</v>
      </c>
      <c r="G2369" s="12">
        <v>6559800</v>
      </c>
      <c r="H2369" s="12">
        <v>27754400</v>
      </c>
      <c r="L2369" s="60" t="s">
        <v>47</v>
      </c>
    </row>
    <row r="2370" spans="1:21" x14ac:dyDescent="0.15">
      <c r="B2370" s="66">
        <v>41968</v>
      </c>
      <c r="C2370" s="75">
        <v>35948700</v>
      </c>
      <c r="D2370" s="37">
        <v>557.29</v>
      </c>
      <c r="E2370" s="69">
        <v>1.42999999999995</v>
      </c>
      <c r="F2370" s="70">
        <v>35948700</v>
      </c>
      <c r="G2370" s="12">
        <v>13425600</v>
      </c>
      <c r="H2370" s="12">
        <v>22523100</v>
      </c>
    </row>
    <row r="2371" spans="1:21" x14ac:dyDescent="0.15">
      <c r="B2371" s="66">
        <v>41969</v>
      </c>
      <c r="C2371" s="75">
        <v>32407300</v>
      </c>
      <c r="D2371" s="37">
        <v>552.71</v>
      </c>
      <c r="E2371" s="69">
        <v>-4.5799999999999272</v>
      </c>
      <c r="F2371" s="70">
        <v>32407300</v>
      </c>
      <c r="G2371" s="12">
        <v>17062700</v>
      </c>
      <c r="H2371" s="12">
        <v>15344600</v>
      </c>
    </row>
    <row r="2372" spans="1:21" x14ac:dyDescent="0.15">
      <c r="B2372" s="66">
        <v>41970</v>
      </c>
      <c r="C2372" s="75">
        <v>22803300</v>
      </c>
      <c r="D2372" s="37">
        <v>550.92999999999995</v>
      </c>
      <c r="E2372" s="69">
        <v>-1.7800000000000864</v>
      </c>
      <c r="F2372" s="70">
        <v>22803300</v>
      </c>
      <c r="G2372" s="12">
        <v>5298400</v>
      </c>
      <c r="H2372" s="12">
        <v>17504900</v>
      </c>
    </row>
    <row r="2373" spans="1:21" s="21" customFormat="1" x14ac:dyDescent="0.15">
      <c r="A2373" s="21" t="s">
        <v>0</v>
      </c>
      <c r="B2373" s="67">
        <v>41971</v>
      </c>
      <c r="C2373" s="76">
        <v>32320400</v>
      </c>
      <c r="D2373" s="38">
        <v>553.86</v>
      </c>
      <c r="E2373" s="71">
        <v>2.9300000000000637</v>
      </c>
      <c r="F2373" s="72">
        <v>32320400</v>
      </c>
      <c r="G2373" s="22">
        <v>4654600</v>
      </c>
      <c r="H2373" s="22">
        <v>27665800</v>
      </c>
      <c r="I2373" s="72"/>
      <c r="J2373" s="22"/>
      <c r="K2373" s="22"/>
      <c r="L2373" s="23">
        <v>310978400</v>
      </c>
      <c r="M2373" s="22">
        <v>529137600</v>
      </c>
      <c r="N2373" s="24">
        <v>840116000</v>
      </c>
      <c r="O2373" s="25">
        <v>157028200</v>
      </c>
      <c r="P2373" s="26">
        <v>10769600</v>
      </c>
      <c r="Q2373" s="53">
        <v>578.47</v>
      </c>
      <c r="R2373" s="54">
        <v>550.92999999999995</v>
      </c>
      <c r="S2373" s="45">
        <v>11.340000000000032</v>
      </c>
      <c r="T2373" s="46">
        <v>-14.870000000000005</v>
      </c>
      <c r="U2373" s="34"/>
    </row>
    <row r="2374" spans="1:21" x14ac:dyDescent="0.15">
      <c r="B2374" s="66">
        <v>41974</v>
      </c>
      <c r="C2374" s="75">
        <v>39341500</v>
      </c>
      <c r="D2374" s="37">
        <v>552.71</v>
      </c>
      <c r="E2374" s="69">
        <v>-1.1499999999999773</v>
      </c>
      <c r="F2374" s="70">
        <v>39341500</v>
      </c>
      <c r="G2374" s="12">
        <v>11917100</v>
      </c>
      <c r="H2374" s="12">
        <v>27424400</v>
      </c>
    </row>
    <row r="2375" spans="1:21" x14ac:dyDescent="0.15">
      <c r="B2375" s="66">
        <v>41975</v>
      </c>
      <c r="C2375" s="75">
        <v>41318700</v>
      </c>
      <c r="D2375" s="37">
        <v>552.86</v>
      </c>
      <c r="E2375" s="69">
        <v>0.14999999999997726</v>
      </c>
      <c r="F2375" s="70">
        <v>41318700</v>
      </c>
      <c r="G2375" s="12">
        <v>5851600</v>
      </c>
      <c r="H2375" s="12">
        <v>35467100</v>
      </c>
    </row>
    <row r="2376" spans="1:21" x14ac:dyDescent="0.15">
      <c r="B2376" s="66">
        <v>41976</v>
      </c>
      <c r="C2376" s="75">
        <v>47716400</v>
      </c>
      <c r="D2376" s="37">
        <v>548.92999999999995</v>
      </c>
      <c r="E2376" s="69">
        <v>-3.9300000000000637</v>
      </c>
      <c r="F2376" s="70">
        <v>47716400</v>
      </c>
      <c r="G2376" s="12">
        <v>5277000</v>
      </c>
      <c r="H2376" s="12">
        <v>42439400</v>
      </c>
    </row>
    <row r="2377" spans="1:21" x14ac:dyDescent="0.15">
      <c r="B2377" s="66">
        <v>41977</v>
      </c>
      <c r="C2377" s="75">
        <v>26961700</v>
      </c>
      <c r="D2377" s="37">
        <v>549</v>
      </c>
      <c r="E2377" s="69">
        <v>7.0000000000050022E-2</v>
      </c>
      <c r="F2377" s="70">
        <v>26961700</v>
      </c>
      <c r="G2377" s="12">
        <v>6304200</v>
      </c>
      <c r="H2377" s="12">
        <v>20657500</v>
      </c>
    </row>
    <row r="2378" spans="1:21" x14ac:dyDescent="0.15">
      <c r="B2378" s="66">
        <v>41978</v>
      </c>
      <c r="C2378" s="75">
        <v>25820700</v>
      </c>
      <c r="D2378" s="37">
        <v>556.29</v>
      </c>
      <c r="E2378" s="69">
        <v>7.2899999999999636</v>
      </c>
      <c r="F2378" s="70">
        <v>25820700</v>
      </c>
      <c r="G2378" s="12">
        <v>6822900</v>
      </c>
      <c r="H2378" s="12">
        <v>18997800</v>
      </c>
    </row>
    <row r="2379" spans="1:21" x14ac:dyDescent="0.15">
      <c r="B2379" s="66">
        <v>41981</v>
      </c>
      <c r="C2379" s="75">
        <v>33507900</v>
      </c>
      <c r="D2379" s="37">
        <v>554.64</v>
      </c>
      <c r="E2379" s="69">
        <v>-1.6499999999999773</v>
      </c>
      <c r="F2379" s="70">
        <v>33507900</v>
      </c>
      <c r="G2379" s="12">
        <v>11990200</v>
      </c>
      <c r="H2379" s="12">
        <v>21517700</v>
      </c>
    </row>
    <row r="2380" spans="1:21" x14ac:dyDescent="0.15">
      <c r="B2380" s="66">
        <v>41982</v>
      </c>
      <c r="C2380" s="75">
        <v>30095500</v>
      </c>
      <c r="D2380" s="37">
        <v>554.57000000000005</v>
      </c>
      <c r="E2380" s="69">
        <v>-6.9999999999936335E-2</v>
      </c>
      <c r="F2380" s="70">
        <v>30095500</v>
      </c>
      <c r="G2380" s="12">
        <v>15318300</v>
      </c>
      <c r="H2380" s="12">
        <v>14777200</v>
      </c>
    </row>
    <row r="2381" spans="1:21" x14ac:dyDescent="0.15">
      <c r="B2381" s="66">
        <v>41983</v>
      </c>
      <c r="C2381" s="75">
        <v>29974100</v>
      </c>
      <c r="D2381" s="37">
        <v>550.64</v>
      </c>
      <c r="E2381" s="69">
        <v>-3.9300000000000637</v>
      </c>
      <c r="F2381" s="70">
        <v>29974100</v>
      </c>
      <c r="G2381" s="12">
        <v>15917300</v>
      </c>
      <c r="H2381" s="12">
        <v>14056800</v>
      </c>
    </row>
    <row r="2382" spans="1:21" x14ac:dyDescent="0.15">
      <c r="B2382" s="66">
        <v>41984</v>
      </c>
      <c r="C2382" s="75">
        <v>25725200</v>
      </c>
      <c r="D2382" s="37">
        <v>552.42999999999995</v>
      </c>
      <c r="E2382" s="69">
        <v>1.7899999999999636</v>
      </c>
      <c r="F2382" s="70">
        <v>25725200</v>
      </c>
      <c r="G2382" s="12">
        <v>7883500</v>
      </c>
      <c r="H2382" s="12">
        <v>17841700</v>
      </c>
    </row>
    <row r="2383" spans="1:21" x14ac:dyDescent="0.15">
      <c r="B2383" s="66">
        <v>41985</v>
      </c>
      <c r="C2383" s="75">
        <v>30450400</v>
      </c>
      <c r="D2383" s="37">
        <v>556.64</v>
      </c>
      <c r="E2383" s="69">
        <v>4.2100000000000364</v>
      </c>
      <c r="F2383" s="70">
        <v>30450400</v>
      </c>
      <c r="G2383" s="12">
        <v>13959400</v>
      </c>
      <c r="H2383" s="12">
        <v>16491000</v>
      </c>
    </row>
    <row r="2384" spans="1:21" x14ac:dyDescent="0.15">
      <c r="B2384" s="66">
        <v>41988</v>
      </c>
      <c r="C2384" s="75">
        <v>57098600</v>
      </c>
      <c r="D2384" s="37">
        <v>559</v>
      </c>
      <c r="E2384" s="69">
        <v>2.3600000000000136</v>
      </c>
      <c r="F2384" s="70">
        <v>57098600</v>
      </c>
      <c r="G2384" s="12">
        <v>6693300</v>
      </c>
      <c r="H2384" s="12">
        <v>50405300</v>
      </c>
    </row>
    <row r="2385" spans="1:21" x14ac:dyDescent="0.15">
      <c r="B2385" s="66">
        <v>41989</v>
      </c>
      <c r="C2385" s="75">
        <v>32958500</v>
      </c>
      <c r="D2385" s="37">
        <v>554.79</v>
      </c>
      <c r="E2385" s="69">
        <v>-4.2100000000000364</v>
      </c>
      <c r="F2385" s="70">
        <v>32958500</v>
      </c>
      <c r="G2385" s="12">
        <v>4904400</v>
      </c>
      <c r="H2385" s="12">
        <v>28054100</v>
      </c>
    </row>
    <row r="2386" spans="1:21" x14ac:dyDescent="0.15">
      <c r="B2386" s="66">
        <v>41990</v>
      </c>
      <c r="C2386" s="75">
        <v>21884600</v>
      </c>
      <c r="D2386" s="37">
        <v>554.79</v>
      </c>
      <c r="E2386" s="69">
        <v>0</v>
      </c>
      <c r="F2386" s="70">
        <v>21884600</v>
      </c>
      <c r="G2386" s="12">
        <v>8224200</v>
      </c>
      <c r="H2386" s="12">
        <v>13660400</v>
      </c>
    </row>
    <row r="2387" spans="1:21" x14ac:dyDescent="0.15">
      <c r="B2387" s="66">
        <v>41991</v>
      </c>
      <c r="C2387" s="75">
        <v>16837400</v>
      </c>
      <c r="D2387" s="37">
        <v>553.57000000000005</v>
      </c>
      <c r="E2387" s="69">
        <v>-1.2199999999999136</v>
      </c>
      <c r="F2387" s="70">
        <v>16837400</v>
      </c>
      <c r="G2387" s="12">
        <v>7958100</v>
      </c>
      <c r="H2387" s="12">
        <v>8879300</v>
      </c>
    </row>
    <row r="2388" spans="1:21" x14ac:dyDescent="0.15">
      <c r="B2388" s="66">
        <v>41992</v>
      </c>
      <c r="C2388" s="75">
        <v>19053400</v>
      </c>
      <c r="D2388" s="37">
        <v>556.21</v>
      </c>
      <c r="E2388" s="69">
        <v>2.6399999999999864</v>
      </c>
      <c r="F2388" s="70">
        <v>19053400</v>
      </c>
      <c r="G2388" s="12">
        <v>5303800</v>
      </c>
      <c r="H2388" s="12">
        <v>13749600</v>
      </c>
    </row>
    <row r="2389" spans="1:21" x14ac:dyDescent="0.15">
      <c r="B2389" s="66">
        <v>41995</v>
      </c>
      <c r="C2389" s="75">
        <v>31119600</v>
      </c>
      <c r="D2389" s="37">
        <v>557.57000000000005</v>
      </c>
      <c r="E2389" s="69">
        <v>1.3600000000000136</v>
      </c>
      <c r="F2389" s="70">
        <v>31119600</v>
      </c>
      <c r="G2389" s="12">
        <v>9950600</v>
      </c>
      <c r="H2389" s="12">
        <v>21169000</v>
      </c>
    </row>
    <row r="2390" spans="1:21" x14ac:dyDescent="0.15">
      <c r="B2390" s="66">
        <v>41997</v>
      </c>
      <c r="C2390" s="75">
        <v>52154400</v>
      </c>
      <c r="D2390" s="37">
        <v>558.57000000000005</v>
      </c>
      <c r="E2390" s="69">
        <v>1</v>
      </c>
      <c r="F2390" s="70">
        <v>52154400</v>
      </c>
      <c r="G2390" s="12">
        <v>11066300</v>
      </c>
      <c r="H2390" s="12">
        <v>41088100</v>
      </c>
    </row>
    <row r="2391" spans="1:21" x14ac:dyDescent="0.15">
      <c r="B2391" s="66">
        <v>41998</v>
      </c>
      <c r="C2391" s="75">
        <v>43731100</v>
      </c>
      <c r="D2391" s="37">
        <v>556.57000000000005</v>
      </c>
      <c r="E2391" s="69">
        <v>-2</v>
      </c>
      <c r="F2391" s="70">
        <v>43731100</v>
      </c>
      <c r="G2391" s="12">
        <v>15915000</v>
      </c>
      <c r="H2391" s="12">
        <v>27816100</v>
      </c>
    </row>
    <row r="2392" spans="1:21" x14ac:dyDescent="0.15">
      <c r="B2392" s="66">
        <v>41999</v>
      </c>
      <c r="C2392" s="75">
        <v>37957100</v>
      </c>
      <c r="D2392" s="58">
        <v>505.14</v>
      </c>
      <c r="E2392" s="69">
        <v>-51.430000000000064</v>
      </c>
      <c r="F2392" s="70">
        <v>37957100</v>
      </c>
      <c r="G2392" s="12">
        <v>10731000</v>
      </c>
      <c r="H2392" s="12">
        <v>27226100</v>
      </c>
      <c r="M2392" s="59" t="s">
        <v>48</v>
      </c>
      <c r="U2392" s="33" t="s">
        <v>49</v>
      </c>
    </row>
    <row r="2393" spans="1:21" x14ac:dyDescent="0.15">
      <c r="B2393" s="66">
        <v>42002</v>
      </c>
      <c r="C2393" s="75">
        <v>37659000</v>
      </c>
      <c r="D2393" s="37">
        <v>510.07</v>
      </c>
      <c r="E2393" s="69">
        <v>4.9300000000000068</v>
      </c>
      <c r="F2393" s="70">
        <v>37659000</v>
      </c>
      <c r="G2393" s="12">
        <v>6900300</v>
      </c>
      <c r="H2393" s="12">
        <v>30758700</v>
      </c>
    </row>
    <row r="2394" spans="1:21" s="21" customFormat="1" x14ac:dyDescent="0.15">
      <c r="A2394" s="21" t="s">
        <v>0</v>
      </c>
      <c r="B2394" s="67">
        <v>42003</v>
      </c>
      <c r="C2394" s="76">
        <v>29440100</v>
      </c>
      <c r="D2394" s="38">
        <v>511.43</v>
      </c>
      <c r="E2394" s="71">
        <v>1.3600000000000136</v>
      </c>
      <c r="F2394" s="72">
        <v>29440100</v>
      </c>
      <c r="G2394" s="22">
        <v>3326500</v>
      </c>
      <c r="H2394" s="22">
        <v>26113600</v>
      </c>
      <c r="I2394" s="72"/>
      <c r="J2394" s="22"/>
      <c r="K2394" s="22"/>
      <c r="L2394" s="23">
        <v>192215000</v>
      </c>
      <c r="M2394" s="22">
        <v>518590900</v>
      </c>
      <c r="N2394" s="24">
        <v>710805900</v>
      </c>
      <c r="O2394" s="25">
        <v>57098600</v>
      </c>
      <c r="P2394" s="26">
        <v>16837400</v>
      </c>
      <c r="Q2394" s="53">
        <v>559</v>
      </c>
      <c r="R2394" s="54">
        <v>505.14</v>
      </c>
      <c r="S2394" s="45">
        <v>7.2899999999999636</v>
      </c>
      <c r="T2394" s="46">
        <v>-51.430000000000064</v>
      </c>
      <c r="U2394" s="34"/>
    </row>
    <row r="2395" spans="1:21" x14ac:dyDescent="0.15">
      <c r="B2395" s="66">
        <v>42009</v>
      </c>
      <c r="C2395" s="75">
        <v>42016800</v>
      </c>
      <c r="D2395" s="37">
        <v>513.79</v>
      </c>
      <c r="E2395" s="69">
        <v>2.3599999999999568</v>
      </c>
      <c r="F2395" s="70">
        <v>42016800</v>
      </c>
      <c r="G2395" s="12">
        <v>6995500</v>
      </c>
      <c r="H2395" s="12">
        <v>35021300</v>
      </c>
    </row>
    <row r="2396" spans="1:21" x14ac:dyDescent="0.15">
      <c r="B2396" s="66">
        <v>42010</v>
      </c>
      <c r="C2396" s="75">
        <v>55317400</v>
      </c>
      <c r="D2396" s="37">
        <v>517.29</v>
      </c>
      <c r="E2396" s="69">
        <v>3.5</v>
      </c>
      <c r="F2396" s="70">
        <v>55317400</v>
      </c>
      <c r="G2396" s="12">
        <v>4781900</v>
      </c>
      <c r="H2396" s="12">
        <v>50535500</v>
      </c>
    </row>
    <row r="2397" spans="1:21" x14ac:dyDescent="0.15">
      <c r="B2397" s="66">
        <v>42011</v>
      </c>
      <c r="C2397" s="75">
        <v>128362200</v>
      </c>
      <c r="D2397" s="37">
        <v>522.79</v>
      </c>
      <c r="E2397" s="69">
        <v>5.5</v>
      </c>
      <c r="F2397" s="70">
        <v>128362200</v>
      </c>
      <c r="G2397" s="12">
        <v>3228700</v>
      </c>
      <c r="H2397" s="12">
        <v>125133500</v>
      </c>
    </row>
    <row r="2398" spans="1:21" x14ac:dyDescent="0.15">
      <c r="B2398" s="66">
        <v>42012</v>
      </c>
      <c r="C2398" s="75">
        <v>73704200</v>
      </c>
      <c r="D2398" s="37">
        <v>520.29</v>
      </c>
      <c r="E2398" s="69">
        <v>-2.5</v>
      </c>
      <c r="F2398" s="70">
        <v>73704200</v>
      </c>
      <c r="G2398" s="12">
        <v>8226200</v>
      </c>
      <c r="H2398" s="12">
        <v>65478000</v>
      </c>
    </row>
    <row r="2399" spans="1:21" x14ac:dyDescent="0.15">
      <c r="B2399" s="66">
        <v>42013</v>
      </c>
      <c r="C2399" s="75">
        <v>46423200</v>
      </c>
      <c r="D2399" s="37">
        <v>520.21</v>
      </c>
      <c r="E2399" s="69">
        <v>-7.999999999992724E-2</v>
      </c>
      <c r="F2399" s="70">
        <v>46423200</v>
      </c>
      <c r="G2399" s="12">
        <v>5789800</v>
      </c>
      <c r="H2399" s="12">
        <v>40633400</v>
      </c>
    </row>
    <row r="2400" spans="1:21" x14ac:dyDescent="0.15">
      <c r="B2400" s="66">
        <v>42017</v>
      </c>
      <c r="C2400" s="75">
        <v>36909000</v>
      </c>
      <c r="D2400" s="37">
        <v>518.42999999999995</v>
      </c>
      <c r="E2400" s="69">
        <v>-1.7800000000000864</v>
      </c>
      <c r="F2400" s="70">
        <v>36909000</v>
      </c>
      <c r="G2400" s="12">
        <v>5289600</v>
      </c>
      <c r="H2400" s="12">
        <v>31619400</v>
      </c>
    </row>
    <row r="2401" spans="1:21" x14ac:dyDescent="0.15">
      <c r="B2401" s="66">
        <v>42018</v>
      </c>
      <c r="C2401" s="75">
        <v>28347600</v>
      </c>
      <c r="D2401" s="37">
        <v>519.14</v>
      </c>
      <c r="E2401" s="69">
        <v>0.71000000000003638</v>
      </c>
      <c r="F2401" s="70">
        <v>28347600</v>
      </c>
      <c r="G2401" s="12">
        <v>10665100</v>
      </c>
      <c r="H2401" s="12">
        <v>17682500</v>
      </c>
    </row>
    <row r="2402" spans="1:21" x14ac:dyDescent="0.15">
      <c r="B2402" s="66">
        <v>42019</v>
      </c>
      <c r="C2402" s="75">
        <v>17746500</v>
      </c>
      <c r="D2402" s="37">
        <v>519.57000000000005</v>
      </c>
      <c r="E2402" s="69">
        <v>0.43000000000006366</v>
      </c>
      <c r="F2402" s="70">
        <v>17746500</v>
      </c>
      <c r="G2402" s="12">
        <v>3721100</v>
      </c>
      <c r="H2402" s="12">
        <v>14025400</v>
      </c>
    </row>
    <row r="2403" spans="1:21" x14ac:dyDescent="0.15">
      <c r="B2403" s="66">
        <v>42020</v>
      </c>
      <c r="C2403" s="75">
        <v>32173000</v>
      </c>
      <c r="D2403" s="37">
        <v>512.92999999999995</v>
      </c>
      <c r="E2403" s="69">
        <v>-6.6400000000001</v>
      </c>
      <c r="F2403" s="70">
        <v>32173000</v>
      </c>
      <c r="G2403" s="12">
        <v>2842200</v>
      </c>
      <c r="H2403" s="12">
        <v>29330800</v>
      </c>
    </row>
    <row r="2404" spans="1:21" x14ac:dyDescent="0.15">
      <c r="B2404" s="66">
        <v>42023</v>
      </c>
      <c r="C2404" s="75">
        <v>20325200</v>
      </c>
      <c r="D2404" s="37">
        <v>515.5</v>
      </c>
      <c r="E2404" s="69">
        <v>2.57000000000005</v>
      </c>
      <c r="F2404" s="70">
        <v>20325200</v>
      </c>
      <c r="G2404" s="12">
        <v>3295300</v>
      </c>
      <c r="H2404" s="12">
        <v>17029900</v>
      </c>
    </row>
    <row r="2405" spans="1:21" x14ac:dyDescent="0.15">
      <c r="B2405" s="66">
        <v>42024</v>
      </c>
      <c r="C2405" s="75">
        <v>20703800</v>
      </c>
      <c r="D2405" s="37">
        <v>515.57000000000005</v>
      </c>
      <c r="E2405" s="69">
        <v>7.0000000000050022E-2</v>
      </c>
      <c r="F2405" s="70">
        <v>20703800</v>
      </c>
      <c r="G2405" s="12">
        <v>2352100</v>
      </c>
      <c r="H2405" s="12">
        <v>18351700</v>
      </c>
    </row>
    <row r="2406" spans="1:21" x14ac:dyDescent="0.15">
      <c r="B2406" s="66">
        <v>42025</v>
      </c>
      <c r="C2406" s="75">
        <v>17478300</v>
      </c>
      <c r="D2406" s="37">
        <v>514.5</v>
      </c>
      <c r="E2406" s="69">
        <v>-1.07000000000005</v>
      </c>
      <c r="F2406" s="70">
        <v>17478300</v>
      </c>
      <c r="G2406" s="12">
        <v>6391400</v>
      </c>
      <c r="H2406" s="59">
        <v>11086900</v>
      </c>
      <c r="M2406" s="59" t="s">
        <v>28</v>
      </c>
    </row>
    <row r="2407" spans="1:21" x14ac:dyDescent="0.15">
      <c r="B2407" s="66">
        <v>42026</v>
      </c>
      <c r="C2407" s="75">
        <v>24419400</v>
      </c>
      <c r="D2407" s="37">
        <v>515.57000000000005</v>
      </c>
      <c r="E2407" s="69">
        <v>1.07000000000005</v>
      </c>
      <c r="F2407" s="70">
        <v>24419400</v>
      </c>
      <c r="G2407" s="12">
        <v>7403600</v>
      </c>
      <c r="H2407" s="12">
        <v>17015800</v>
      </c>
    </row>
    <row r="2408" spans="1:21" x14ac:dyDescent="0.15">
      <c r="B2408" s="66">
        <v>42027</v>
      </c>
      <c r="C2408" s="75">
        <v>35125600</v>
      </c>
      <c r="D2408" s="37">
        <v>517.5</v>
      </c>
      <c r="E2408" s="69">
        <v>1.92999999999995</v>
      </c>
      <c r="F2408" s="70">
        <v>35125600</v>
      </c>
      <c r="G2408" s="12">
        <v>4133100</v>
      </c>
      <c r="H2408" s="12">
        <v>30992500</v>
      </c>
    </row>
    <row r="2409" spans="1:21" x14ac:dyDescent="0.15">
      <c r="B2409" s="66">
        <v>42030</v>
      </c>
      <c r="C2409" s="75">
        <v>58042800</v>
      </c>
      <c r="D2409" s="37">
        <v>521.79</v>
      </c>
      <c r="E2409" s="69">
        <v>4.2899999999999636</v>
      </c>
      <c r="F2409" s="70">
        <v>58042800</v>
      </c>
      <c r="G2409" s="12">
        <v>9015400</v>
      </c>
      <c r="H2409" s="12">
        <v>49027400</v>
      </c>
    </row>
    <row r="2410" spans="1:21" x14ac:dyDescent="0.15">
      <c r="B2410" s="66">
        <v>42031</v>
      </c>
      <c r="C2410" s="75">
        <v>82488600</v>
      </c>
      <c r="D2410" s="37">
        <v>523.21</v>
      </c>
      <c r="E2410" s="69">
        <v>1.4200000000000728</v>
      </c>
      <c r="F2410" s="70">
        <v>82488600</v>
      </c>
      <c r="G2410" s="12">
        <v>5171200</v>
      </c>
      <c r="H2410" s="12">
        <v>77317400</v>
      </c>
    </row>
    <row r="2411" spans="1:21" x14ac:dyDescent="0.15">
      <c r="B2411" s="66">
        <v>42032</v>
      </c>
      <c r="C2411" s="75">
        <v>170649600</v>
      </c>
      <c r="D2411" s="37">
        <v>526.79</v>
      </c>
      <c r="E2411" s="69">
        <v>3.5799999999999272</v>
      </c>
      <c r="F2411" s="70">
        <v>170649600</v>
      </c>
      <c r="G2411" s="12">
        <v>7338500</v>
      </c>
      <c r="H2411" s="59">
        <v>163311100</v>
      </c>
      <c r="M2411" s="59" t="s">
        <v>28</v>
      </c>
    </row>
    <row r="2412" spans="1:21" x14ac:dyDescent="0.15">
      <c r="B2412" s="66">
        <v>42033</v>
      </c>
      <c r="C2412" s="75">
        <v>44349700</v>
      </c>
      <c r="D2412" s="37">
        <v>525.79</v>
      </c>
      <c r="E2412" s="69">
        <v>-1</v>
      </c>
      <c r="F2412" s="70">
        <v>44349700</v>
      </c>
      <c r="G2412" s="12">
        <v>2872100</v>
      </c>
      <c r="H2412" s="12">
        <v>41477600</v>
      </c>
    </row>
    <row r="2413" spans="1:21" s="21" customFormat="1" x14ac:dyDescent="0.15">
      <c r="A2413" s="21" t="s">
        <v>0</v>
      </c>
      <c r="B2413" s="67">
        <v>42034</v>
      </c>
      <c r="C2413" s="76">
        <v>71398400</v>
      </c>
      <c r="D2413" s="38">
        <v>535</v>
      </c>
      <c r="E2413" s="71">
        <v>9.2100000000000364</v>
      </c>
      <c r="F2413" s="72">
        <v>71398400</v>
      </c>
      <c r="G2413" s="22">
        <v>5835500</v>
      </c>
      <c r="H2413" s="22">
        <v>65562900</v>
      </c>
      <c r="I2413" s="72"/>
      <c r="J2413" s="22"/>
      <c r="K2413" s="22"/>
      <c r="L2413" s="23">
        <v>105348300</v>
      </c>
      <c r="M2413" s="22">
        <v>900633000</v>
      </c>
      <c r="N2413" s="24">
        <v>1005981300</v>
      </c>
      <c r="O2413" s="25">
        <v>170649600</v>
      </c>
      <c r="P2413" s="26">
        <v>17478300</v>
      </c>
      <c r="Q2413" s="53">
        <v>535</v>
      </c>
      <c r="R2413" s="54">
        <v>512.92999999999995</v>
      </c>
      <c r="S2413" s="45">
        <v>9.2100000000000364</v>
      </c>
      <c r="T2413" s="46">
        <v>-6.6400000000001</v>
      </c>
      <c r="U2413" s="34"/>
    </row>
    <row r="2414" spans="1:21" x14ac:dyDescent="0.15">
      <c r="B2414" s="66">
        <v>42037</v>
      </c>
      <c r="C2414" s="75">
        <v>113324900</v>
      </c>
      <c r="D2414" s="37">
        <v>539.29</v>
      </c>
      <c r="E2414" s="69">
        <v>4.2899999999999636</v>
      </c>
      <c r="F2414" s="70">
        <v>113324900</v>
      </c>
      <c r="G2414" s="12">
        <v>5319600</v>
      </c>
      <c r="H2414" s="12">
        <v>108005300</v>
      </c>
    </row>
    <row r="2415" spans="1:21" x14ac:dyDescent="0.15">
      <c r="B2415" s="66">
        <v>42038</v>
      </c>
      <c r="C2415" s="75">
        <v>132417100</v>
      </c>
      <c r="D2415" s="37">
        <v>536.86</v>
      </c>
      <c r="E2415" s="69">
        <v>-2.42999999999995</v>
      </c>
      <c r="F2415" s="70">
        <v>132417100</v>
      </c>
      <c r="G2415" s="12">
        <v>7211500</v>
      </c>
      <c r="H2415" s="12">
        <v>125205600</v>
      </c>
    </row>
    <row r="2416" spans="1:21" x14ac:dyDescent="0.15">
      <c r="B2416" s="66">
        <v>42039</v>
      </c>
      <c r="C2416" s="75">
        <v>68248500</v>
      </c>
      <c r="D2416" s="37">
        <v>540.92999999999995</v>
      </c>
      <c r="E2416" s="69">
        <v>4.0699999999999363</v>
      </c>
      <c r="F2416" s="70">
        <v>68248500</v>
      </c>
      <c r="G2416" s="12">
        <v>1527300</v>
      </c>
      <c r="H2416" s="12">
        <v>66721200</v>
      </c>
    </row>
    <row r="2417" spans="1:21" x14ac:dyDescent="0.15">
      <c r="B2417" s="66">
        <v>42040</v>
      </c>
      <c r="C2417" s="75">
        <v>57966000</v>
      </c>
      <c r="D2417" s="37">
        <v>540.42999999999995</v>
      </c>
      <c r="E2417" s="69">
        <v>-0.5</v>
      </c>
      <c r="F2417" s="70">
        <v>57966000</v>
      </c>
      <c r="G2417" s="12">
        <v>8726400</v>
      </c>
      <c r="H2417" s="12">
        <v>49239600</v>
      </c>
    </row>
    <row r="2418" spans="1:21" x14ac:dyDescent="0.15">
      <c r="B2418" s="66">
        <v>42041</v>
      </c>
      <c r="C2418" s="75">
        <v>88422400</v>
      </c>
      <c r="D2418" s="37">
        <v>547.71</v>
      </c>
      <c r="E2418" s="69">
        <v>7.2800000000000864</v>
      </c>
      <c r="F2418" s="70">
        <v>88422400</v>
      </c>
      <c r="G2418" s="12">
        <v>9423000</v>
      </c>
      <c r="H2418" s="12">
        <v>78999400</v>
      </c>
    </row>
    <row r="2419" spans="1:21" x14ac:dyDescent="0.15">
      <c r="B2419" s="66">
        <v>42044</v>
      </c>
      <c r="C2419" s="75">
        <v>123926600</v>
      </c>
      <c r="D2419" s="37">
        <v>549.71</v>
      </c>
      <c r="E2419" s="69">
        <v>2</v>
      </c>
      <c r="F2419" s="70">
        <v>123926600</v>
      </c>
      <c r="G2419" s="12">
        <v>4827900</v>
      </c>
      <c r="H2419" s="12">
        <v>119098700</v>
      </c>
    </row>
    <row r="2420" spans="1:21" x14ac:dyDescent="0.15">
      <c r="B2420" s="66">
        <v>42045</v>
      </c>
      <c r="C2420" s="75">
        <v>311643600</v>
      </c>
      <c r="D2420" s="37">
        <v>539.36</v>
      </c>
      <c r="E2420" s="69">
        <v>-10.350000000000023</v>
      </c>
      <c r="F2420" s="70">
        <v>311643600</v>
      </c>
      <c r="G2420" s="59">
        <v>235044600</v>
      </c>
      <c r="H2420" s="12">
        <v>76599000</v>
      </c>
      <c r="L2420" s="60" t="s">
        <v>28</v>
      </c>
    </row>
    <row r="2421" spans="1:21" x14ac:dyDescent="0.15">
      <c r="B2421" s="66">
        <v>42047</v>
      </c>
      <c r="C2421" s="75">
        <v>130296900</v>
      </c>
      <c r="D2421" s="37">
        <v>536.07000000000005</v>
      </c>
      <c r="E2421" s="69">
        <v>-3.2899999999999636</v>
      </c>
      <c r="F2421" s="70">
        <v>130296900</v>
      </c>
      <c r="G2421" s="12">
        <v>9933200</v>
      </c>
      <c r="H2421" s="12">
        <v>120363700</v>
      </c>
    </row>
    <row r="2422" spans="1:21" x14ac:dyDescent="0.15">
      <c r="B2422" s="66">
        <v>42048</v>
      </c>
      <c r="C2422" s="75">
        <v>221655800</v>
      </c>
      <c r="D2422" s="37">
        <v>545.64</v>
      </c>
      <c r="E2422" s="69">
        <v>9.5699999999999363</v>
      </c>
      <c r="F2422" s="70">
        <v>221655800</v>
      </c>
      <c r="G2422" s="12">
        <v>2484000</v>
      </c>
      <c r="H2422" s="12">
        <v>219171800</v>
      </c>
    </row>
    <row r="2423" spans="1:21" x14ac:dyDescent="0.15">
      <c r="B2423" s="66">
        <v>42051</v>
      </c>
      <c r="C2423" s="75">
        <v>334804300</v>
      </c>
      <c r="D2423" s="37">
        <v>562.42999999999995</v>
      </c>
      <c r="E2423" s="69">
        <v>16.789999999999964</v>
      </c>
      <c r="F2423" s="70">
        <v>334804300</v>
      </c>
      <c r="G2423" s="12">
        <v>11865300</v>
      </c>
      <c r="H2423" s="12">
        <v>322939000</v>
      </c>
    </row>
    <row r="2424" spans="1:21" x14ac:dyDescent="0.15">
      <c r="B2424" s="66">
        <v>42052</v>
      </c>
      <c r="C2424" s="75">
        <v>213958100</v>
      </c>
      <c r="D2424" s="37">
        <v>561.57000000000005</v>
      </c>
      <c r="E2424" s="69">
        <v>-0.85999999999989996</v>
      </c>
      <c r="F2424" s="70">
        <v>213958100</v>
      </c>
      <c r="G2424" s="12">
        <v>4337300</v>
      </c>
      <c r="H2424" s="12">
        <v>209620800</v>
      </c>
    </row>
    <row r="2425" spans="1:21" x14ac:dyDescent="0.15">
      <c r="B2425" s="66">
        <v>42053</v>
      </c>
      <c r="C2425" s="75">
        <v>139200400</v>
      </c>
      <c r="D2425" s="37">
        <v>555.14</v>
      </c>
      <c r="E2425" s="69">
        <v>-6.4300000000000637</v>
      </c>
      <c r="F2425" s="70">
        <v>139200400</v>
      </c>
      <c r="G2425" s="12">
        <v>6611500</v>
      </c>
      <c r="H2425" s="12">
        <v>132588900</v>
      </c>
    </row>
    <row r="2426" spans="1:21" x14ac:dyDescent="0.15">
      <c r="B2426" s="66">
        <v>42054</v>
      </c>
      <c r="C2426" s="75">
        <v>160412700</v>
      </c>
      <c r="D2426" s="37">
        <v>554</v>
      </c>
      <c r="E2426" s="69">
        <v>-1.1399999999999864</v>
      </c>
      <c r="F2426" s="70">
        <v>160412700</v>
      </c>
      <c r="G2426" s="12">
        <v>11171900</v>
      </c>
      <c r="H2426" s="12">
        <v>149240800</v>
      </c>
    </row>
    <row r="2427" spans="1:21" x14ac:dyDescent="0.15">
      <c r="B2427" s="66">
        <v>42055</v>
      </c>
      <c r="C2427" s="75">
        <v>75749600</v>
      </c>
      <c r="D2427" s="37">
        <v>559.29</v>
      </c>
      <c r="E2427" s="69">
        <v>5.2899999999999636</v>
      </c>
      <c r="F2427" s="70">
        <v>75749600</v>
      </c>
      <c r="G2427" s="12">
        <v>6968900</v>
      </c>
      <c r="H2427" s="12">
        <v>68780700</v>
      </c>
    </row>
    <row r="2428" spans="1:21" x14ac:dyDescent="0.15">
      <c r="B2428" s="66">
        <v>42058</v>
      </c>
      <c r="C2428" s="75">
        <v>128469600</v>
      </c>
      <c r="D2428" s="37">
        <v>553.42999999999995</v>
      </c>
      <c r="E2428" s="69">
        <v>-5.8600000000000136</v>
      </c>
      <c r="F2428" s="70">
        <v>128469600</v>
      </c>
      <c r="G2428" s="12">
        <v>8177900</v>
      </c>
      <c r="H2428" s="12">
        <v>120291700</v>
      </c>
    </row>
    <row r="2429" spans="1:21" x14ac:dyDescent="0.15">
      <c r="B2429" s="66">
        <v>42059</v>
      </c>
      <c r="C2429" s="75">
        <v>59198600</v>
      </c>
      <c r="D2429" s="37">
        <v>554.64</v>
      </c>
      <c r="E2429" s="69">
        <v>1.2100000000000364</v>
      </c>
      <c r="F2429" s="70">
        <v>59198600</v>
      </c>
      <c r="G2429" s="12">
        <v>8778400</v>
      </c>
      <c r="H2429" s="12">
        <v>50420200</v>
      </c>
    </row>
    <row r="2430" spans="1:21" x14ac:dyDescent="0.15">
      <c r="B2430" s="66">
        <v>42060</v>
      </c>
      <c r="C2430" s="75">
        <v>97071600</v>
      </c>
      <c r="D2430" s="37">
        <v>560.14</v>
      </c>
      <c r="E2430" s="69">
        <v>5.5</v>
      </c>
      <c r="F2430" s="70">
        <v>97071600</v>
      </c>
      <c r="G2430" s="12">
        <v>63569200</v>
      </c>
      <c r="H2430" s="12">
        <v>33502400</v>
      </c>
    </row>
    <row r="2431" spans="1:21" x14ac:dyDescent="0.15">
      <c r="B2431" s="66">
        <v>42061</v>
      </c>
      <c r="C2431" s="75">
        <v>85870400</v>
      </c>
      <c r="D2431" s="37">
        <v>566.21</v>
      </c>
      <c r="E2431" s="69">
        <v>6.07000000000005</v>
      </c>
      <c r="F2431" s="70">
        <v>85870400</v>
      </c>
      <c r="G2431" s="12">
        <v>24995000</v>
      </c>
      <c r="H2431" s="12">
        <v>60875400</v>
      </c>
    </row>
    <row r="2432" spans="1:21" s="21" customFormat="1" x14ac:dyDescent="0.15">
      <c r="A2432" s="21" t="s">
        <v>0</v>
      </c>
      <c r="B2432" s="67">
        <v>42062</v>
      </c>
      <c r="C2432" s="76">
        <v>80143300</v>
      </c>
      <c r="D2432" s="38">
        <v>566.92999999999995</v>
      </c>
      <c r="E2432" s="71">
        <v>0.7199999999999136</v>
      </c>
      <c r="F2432" s="72">
        <v>80143300</v>
      </c>
      <c r="G2432" s="22">
        <v>22036000</v>
      </c>
      <c r="H2432" s="22">
        <v>58107300</v>
      </c>
      <c r="I2432" s="72"/>
      <c r="J2432" s="22"/>
      <c r="K2432" s="22"/>
      <c r="L2432" s="23">
        <v>453008900</v>
      </c>
      <c r="M2432" s="22">
        <v>2169771500</v>
      </c>
      <c r="N2432" s="24">
        <v>2622780400</v>
      </c>
      <c r="O2432" s="25">
        <v>334804300</v>
      </c>
      <c r="P2432" s="26">
        <v>57966000</v>
      </c>
      <c r="Q2432" s="53">
        <v>566.92999999999995</v>
      </c>
      <c r="R2432" s="54">
        <v>536.07000000000005</v>
      </c>
      <c r="S2432" s="45">
        <v>16.789999999999964</v>
      </c>
      <c r="T2432" s="46">
        <v>-10.350000000000023</v>
      </c>
      <c r="U2432" s="34"/>
    </row>
    <row r="2433" spans="2:12" x14ac:dyDescent="0.15">
      <c r="B2433" s="66">
        <v>42065</v>
      </c>
      <c r="C2433" s="75">
        <v>126059100</v>
      </c>
      <c r="D2433" s="37">
        <v>571.92999999999995</v>
      </c>
      <c r="E2433" s="69">
        <v>5</v>
      </c>
      <c r="F2433" s="70">
        <v>126059100</v>
      </c>
      <c r="G2433" s="12">
        <v>15259200</v>
      </c>
      <c r="H2433" s="12">
        <v>110799900</v>
      </c>
    </row>
    <row r="2434" spans="2:12" x14ac:dyDescent="0.15">
      <c r="B2434" s="66">
        <v>42066</v>
      </c>
      <c r="C2434" s="75">
        <v>173036700</v>
      </c>
      <c r="D2434" s="37">
        <v>577.42999999999995</v>
      </c>
      <c r="E2434" s="69">
        <v>5.5</v>
      </c>
      <c r="F2434" s="70">
        <v>173036700</v>
      </c>
      <c r="G2434" s="12">
        <v>12291900</v>
      </c>
      <c r="H2434" s="12">
        <v>160744800</v>
      </c>
    </row>
    <row r="2435" spans="2:12" x14ac:dyDescent="0.15">
      <c r="B2435" s="66">
        <v>42067</v>
      </c>
      <c r="C2435" s="75">
        <v>85605900</v>
      </c>
      <c r="D2435" s="37">
        <v>573.14</v>
      </c>
      <c r="E2435" s="69">
        <v>-4.2899999999999636</v>
      </c>
      <c r="F2435" s="70">
        <v>85605900</v>
      </c>
      <c r="G2435" s="12">
        <v>8414600</v>
      </c>
      <c r="H2435" s="12">
        <v>77191300</v>
      </c>
    </row>
    <row r="2436" spans="2:12" x14ac:dyDescent="0.15">
      <c r="B2436" s="66">
        <v>42068</v>
      </c>
      <c r="C2436" s="75">
        <v>171115500</v>
      </c>
      <c r="D2436" s="37">
        <v>571.42999999999995</v>
      </c>
      <c r="E2436" s="69">
        <v>-1.7100000000000364</v>
      </c>
      <c r="F2436" s="70">
        <v>171115500</v>
      </c>
      <c r="G2436" s="12">
        <v>17817200</v>
      </c>
      <c r="H2436" s="12">
        <v>153298300</v>
      </c>
    </row>
    <row r="2437" spans="2:12" x14ac:dyDescent="0.15">
      <c r="B2437" s="66">
        <v>42069</v>
      </c>
      <c r="C2437" s="75">
        <v>94913300</v>
      </c>
      <c r="D2437" s="37">
        <v>569.07000000000005</v>
      </c>
      <c r="E2437" s="69">
        <v>-2.3599999999999</v>
      </c>
      <c r="F2437" s="70">
        <v>94913300</v>
      </c>
      <c r="G2437" s="12">
        <v>10287300</v>
      </c>
      <c r="H2437" s="12">
        <v>84626000</v>
      </c>
    </row>
    <row r="2438" spans="2:12" x14ac:dyDescent="0.15">
      <c r="B2438" s="66">
        <v>42072</v>
      </c>
      <c r="C2438" s="75">
        <v>141368900</v>
      </c>
      <c r="D2438" s="37">
        <v>563.21</v>
      </c>
      <c r="E2438" s="69">
        <v>-5.8600000000000136</v>
      </c>
      <c r="F2438" s="70">
        <v>141368900</v>
      </c>
      <c r="G2438" s="12">
        <v>9025800</v>
      </c>
      <c r="H2438" s="12">
        <v>132343100</v>
      </c>
    </row>
    <row r="2439" spans="2:12" x14ac:dyDescent="0.15">
      <c r="B2439" s="66">
        <v>42073</v>
      </c>
      <c r="C2439" s="75">
        <v>84130600</v>
      </c>
      <c r="D2439" s="37">
        <v>566.21</v>
      </c>
      <c r="E2439" s="69">
        <v>3</v>
      </c>
      <c r="F2439" s="70">
        <v>84130600</v>
      </c>
      <c r="G2439" s="12">
        <v>8993500</v>
      </c>
      <c r="H2439" s="12">
        <v>75137100</v>
      </c>
    </row>
    <row r="2440" spans="2:12" x14ac:dyDescent="0.15">
      <c r="B2440" s="66">
        <v>42074</v>
      </c>
      <c r="C2440" s="75">
        <v>73668100</v>
      </c>
      <c r="D2440" s="37">
        <v>567</v>
      </c>
      <c r="E2440" s="69">
        <v>0.78999999999996362</v>
      </c>
      <c r="F2440" s="70">
        <v>73668100</v>
      </c>
      <c r="G2440" s="12">
        <v>10297800</v>
      </c>
      <c r="H2440" s="12">
        <v>63370300</v>
      </c>
    </row>
    <row r="2441" spans="2:12" x14ac:dyDescent="0.15">
      <c r="B2441" s="66">
        <v>42075</v>
      </c>
      <c r="C2441" s="75">
        <v>99239700</v>
      </c>
      <c r="D2441" s="37">
        <v>567.29</v>
      </c>
      <c r="E2441" s="69">
        <v>0.28999999999996362</v>
      </c>
      <c r="F2441" s="70">
        <v>99239700</v>
      </c>
      <c r="G2441" s="12">
        <v>13571200</v>
      </c>
      <c r="H2441" s="12">
        <v>85668500</v>
      </c>
    </row>
    <row r="2442" spans="2:12" x14ac:dyDescent="0.15">
      <c r="B2442" s="66">
        <v>42076</v>
      </c>
      <c r="C2442" s="75">
        <v>74226600</v>
      </c>
      <c r="D2442" s="37">
        <v>572.64</v>
      </c>
      <c r="E2442" s="69">
        <v>5.3500000000000227</v>
      </c>
      <c r="F2442" s="70">
        <v>74226600</v>
      </c>
      <c r="G2442" s="12">
        <v>9341200</v>
      </c>
      <c r="H2442" s="12">
        <v>64885400</v>
      </c>
    </row>
    <row r="2443" spans="2:12" x14ac:dyDescent="0.15">
      <c r="B2443" s="66">
        <v>42079</v>
      </c>
      <c r="C2443" s="75">
        <v>93634600</v>
      </c>
      <c r="D2443" s="37">
        <v>580.5</v>
      </c>
      <c r="E2443" s="69">
        <v>7.8600000000000136</v>
      </c>
      <c r="F2443" s="70">
        <v>93634600</v>
      </c>
      <c r="G2443" s="12">
        <v>9344000</v>
      </c>
      <c r="H2443" s="12">
        <v>84290600</v>
      </c>
    </row>
    <row r="2444" spans="2:12" x14ac:dyDescent="0.15">
      <c r="B2444" s="66">
        <v>42080</v>
      </c>
      <c r="C2444" s="75">
        <v>118581600</v>
      </c>
      <c r="D2444" s="37">
        <v>570.57000000000005</v>
      </c>
      <c r="E2444" s="69">
        <v>-9.92999999999995</v>
      </c>
      <c r="F2444" s="70">
        <v>118581600</v>
      </c>
      <c r="G2444" s="12">
        <v>7442700</v>
      </c>
      <c r="H2444" s="12">
        <v>111138900</v>
      </c>
    </row>
    <row r="2445" spans="2:12" x14ac:dyDescent="0.15">
      <c r="B2445" s="66">
        <v>42081</v>
      </c>
      <c r="C2445" s="75">
        <v>116075900</v>
      </c>
      <c r="D2445" s="37">
        <v>562</v>
      </c>
      <c r="E2445" s="69">
        <v>-8.57000000000005</v>
      </c>
      <c r="F2445" s="70">
        <v>116075900</v>
      </c>
      <c r="G2445" s="59">
        <v>19096500</v>
      </c>
      <c r="H2445" s="12">
        <v>96979400</v>
      </c>
      <c r="L2445" s="60" t="s">
        <v>28</v>
      </c>
    </row>
    <row r="2446" spans="2:12" x14ac:dyDescent="0.15">
      <c r="B2446" s="66">
        <v>42082</v>
      </c>
      <c r="C2446" s="75">
        <v>134850300</v>
      </c>
      <c r="D2446" s="37">
        <v>559.29</v>
      </c>
      <c r="E2446" s="69">
        <v>-2.7100000000000364</v>
      </c>
      <c r="F2446" s="70">
        <v>134850300</v>
      </c>
      <c r="G2446" s="12">
        <v>6160200</v>
      </c>
      <c r="H2446" s="12">
        <v>128690100</v>
      </c>
    </row>
    <row r="2447" spans="2:12" x14ac:dyDescent="0.15">
      <c r="B2447" s="66">
        <v>42083</v>
      </c>
      <c r="C2447" s="75">
        <v>146062500</v>
      </c>
      <c r="D2447" s="37">
        <v>568.14</v>
      </c>
      <c r="E2447" s="69">
        <v>8.8500000000000227</v>
      </c>
      <c r="F2447" s="70">
        <v>146062500</v>
      </c>
      <c r="G2447" s="12">
        <v>12333900</v>
      </c>
      <c r="H2447" s="12">
        <v>133728600</v>
      </c>
    </row>
    <row r="2448" spans="2:12" x14ac:dyDescent="0.15">
      <c r="B2448" s="66">
        <v>42086</v>
      </c>
      <c r="C2448" s="75">
        <v>122342300</v>
      </c>
      <c r="D2448" s="37">
        <v>576</v>
      </c>
      <c r="E2448" s="69">
        <v>7.8600000000000136</v>
      </c>
      <c r="F2448" s="70">
        <v>122342300</v>
      </c>
      <c r="G2448" s="12">
        <v>17742100</v>
      </c>
      <c r="H2448" s="12">
        <v>104600200</v>
      </c>
    </row>
    <row r="2449" spans="1:21" x14ac:dyDescent="0.15">
      <c r="B2449" s="66">
        <v>42087</v>
      </c>
      <c r="C2449" s="75">
        <v>75028900</v>
      </c>
      <c r="D2449" s="37">
        <v>573.71</v>
      </c>
      <c r="E2449" s="69">
        <v>-2.2899999999999636</v>
      </c>
      <c r="F2449" s="70">
        <v>75028900</v>
      </c>
      <c r="G2449" s="12">
        <v>9128000</v>
      </c>
      <c r="H2449" s="12">
        <v>65900900</v>
      </c>
    </row>
    <row r="2450" spans="1:21" x14ac:dyDescent="0.15">
      <c r="B2450" s="66">
        <v>42088</v>
      </c>
      <c r="C2450" s="75">
        <v>69100600</v>
      </c>
      <c r="D2450" s="37">
        <v>573.21</v>
      </c>
      <c r="E2450" s="69">
        <v>-0.5</v>
      </c>
      <c r="F2450" s="70">
        <v>69100600</v>
      </c>
      <c r="G2450" s="12">
        <v>18269800</v>
      </c>
      <c r="H2450" s="12">
        <v>50830800</v>
      </c>
    </row>
    <row r="2451" spans="1:21" x14ac:dyDescent="0.15">
      <c r="B2451" s="66">
        <v>42089</v>
      </c>
      <c r="C2451" s="75">
        <v>205825800</v>
      </c>
      <c r="D2451" s="37">
        <v>569.86</v>
      </c>
      <c r="E2451" s="69">
        <v>-3.3500000000000227</v>
      </c>
      <c r="F2451" s="70">
        <v>205825800</v>
      </c>
      <c r="G2451" s="12">
        <v>15661100</v>
      </c>
      <c r="H2451" s="12">
        <v>190164700</v>
      </c>
    </row>
    <row r="2452" spans="1:21" x14ac:dyDescent="0.15">
      <c r="B2452" s="66">
        <v>42090</v>
      </c>
      <c r="C2452" s="75">
        <v>122084600</v>
      </c>
      <c r="D2452" s="37">
        <v>567.92999999999995</v>
      </c>
      <c r="E2452" s="69">
        <v>-1.9300000000000637</v>
      </c>
      <c r="F2452" s="70">
        <v>122084600</v>
      </c>
      <c r="G2452" s="12">
        <v>12088700</v>
      </c>
      <c r="H2452" s="12">
        <v>109995900</v>
      </c>
    </row>
    <row r="2453" spans="1:21" x14ac:dyDescent="0.15">
      <c r="B2453" s="66">
        <v>42093</v>
      </c>
      <c r="C2453" s="75">
        <v>71282900</v>
      </c>
      <c r="D2453" s="37">
        <v>566.79</v>
      </c>
      <c r="E2453" s="69">
        <v>-1.1399999999999864</v>
      </c>
      <c r="F2453" s="70">
        <v>71282900</v>
      </c>
      <c r="G2453" s="12">
        <v>7299900</v>
      </c>
      <c r="H2453" s="12">
        <v>63983000</v>
      </c>
    </row>
    <row r="2454" spans="1:21" s="21" customFormat="1" x14ac:dyDescent="0.15">
      <c r="A2454" s="21" t="s">
        <v>0</v>
      </c>
      <c r="B2454" s="67">
        <v>42094</v>
      </c>
      <c r="C2454" s="76">
        <v>4447115100</v>
      </c>
      <c r="D2454" s="38">
        <v>560.86</v>
      </c>
      <c r="E2454" s="71">
        <v>-5.92999999999995</v>
      </c>
      <c r="F2454" s="72">
        <v>4447115100</v>
      </c>
      <c r="G2454" s="22">
        <v>9644800</v>
      </c>
      <c r="H2454" s="61">
        <v>4437470300</v>
      </c>
      <c r="I2454" s="72"/>
      <c r="J2454" s="22"/>
      <c r="K2454" s="22"/>
      <c r="L2454" s="23">
        <v>259511400</v>
      </c>
      <c r="M2454" s="22">
        <v>6585838100</v>
      </c>
      <c r="N2454" s="24">
        <v>6845349500</v>
      </c>
      <c r="O2454" s="25">
        <v>4447115100</v>
      </c>
      <c r="P2454" s="26">
        <v>69100600</v>
      </c>
      <c r="Q2454" s="53">
        <v>580.5</v>
      </c>
      <c r="R2454" s="54">
        <v>559.29</v>
      </c>
      <c r="S2454" s="45">
        <v>8.8500000000000227</v>
      </c>
      <c r="T2454" s="46">
        <v>-9.92999999999995</v>
      </c>
      <c r="U2454" s="34"/>
    </row>
    <row r="2455" spans="1:21" x14ac:dyDescent="0.15">
      <c r="B2455" s="66">
        <v>42095</v>
      </c>
      <c r="C2455" s="75">
        <v>247129600</v>
      </c>
      <c r="D2455" s="37">
        <v>559.29</v>
      </c>
      <c r="E2455" s="69">
        <v>-1.57000000000005</v>
      </c>
      <c r="F2455" s="70">
        <v>247129600</v>
      </c>
      <c r="G2455" s="12">
        <v>36374100</v>
      </c>
      <c r="H2455" s="12">
        <v>210755500</v>
      </c>
    </row>
    <row r="2456" spans="1:21" x14ac:dyDescent="0.15">
      <c r="B2456" s="66">
        <v>42096</v>
      </c>
      <c r="C2456" s="75">
        <v>127378100</v>
      </c>
      <c r="D2456" s="37">
        <v>558.14</v>
      </c>
      <c r="E2456" s="69">
        <v>-1.1499999999999773</v>
      </c>
      <c r="F2456" s="70">
        <v>127378100</v>
      </c>
      <c r="G2456" s="12">
        <v>8266600</v>
      </c>
      <c r="H2456" s="12">
        <v>119111500</v>
      </c>
    </row>
    <row r="2457" spans="1:21" x14ac:dyDescent="0.15">
      <c r="B2457" s="66">
        <v>42097</v>
      </c>
      <c r="C2457" s="75">
        <v>92480100</v>
      </c>
      <c r="D2457" s="37">
        <v>560.92999999999995</v>
      </c>
      <c r="E2457" s="69">
        <v>2.7899999999999636</v>
      </c>
      <c r="F2457" s="70">
        <v>92480100</v>
      </c>
      <c r="G2457" s="12">
        <v>9172700</v>
      </c>
      <c r="H2457" s="12">
        <v>83307400</v>
      </c>
    </row>
    <row r="2458" spans="1:21" x14ac:dyDescent="0.15">
      <c r="B2458" s="66">
        <v>42100</v>
      </c>
      <c r="C2458" s="75">
        <v>117468100</v>
      </c>
      <c r="D2458" s="37">
        <v>576.36</v>
      </c>
      <c r="E2458" s="69">
        <v>15.430000000000064</v>
      </c>
      <c r="F2458" s="70">
        <v>117468100</v>
      </c>
      <c r="G2458" s="12">
        <v>5093100</v>
      </c>
      <c r="H2458" s="12">
        <v>112375000</v>
      </c>
    </row>
    <row r="2459" spans="1:21" x14ac:dyDescent="0.15">
      <c r="B2459" s="66">
        <v>42101</v>
      </c>
      <c r="C2459" s="75">
        <v>74703500</v>
      </c>
      <c r="D2459" s="37">
        <v>575.86</v>
      </c>
      <c r="E2459" s="69">
        <v>-0.5</v>
      </c>
      <c r="F2459" s="70">
        <v>74703500</v>
      </c>
      <c r="G2459" s="12">
        <v>16851800</v>
      </c>
      <c r="H2459" s="12">
        <v>57851700</v>
      </c>
    </row>
    <row r="2460" spans="1:21" x14ac:dyDescent="0.15">
      <c r="B2460" s="66">
        <v>42102</v>
      </c>
      <c r="C2460" s="75">
        <v>65577400</v>
      </c>
      <c r="D2460" s="37">
        <v>582.36</v>
      </c>
      <c r="E2460" s="69">
        <v>6.5</v>
      </c>
      <c r="F2460" s="70">
        <v>65577400</v>
      </c>
      <c r="G2460" s="12">
        <v>17526700</v>
      </c>
      <c r="H2460" s="12">
        <v>48050700</v>
      </c>
    </row>
    <row r="2461" spans="1:21" x14ac:dyDescent="0.15">
      <c r="B2461" s="66">
        <v>42103</v>
      </c>
      <c r="C2461" s="75">
        <v>96052600</v>
      </c>
      <c r="D2461" s="37">
        <v>584.79</v>
      </c>
      <c r="E2461" s="69">
        <v>2.42999999999995</v>
      </c>
      <c r="F2461" s="70">
        <v>96052600</v>
      </c>
      <c r="G2461" s="12">
        <v>22525600</v>
      </c>
      <c r="H2461" s="12">
        <v>73527000</v>
      </c>
    </row>
    <row r="2462" spans="1:21" x14ac:dyDescent="0.15">
      <c r="B2462" s="66">
        <v>42104</v>
      </c>
      <c r="C2462" s="75">
        <v>98473700</v>
      </c>
      <c r="D2462" s="37">
        <v>579</v>
      </c>
      <c r="E2462" s="69">
        <v>-5.7899999999999636</v>
      </c>
      <c r="F2462" s="70">
        <v>98473700</v>
      </c>
      <c r="G2462" s="12">
        <v>11005600</v>
      </c>
      <c r="H2462" s="12">
        <v>87468100</v>
      </c>
    </row>
    <row r="2463" spans="1:21" x14ac:dyDescent="0.15">
      <c r="B2463" s="66">
        <v>42107</v>
      </c>
      <c r="C2463" s="75">
        <v>71573700</v>
      </c>
      <c r="D2463" s="37">
        <v>579.5</v>
      </c>
      <c r="E2463" s="69">
        <v>0.5</v>
      </c>
      <c r="F2463" s="70">
        <v>71573700</v>
      </c>
      <c r="G2463" s="12">
        <v>11210200</v>
      </c>
      <c r="H2463" s="12">
        <v>60363500</v>
      </c>
    </row>
    <row r="2464" spans="1:21" x14ac:dyDescent="0.15">
      <c r="B2464" s="66">
        <v>42108</v>
      </c>
      <c r="C2464" s="75">
        <v>82353500</v>
      </c>
      <c r="D2464" s="37">
        <v>583.21</v>
      </c>
      <c r="E2464" s="69">
        <v>3.7100000000000364</v>
      </c>
      <c r="F2464" s="70">
        <v>82353500</v>
      </c>
      <c r="G2464" s="12">
        <v>14325500</v>
      </c>
      <c r="H2464" s="12">
        <v>68028000</v>
      </c>
    </row>
    <row r="2465" spans="1:21" x14ac:dyDescent="0.15">
      <c r="B2465" s="66">
        <v>42109</v>
      </c>
      <c r="C2465" s="75">
        <v>139120500</v>
      </c>
      <c r="D2465" s="37">
        <v>585.14</v>
      </c>
      <c r="E2465" s="69">
        <v>1.92999999999995</v>
      </c>
      <c r="F2465" s="70">
        <v>139120500</v>
      </c>
      <c r="G2465" s="12">
        <v>5163900</v>
      </c>
      <c r="H2465" s="12">
        <v>133956600</v>
      </c>
    </row>
    <row r="2466" spans="1:21" x14ac:dyDescent="0.15">
      <c r="B2466" s="66">
        <v>42110</v>
      </c>
      <c r="C2466" s="75">
        <v>703547400</v>
      </c>
      <c r="D2466" s="37">
        <v>591</v>
      </c>
      <c r="E2466" s="69">
        <v>5.8600000000000136</v>
      </c>
      <c r="F2466" s="70">
        <v>703547400</v>
      </c>
      <c r="G2466" s="12">
        <v>4400700</v>
      </c>
      <c r="H2466" s="12">
        <v>699146700</v>
      </c>
    </row>
    <row r="2467" spans="1:21" x14ac:dyDescent="0.15">
      <c r="B2467" s="66">
        <v>42111</v>
      </c>
      <c r="C2467" s="75">
        <v>345977300</v>
      </c>
      <c r="D2467" s="37">
        <v>592.86</v>
      </c>
      <c r="E2467" s="69">
        <v>1.8600000000000136</v>
      </c>
      <c r="F2467" s="70">
        <v>345977300</v>
      </c>
      <c r="G2467" s="12">
        <v>10956900</v>
      </c>
      <c r="H2467" s="12">
        <v>335020400</v>
      </c>
    </row>
    <row r="2468" spans="1:21" x14ac:dyDescent="0.15">
      <c r="B2468" s="66">
        <v>42114</v>
      </c>
      <c r="C2468" s="75">
        <v>663850300</v>
      </c>
      <c r="D2468" s="37">
        <v>601.42999999999995</v>
      </c>
      <c r="E2468" s="69">
        <v>8.5699999999999363</v>
      </c>
      <c r="F2468" s="70">
        <v>663850300</v>
      </c>
      <c r="G2468" s="12">
        <v>5462100</v>
      </c>
      <c r="H2468" s="12">
        <v>658388200</v>
      </c>
    </row>
    <row r="2469" spans="1:21" x14ac:dyDescent="0.15">
      <c r="B2469" s="66">
        <v>42115</v>
      </c>
      <c r="C2469" s="75">
        <v>607421000</v>
      </c>
      <c r="D2469" s="37">
        <v>602.07000000000005</v>
      </c>
      <c r="E2469" s="69">
        <v>0.64000000000010004</v>
      </c>
      <c r="F2469" s="70">
        <v>607421000</v>
      </c>
      <c r="G2469" s="12">
        <v>14869100</v>
      </c>
      <c r="H2469" s="12">
        <v>592551900</v>
      </c>
    </row>
    <row r="2470" spans="1:21" x14ac:dyDescent="0.15">
      <c r="B2470" s="66">
        <v>42116</v>
      </c>
      <c r="C2470" s="75">
        <v>419154300</v>
      </c>
      <c r="D2470" s="37">
        <v>603.07000000000005</v>
      </c>
      <c r="E2470" s="69">
        <v>1</v>
      </c>
      <c r="F2470" s="70">
        <v>419154300</v>
      </c>
      <c r="G2470" s="12">
        <v>11039500</v>
      </c>
      <c r="H2470" s="12">
        <v>408114800</v>
      </c>
    </row>
    <row r="2471" spans="1:21" x14ac:dyDescent="0.15">
      <c r="B2471" s="66">
        <v>42117</v>
      </c>
      <c r="C2471" s="75">
        <v>283187700</v>
      </c>
      <c r="D2471" s="37">
        <v>602.57000000000005</v>
      </c>
      <c r="E2471" s="69">
        <v>-0.5</v>
      </c>
      <c r="F2471" s="70">
        <v>283187700</v>
      </c>
      <c r="G2471" s="12">
        <v>2932600</v>
      </c>
      <c r="H2471" s="12">
        <v>280255100</v>
      </c>
    </row>
    <row r="2472" spans="1:21" x14ac:dyDescent="0.15">
      <c r="B2472" s="66">
        <v>42118</v>
      </c>
      <c r="C2472" s="75">
        <v>316484800</v>
      </c>
      <c r="D2472" s="37">
        <v>599.86</v>
      </c>
      <c r="E2472" s="69">
        <v>-2.7100000000000364</v>
      </c>
      <c r="F2472" s="70">
        <v>316484800</v>
      </c>
      <c r="G2472" s="12">
        <v>4982900</v>
      </c>
      <c r="H2472" s="12">
        <v>311501900</v>
      </c>
    </row>
    <row r="2473" spans="1:21" x14ac:dyDescent="0.15">
      <c r="B2473" s="66">
        <v>42121</v>
      </c>
      <c r="C2473" s="75">
        <v>296724100</v>
      </c>
      <c r="D2473" s="58">
        <v>552.79</v>
      </c>
      <c r="E2473" s="69">
        <v>-47.07000000000005</v>
      </c>
      <c r="F2473" s="70">
        <v>296724100</v>
      </c>
      <c r="G2473" s="12">
        <v>24358100</v>
      </c>
      <c r="H2473" s="12">
        <v>272366000</v>
      </c>
      <c r="M2473" s="59" t="s">
        <v>48</v>
      </c>
      <c r="U2473" s="33" t="s">
        <v>49</v>
      </c>
    </row>
    <row r="2474" spans="1:21" x14ac:dyDescent="0.15">
      <c r="B2474" s="66">
        <v>42122</v>
      </c>
      <c r="C2474" s="75">
        <v>160965200</v>
      </c>
      <c r="D2474" s="37">
        <v>560.21</v>
      </c>
      <c r="E2474" s="69">
        <v>7.4200000000000728</v>
      </c>
      <c r="F2474" s="70">
        <v>160965200</v>
      </c>
      <c r="G2474" s="12">
        <v>33760400</v>
      </c>
      <c r="H2474" s="12">
        <v>127204800</v>
      </c>
    </row>
    <row r="2475" spans="1:21" s="21" customFormat="1" x14ac:dyDescent="0.15">
      <c r="A2475" s="21" t="s">
        <v>0</v>
      </c>
      <c r="B2475" s="67">
        <v>42124</v>
      </c>
      <c r="C2475" s="76">
        <v>212657200</v>
      </c>
      <c r="D2475" s="38">
        <v>558.29</v>
      </c>
      <c r="E2475" s="71">
        <v>-1.9200000000000728</v>
      </c>
      <c r="F2475" s="72">
        <v>212657200</v>
      </c>
      <c r="G2475" s="22">
        <v>19464000</v>
      </c>
      <c r="H2475" s="22">
        <v>193193200</v>
      </c>
      <c r="I2475" s="72"/>
      <c r="J2475" s="22"/>
      <c r="K2475" s="22"/>
      <c r="L2475" s="23">
        <v>289742100</v>
      </c>
      <c r="M2475" s="22">
        <v>4932538000</v>
      </c>
      <c r="N2475" s="24">
        <v>5222280100</v>
      </c>
      <c r="O2475" s="25">
        <v>703547400</v>
      </c>
      <c r="P2475" s="26">
        <v>65577400</v>
      </c>
      <c r="Q2475" s="53">
        <v>603.07000000000005</v>
      </c>
      <c r="R2475" s="54">
        <v>552.79</v>
      </c>
      <c r="S2475" s="45">
        <v>15.430000000000064</v>
      </c>
      <c r="T2475" s="46">
        <v>-47.07000000000005</v>
      </c>
      <c r="U2475" s="34"/>
    </row>
    <row r="2476" spans="1:21" x14ac:dyDescent="0.15">
      <c r="B2476" s="66">
        <v>42125</v>
      </c>
      <c r="C2476" s="75">
        <v>205867600</v>
      </c>
      <c r="D2476" s="37">
        <v>558.57000000000005</v>
      </c>
      <c r="E2476" s="69">
        <v>0.2800000000000864</v>
      </c>
      <c r="F2476" s="70">
        <v>205867600</v>
      </c>
      <c r="G2476" s="12">
        <v>14665900</v>
      </c>
      <c r="H2476" s="12">
        <v>191201700</v>
      </c>
    </row>
    <row r="2477" spans="1:21" x14ac:dyDescent="0.15">
      <c r="B2477" s="66">
        <v>42131</v>
      </c>
      <c r="C2477" s="75">
        <v>197346900</v>
      </c>
      <c r="D2477" s="37">
        <v>560.57000000000005</v>
      </c>
      <c r="E2477" s="69">
        <v>2</v>
      </c>
      <c r="F2477" s="70">
        <v>197346900</v>
      </c>
      <c r="G2477" s="12">
        <v>8240400</v>
      </c>
      <c r="H2477" s="12">
        <v>189106500</v>
      </c>
    </row>
    <row r="2478" spans="1:21" x14ac:dyDescent="0.15">
      <c r="B2478" s="66">
        <v>42132</v>
      </c>
      <c r="C2478" s="75">
        <v>173326200</v>
      </c>
      <c r="D2478" s="37">
        <v>568.21</v>
      </c>
      <c r="E2478" s="69">
        <v>7.6399999999999864</v>
      </c>
      <c r="F2478" s="70">
        <v>173326200</v>
      </c>
      <c r="G2478" s="12">
        <v>19792400</v>
      </c>
      <c r="H2478" s="12">
        <v>153533800</v>
      </c>
    </row>
    <row r="2479" spans="1:21" x14ac:dyDescent="0.15">
      <c r="B2479" s="66">
        <v>42135</v>
      </c>
      <c r="C2479" s="75">
        <v>225661800</v>
      </c>
      <c r="D2479" s="37">
        <v>573.29</v>
      </c>
      <c r="E2479" s="69">
        <v>5.0799999999999272</v>
      </c>
      <c r="F2479" s="70">
        <v>225661800</v>
      </c>
      <c r="G2479" s="12">
        <v>10960300</v>
      </c>
      <c r="H2479" s="12">
        <v>214701500</v>
      </c>
    </row>
    <row r="2480" spans="1:21" x14ac:dyDescent="0.15">
      <c r="B2480" s="66">
        <v>42136</v>
      </c>
      <c r="C2480" s="75">
        <v>194100700</v>
      </c>
      <c r="D2480" s="37">
        <v>566.71</v>
      </c>
      <c r="E2480" s="69">
        <v>-6.5799999999999272</v>
      </c>
      <c r="F2480" s="70">
        <v>194100700</v>
      </c>
      <c r="G2480" s="12">
        <v>10476300</v>
      </c>
      <c r="H2480" s="12">
        <v>183624400</v>
      </c>
    </row>
    <row r="2481" spans="1:21" x14ac:dyDescent="0.15">
      <c r="B2481" s="66">
        <v>42137</v>
      </c>
      <c r="C2481" s="75">
        <v>402098300</v>
      </c>
      <c r="D2481" s="37">
        <v>564.92999999999995</v>
      </c>
      <c r="E2481" s="69">
        <v>-1.7800000000000864</v>
      </c>
      <c r="F2481" s="70">
        <v>402098300</v>
      </c>
      <c r="G2481" s="12">
        <v>23010700</v>
      </c>
      <c r="H2481" s="12">
        <v>379087600</v>
      </c>
    </row>
    <row r="2482" spans="1:21" x14ac:dyDescent="0.15">
      <c r="B2482" s="66">
        <v>42138</v>
      </c>
      <c r="C2482" s="75">
        <v>161067600</v>
      </c>
      <c r="D2482" s="37">
        <v>565.92999999999995</v>
      </c>
      <c r="E2482" s="69">
        <v>1</v>
      </c>
      <c r="F2482" s="70">
        <v>161067600</v>
      </c>
      <c r="G2482" s="12">
        <v>8841100</v>
      </c>
      <c r="H2482" s="12">
        <v>152226500</v>
      </c>
    </row>
    <row r="2483" spans="1:21" x14ac:dyDescent="0.15">
      <c r="B2483" s="66">
        <v>42139</v>
      </c>
      <c r="C2483" s="75">
        <v>139960600</v>
      </c>
      <c r="D2483" s="37">
        <v>547.21</v>
      </c>
      <c r="E2483" s="69">
        <v>-18.719999999999914</v>
      </c>
      <c r="F2483" s="70">
        <v>139960600</v>
      </c>
      <c r="G2483" s="12">
        <v>29430600</v>
      </c>
      <c r="H2483" s="12">
        <v>110530000</v>
      </c>
    </row>
    <row r="2484" spans="1:21" x14ac:dyDescent="0.15">
      <c r="B2484" s="66">
        <v>42142</v>
      </c>
      <c r="C2484" s="75">
        <v>303132000</v>
      </c>
      <c r="D2484" s="37">
        <v>542.07000000000005</v>
      </c>
      <c r="E2484" s="69">
        <v>-5.1399999999999864</v>
      </c>
      <c r="F2484" s="70">
        <v>303132000</v>
      </c>
      <c r="G2484" s="12">
        <v>14734900</v>
      </c>
      <c r="H2484" s="12">
        <v>288397100</v>
      </c>
    </row>
    <row r="2485" spans="1:21" x14ac:dyDescent="0.15">
      <c r="B2485" s="66">
        <v>42143</v>
      </c>
      <c r="C2485" s="75">
        <v>329797300</v>
      </c>
      <c r="D2485" s="37">
        <v>543.57000000000005</v>
      </c>
      <c r="E2485" s="69">
        <v>1.5</v>
      </c>
      <c r="F2485" s="70">
        <v>329797300</v>
      </c>
      <c r="G2485" s="59">
        <v>37175800</v>
      </c>
      <c r="H2485" s="12">
        <v>292621500</v>
      </c>
      <c r="L2485" s="60" t="s">
        <v>28</v>
      </c>
    </row>
    <row r="2486" spans="1:21" x14ac:dyDescent="0.15">
      <c r="B2486" s="66">
        <v>42144</v>
      </c>
      <c r="C2486" s="75">
        <v>308988300</v>
      </c>
      <c r="D2486" s="37">
        <v>546.92999999999995</v>
      </c>
      <c r="E2486" s="69">
        <v>3.3599999999999</v>
      </c>
      <c r="F2486" s="70">
        <v>308988300</v>
      </c>
      <c r="G2486" s="12">
        <v>5682200</v>
      </c>
      <c r="H2486" s="12">
        <v>303306100</v>
      </c>
    </row>
    <row r="2487" spans="1:21" x14ac:dyDescent="0.15">
      <c r="B2487" s="66">
        <v>42145</v>
      </c>
      <c r="C2487" s="75">
        <v>214013200</v>
      </c>
      <c r="D2487" s="37">
        <v>551.42999999999995</v>
      </c>
      <c r="E2487" s="69">
        <v>4.5</v>
      </c>
      <c r="F2487" s="70">
        <v>214013200</v>
      </c>
      <c r="G2487" s="12">
        <v>6559200</v>
      </c>
      <c r="H2487" s="12">
        <v>207454000</v>
      </c>
    </row>
    <row r="2488" spans="1:21" x14ac:dyDescent="0.15">
      <c r="B2488" s="66">
        <v>42146</v>
      </c>
      <c r="C2488" s="75">
        <v>647878500</v>
      </c>
      <c r="D2488" s="37">
        <v>552.71</v>
      </c>
      <c r="E2488" s="69">
        <v>1.2800000000000864</v>
      </c>
      <c r="F2488" s="70">
        <v>647878500</v>
      </c>
      <c r="G2488" s="12">
        <v>10115900</v>
      </c>
      <c r="H2488" s="12">
        <v>637762600</v>
      </c>
    </row>
    <row r="2489" spans="1:21" x14ac:dyDescent="0.15">
      <c r="B2489" s="66">
        <v>42149</v>
      </c>
      <c r="C2489" s="75">
        <v>1621101600</v>
      </c>
      <c r="D2489" s="37">
        <v>566.42999999999995</v>
      </c>
      <c r="E2489" s="69">
        <v>13.719999999999914</v>
      </c>
      <c r="F2489" s="70">
        <v>1621101600</v>
      </c>
      <c r="G2489" s="12">
        <v>10411000</v>
      </c>
      <c r="H2489" s="12">
        <v>1610690600</v>
      </c>
    </row>
    <row r="2490" spans="1:21" x14ac:dyDescent="0.15">
      <c r="B2490" s="66">
        <v>42150</v>
      </c>
      <c r="C2490" s="75">
        <v>2149985200</v>
      </c>
      <c r="D2490" s="37">
        <v>569.07000000000005</v>
      </c>
      <c r="E2490" s="69">
        <v>2.6400000000001</v>
      </c>
      <c r="F2490" s="70">
        <v>2149985200</v>
      </c>
      <c r="G2490" s="12">
        <v>8231300</v>
      </c>
      <c r="H2490" s="12">
        <v>2141753900</v>
      </c>
    </row>
    <row r="2491" spans="1:21" x14ac:dyDescent="0.15">
      <c r="B2491" s="66">
        <v>42151</v>
      </c>
      <c r="C2491" s="75">
        <v>1012108200</v>
      </c>
      <c r="D2491" s="37">
        <v>560.36</v>
      </c>
      <c r="E2491" s="69">
        <v>-8.7100000000000364</v>
      </c>
      <c r="F2491" s="70">
        <v>1012108200</v>
      </c>
      <c r="G2491" s="12">
        <v>7792600</v>
      </c>
      <c r="H2491" s="12">
        <v>1004315600</v>
      </c>
    </row>
    <row r="2492" spans="1:21" x14ac:dyDescent="0.15">
      <c r="B2492" s="66">
        <v>42152</v>
      </c>
      <c r="C2492" s="75">
        <v>451138000</v>
      </c>
      <c r="D2492" s="37">
        <v>562.57000000000005</v>
      </c>
      <c r="E2492" s="69">
        <v>2.2100000000000364</v>
      </c>
      <c r="F2492" s="70">
        <v>451138000</v>
      </c>
      <c r="G2492" s="12">
        <v>6234000</v>
      </c>
      <c r="H2492" s="12">
        <v>444904000</v>
      </c>
    </row>
    <row r="2493" spans="1:21" s="21" customFormat="1" x14ac:dyDescent="0.15">
      <c r="A2493" s="21" t="s">
        <v>0</v>
      </c>
      <c r="B2493" s="67">
        <v>42153</v>
      </c>
      <c r="C2493" s="76">
        <v>804420600</v>
      </c>
      <c r="D2493" s="38">
        <v>564.92999999999995</v>
      </c>
      <c r="E2493" s="71">
        <v>2.3599999999999</v>
      </c>
      <c r="F2493" s="72">
        <v>804420600</v>
      </c>
      <c r="G2493" s="22">
        <v>5860800</v>
      </c>
      <c r="H2493" s="22">
        <v>798559800</v>
      </c>
      <c r="I2493" s="72"/>
      <c r="J2493" s="22"/>
      <c r="K2493" s="22"/>
      <c r="L2493" s="23">
        <v>238215400</v>
      </c>
      <c r="M2493" s="22">
        <v>9303777200</v>
      </c>
      <c r="N2493" s="24">
        <v>9541992600</v>
      </c>
      <c r="O2493" s="25">
        <v>2149985200</v>
      </c>
      <c r="P2493" s="26">
        <v>139960600</v>
      </c>
      <c r="Q2493" s="53">
        <v>573.29</v>
      </c>
      <c r="R2493" s="54">
        <v>542.07000000000005</v>
      </c>
      <c r="S2493" s="45">
        <v>13.719999999999914</v>
      </c>
      <c r="T2493" s="46">
        <v>-18.719999999999914</v>
      </c>
      <c r="U2493" s="34"/>
    </row>
    <row r="2494" spans="1:21" x14ac:dyDescent="0.15">
      <c r="B2494" s="66">
        <v>42156</v>
      </c>
      <c r="C2494" s="75">
        <v>973766700</v>
      </c>
      <c r="D2494" s="37">
        <v>561.71</v>
      </c>
      <c r="E2494" s="69">
        <v>-3.2199999999999136</v>
      </c>
      <c r="F2494" s="70">
        <v>973766700</v>
      </c>
      <c r="G2494" s="12">
        <v>6987800</v>
      </c>
      <c r="H2494" s="12">
        <v>966778900</v>
      </c>
    </row>
    <row r="2495" spans="1:21" x14ac:dyDescent="0.15">
      <c r="B2495" s="66">
        <v>42157</v>
      </c>
      <c r="C2495" s="75">
        <v>945504100</v>
      </c>
      <c r="D2495" s="37">
        <v>558.79</v>
      </c>
      <c r="E2495" s="69">
        <v>-2.9200000000000728</v>
      </c>
      <c r="F2495" s="70">
        <v>945504100</v>
      </c>
      <c r="G2495" s="12">
        <v>4004000</v>
      </c>
      <c r="H2495" s="12">
        <v>941500100</v>
      </c>
    </row>
    <row r="2496" spans="1:21" x14ac:dyDescent="0.15">
      <c r="B2496" s="66">
        <v>42158</v>
      </c>
      <c r="C2496" s="75">
        <v>1402522100</v>
      </c>
      <c r="D2496" s="37">
        <v>553</v>
      </c>
      <c r="E2496" s="69">
        <v>-5.7899999999999636</v>
      </c>
      <c r="F2496" s="70">
        <v>1402522100</v>
      </c>
      <c r="G2496" s="59">
        <v>22074600</v>
      </c>
      <c r="H2496" s="12">
        <v>1380447500</v>
      </c>
      <c r="L2496" s="60" t="s">
        <v>28</v>
      </c>
    </row>
    <row r="2497" spans="2:13" x14ac:dyDescent="0.15">
      <c r="B2497" s="66">
        <v>42159</v>
      </c>
      <c r="C2497" s="75">
        <v>7442155400</v>
      </c>
      <c r="D2497" s="37">
        <v>557.42999999999995</v>
      </c>
      <c r="E2497" s="69">
        <v>4.42999999999995</v>
      </c>
      <c r="F2497" s="70">
        <v>7442155400</v>
      </c>
      <c r="G2497" s="12">
        <v>3917300</v>
      </c>
      <c r="H2497" s="59">
        <v>7438238100</v>
      </c>
      <c r="M2497" s="59" t="s">
        <v>28</v>
      </c>
    </row>
    <row r="2498" spans="2:13" x14ac:dyDescent="0.15">
      <c r="B2498" s="66">
        <v>42160</v>
      </c>
      <c r="C2498" s="75">
        <v>1403685300</v>
      </c>
      <c r="D2498" s="37">
        <v>556.92999999999995</v>
      </c>
      <c r="E2498" s="69">
        <v>-0.5</v>
      </c>
      <c r="F2498" s="70">
        <v>1403685300</v>
      </c>
      <c r="G2498" s="12">
        <v>8853100</v>
      </c>
      <c r="H2498" s="12">
        <v>1394832200</v>
      </c>
    </row>
    <row r="2499" spans="2:13" x14ac:dyDescent="0.15">
      <c r="B2499" s="66">
        <v>42163</v>
      </c>
      <c r="C2499" s="75">
        <v>572383300</v>
      </c>
      <c r="D2499" s="37">
        <v>560.57000000000005</v>
      </c>
      <c r="E2499" s="69">
        <v>3.6400000000001</v>
      </c>
      <c r="F2499" s="70">
        <v>572383300</v>
      </c>
      <c r="G2499" s="12">
        <v>10126200</v>
      </c>
      <c r="H2499" s="12">
        <v>562257100</v>
      </c>
    </row>
    <row r="2500" spans="2:13" x14ac:dyDescent="0.15">
      <c r="B2500" s="66">
        <v>42164</v>
      </c>
      <c r="C2500" s="75">
        <v>696756200</v>
      </c>
      <c r="D2500" s="37">
        <v>554.07000000000005</v>
      </c>
      <c r="E2500" s="69">
        <v>-6.5</v>
      </c>
      <c r="F2500" s="70">
        <v>696756200</v>
      </c>
      <c r="G2500" s="12">
        <v>9505000</v>
      </c>
      <c r="H2500" s="12">
        <v>687251200</v>
      </c>
    </row>
    <row r="2501" spans="2:13" x14ac:dyDescent="0.15">
      <c r="B2501" s="66">
        <v>42165</v>
      </c>
      <c r="C2501" s="75">
        <v>340336500</v>
      </c>
      <c r="D2501" s="37">
        <v>554</v>
      </c>
      <c r="E2501" s="69">
        <v>-7.0000000000050022E-2</v>
      </c>
      <c r="F2501" s="70">
        <v>340336500</v>
      </c>
      <c r="G2501" s="12">
        <v>17831000</v>
      </c>
      <c r="H2501" s="12">
        <v>322505500</v>
      </c>
    </row>
    <row r="2502" spans="2:13" x14ac:dyDescent="0.15">
      <c r="B2502" s="66">
        <v>42166</v>
      </c>
      <c r="C2502" s="75">
        <v>1041391700</v>
      </c>
      <c r="D2502" s="37">
        <v>557.57000000000005</v>
      </c>
      <c r="E2502" s="69">
        <v>3.57000000000005</v>
      </c>
      <c r="F2502" s="70">
        <v>1041391700</v>
      </c>
      <c r="G2502" s="12">
        <v>7103400</v>
      </c>
      <c r="H2502" s="12">
        <v>1034288300</v>
      </c>
    </row>
    <row r="2503" spans="2:13" x14ac:dyDescent="0.15">
      <c r="B2503" s="66">
        <v>42167</v>
      </c>
      <c r="C2503" s="75">
        <v>468086000</v>
      </c>
      <c r="D2503" s="37">
        <v>563.71</v>
      </c>
      <c r="E2503" s="69">
        <v>6.1399999999999864</v>
      </c>
      <c r="F2503" s="70">
        <v>468086000</v>
      </c>
      <c r="G2503" s="12">
        <v>7911000</v>
      </c>
      <c r="H2503" s="12">
        <v>460175000</v>
      </c>
    </row>
    <row r="2504" spans="2:13" x14ac:dyDescent="0.15">
      <c r="B2504" s="66">
        <v>42170</v>
      </c>
      <c r="C2504" s="75">
        <v>1075967800</v>
      </c>
      <c r="D2504" s="37">
        <v>571.64</v>
      </c>
      <c r="E2504" s="69">
        <v>7.92999999999995</v>
      </c>
      <c r="F2504" s="70">
        <v>1075967800</v>
      </c>
      <c r="G2504" s="12">
        <v>14934800</v>
      </c>
      <c r="H2504" s="12">
        <v>1061033000</v>
      </c>
    </row>
    <row r="2505" spans="2:13" x14ac:dyDescent="0.15">
      <c r="B2505" s="66">
        <v>42171</v>
      </c>
      <c r="C2505" s="75">
        <v>513369200</v>
      </c>
      <c r="D2505" s="37">
        <v>562.07000000000005</v>
      </c>
      <c r="E2505" s="69">
        <v>-9.5699999999999363</v>
      </c>
      <c r="F2505" s="70">
        <v>513369200</v>
      </c>
      <c r="G2505" s="12">
        <v>6684800</v>
      </c>
      <c r="H2505" s="12">
        <v>506684400</v>
      </c>
    </row>
    <row r="2506" spans="2:13" x14ac:dyDescent="0.15">
      <c r="B2506" s="66">
        <v>42172</v>
      </c>
      <c r="C2506" s="75">
        <v>731025500</v>
      </c>
      <c r="D2506" s="37">
        <v>562.57000000000005</v>
      </c>
      <c r="E2506" s="69">
        <v>0.5</v>
      </c>
      <c r="F2506" s="70">
        <v>731025500</v>
      </c>
      <c r="G2506" s="12">
        <v>7255700</v>
      </c>
      <c r="H2506" s="12">
        <v>723769800</v>
      </c>
    </row>
    <row r="2507" spans="2:13" x14ac:dyDescent="0.15">
      <c r="B2507" s="66">
        <v>42173</v>
      </c>
      <c r="C2507" s="75">
        <v>1355649900</v>
      </c>
      <c r="D2507" s="37">
        <v>564.07000000000005</v>
      </c>
      <c r="E2507" s="69">
        <v>1.5</v>
      </c>
      <c r="F2507" s="70">
        <v>1355649900</v>
      </c>
      <c r="G2507" s="12">
        <v>7395400</v>
      </c>
      <c r="H2507" s="12">
        <v>1348254500</v>
      </c>
    </row>
    <row r="2508" spans="2:13" x14ac:dyDescent="0.15">
      <c r="B2508" s="66">
        <v>42174</v>
      </c>
      <c r="C2508" s="75">
        <v>655392800</v>
      </c>
      <c r="D2508" s="37">
        <v>565.42999999999995</v>
      </c>
      <c r="E2508" s="69">
        <v>1.3599999999999</v>
      </c>
      <c r="F2508" s="70">
        <v>655392800</v>
      </c>
      <c r="G2508" s="12">
        <v>8173800</v>
      </c>
      <c r="H2508" s="12">
        <v>647219000</v>
      </c>
    </row>
    <row r="2509" spans="2:13" x14ac:dyDescent="0.15">
      <c r="B2509" s="66">
        <v>42177</v>
      </c>
      <c r="C2509" s="75">
        <v>468915300</v>
      </c>
      <c r="D2509" s="37">
        <v>567.36</v>
      </c>
      <c r="E2509" s="69">
        <v>1.9300000000000637</v>
      </c>
      <c r="F2509" s="70">
        <v>468915300</v>
      </c>
      <c r="G2509" s="12">
        <v>13477100</v>
      </c>
      <c r="H2509" s="12">
        <v>455438200</v>
      </c>
    </row>
    <row r="2510" spans="2:13" x14ac:dyDescent="0.15">
      <c r="B2510" s="66">
        <v>42178</v>
      </c>
      <c r="C2510" s="75">
        <v>429816900</v>
      </c>
      <c r="D2510" s="37">
        <v>568.57000000000005</v>
      </c>
      <c r="E2510" s="69">
        <v>1.2100000000000364</v>
      </c>
      <c r="F2510" s="70">
        <v>429816900</v>
      </c>
      <c r="G2510" s="12">
        <v>4127500</v>
      </c>
      <c r="H2510" s="12">
        <v>425689400</v>
      </c>
    </row>
    <row r="2511" spans="2:13" x14ac:dyDescent="0.15">
      <c r="B2511" s="66">
        <v>42179</v>
      </c>
      <c r="C2511" s="75">
        <v>805064800</v>
      </c>
      <c r="D2511" s="37">
        <v>600.20000000000005</v>
      </c>
      <c r="E2511" s="69">
        <v>31.629999999999995</v>
      </c>
      <c r="F2511" s="70">
        <v>805064800</v>
      </c>
      <c r="G2511" s="12">
        <v>4530100</v>
      </c>
      <c r="H2511" s="59">
        <v>800534700</v>
      </c>
      <c r="M2511" s="59" t="s">
        <v>50</v>
      </c>
    </row>
    <row r="2512" spans="2:13" x14ac:dyDescent="0.15">
      <c r="B2512" s="66">
        <v>42180</v>
      </c>
      <c r="C2512" s="75">
        <v>448971700</v>
      </c>
      <c r="D2512" s="37">
        <v>586</v>
      </c>
      <c r="E2512" s="69">
        <v>-14.200000000000045</v>
      </c>
      <c r="F2512" s="70">
        <v>448971700</v>
      </c>
      <c r="G2512" s="12">
        <v>5384000</v>
      </c>
      <c r="H2512" s="12">
        <v>443587700</v>
      </c>
    </row>
    <row r="2513" spans="1:21" x14ac:dyDescent="0.15">
      <c r="B2513" s="66">
        <v>42181</v>
      </c>
      <c r="C2513" s="75">
        <v>274987200</v>
      </c>
      <c r="D2513" s="37">
        <v>584.13</v>
      </c>
      <c r="E2513" s="69">
        <v>-1.8700000000000045</v>
      </c>
      <c r="F2513" s="70">
        <v>274987200</v>
      </c>
      <c r="G2513" s="12">
        <v>11039500</v>
      </c>
      <c r="H2513" s="12">
        <v>263947700</v>
      </c>
    </row>
    <row r="2514" spans="1:21" x14ac:dyDescent="0.15">
      <c r="B2514" s="66">
        <v>42184</v>
      </c>
      <c r="C2514" s="75">
        <v>349777800</v>
      </c>
      <c r="D2514" s="37">
        <v>567.79999999999995</v>
      </c>
      <c r="E2514" s="69">
        <v>-16.330000000000041</v>
      </c>
      <c r="F2514" s="70">
        <v>349777800</v>
      </c>
      <c r="G2514" s="12">
        <v>13945700</v>
      </c>
      <c r="H2514" s="12">
        <v>335832100</v>
      </c>
    </row>
    <row r="2515" spans="1:21" s="21" customFormat="1" x14ac:dyDescent="0.15">
      <c r="A2515" s="21" t="s">
        <v>0</v>
      </c>
      <c r="B2515" s="67">
        <v>42185</v>
      </c>
      <c r="C2515" s="76">
        <v>188361600</v>
      </c>
      <c r="D2515" s="38">
        <v>575.4</v>
      </c>
      <c r="E2515" s="71">
        <v>7.6000000000000227</v>
      </c>
      <c r="F2515" s="72">
        <v>188361600</v>
      </c>
      <c r="G2515" s="22">
        <v>26127600</v>
      </c>
      <c r="H2515" s="22">
        <v>162234000</v>
      </c>
      <c r="I2515" s="72"/>
      <c r="J2515" s="22"/>
      <c r="K2515" s="22"/>
      <c r="L2515" s="23">
        <v>221389400</v>
      </c>
      <c r="M2515" s="22">
        <v>22362498400</v>
      </c>
      <c r="N2515" s="24">
        <v>22583887800</v>
      </c>
      <c r="O2515" s="25">
        <v>7442155400</v>
      </c>
      <c r="P2515" s="26">
        <v>188361600</v>
      </c>
      <c r="Q2515" s="53">
        <v>600.20000000000005</v>
      </c>
      <c r="R2515" s="54">
        <v>553</v>
      </c>
      <c r="S2515" s="45">
        <v>31.629999999999995</v>
      </c>
      <c r="T2515" s="46">
        <v>-16.330000000000041</v>
      </c>
      <c r="U2515" s="34"/>
    </row>
    <row r="2516" spans="1:21" x14ac:dyDescent="0.15">
      <c r="B2516" s="66">
        <v>42186</v>
      </c>
      <c r="C2516" s="75">
        <v>223282700</v>
      </c>
      <c r="D2516" s="37">
        <v>575.33000000000004</v>
      </c>
      <c r="E2516" s="69">
        <v>-6.9999999999936335E-2</v>
      </c>
      <c r="F2516" s="70">
        <v>223282700</v>
      </c>
      <c r="G2516" s="12">
        <v>9962400</v>
      </c>
      <c r="H2516" s="12">
        <v>213320300</v>
      </c>
    </row>
    <row r="2517" spans="1:21" x14ac:dyDescent="0.15">
      <c r="B2517" s="66">
        <v>42187</v>
      </c>
      <c r="C2517" s="75">
        <v>316862500</v>
      </c>
      <c r="D2517" s="37">
        <v>571.92999999999995</v>
      </c>
      <c r="E2517" s="69">
        <v>-3.4000000000000909</v>
      </c>
      <c r="F2517" s="70">
        <v>316862500</v>
      </c>
      <c r="G2517" s="12">
        <v>3824700</v>
      </c>
      <c r="H2517" s="12">
        <v>313037800</v>
      </c>
    </row>
    <row r="2518" spans="1:21" x14ac:dyDescent="0.15">
      <c r="B2518" s="66">
        <v>42188</v>
      </c>
      <c r="C2518" s="75">
        <v>447841400</v>
      </c>
      <c r="D2518" s="37">
        <v>578.4</v>
      </c>
      <c r="E2518" s="69">
        <v>6.4700000000000273</v>
      </c>
      <c r="F2518" s="70">
        <v>447841400</v>
      </c>
      <c r="G2518" s="12">
        <v>8477400</v>
      </c>
      <c r="H2518" s="12">
        <v>439364000</v>
      </c>
    </row>
    <row r="2519" spans="1:21" x14ac:dyDescent="0.15">
      <c r="B2519" s="66">
        <v>42191</v>
      </c>
      <c r="C2519" s="75">
        <v>224307900</v>
      </c>
      <c r="D2519" s="37">
        <v>584.33000000000004</v>
      </c>
      <c r="E2519" s="69">
        <v>5.9300000000000637</v>
      </c>
      <c r="F2519" s="70">
        <v>224307900</v>
      </c>
      <c r="G2519" s="12">
        <v>18213800</v>
      </c>
      <c r="H2519" s="12">
        <v>206094100</v>
      </c>
    </row>
    <row r="2520" spans="1:21" x14ac:dyDescent="0.15">
      <c r="B2520" s="66">
        <v>42192</v>
      </c>
      <c r="C2520" s="75">
        <v>135604200</v>
      </c>
      <c r="D2520" s="37">
        <v>589.33000000000004</v>
      </c>
      <c r="E2520" s="69">
        <v>5</v>
      </c>
      <c r="F2520" s="70">
        <v>135604200</v>
      </c>
      <c r="G2520" s="12">
        <v>7240000</v>
      </c>
      <c r="H2520" s="12">
        <v>128364200</v>
      </c>
    </row>
    <row r="2521" spans="1:21" x14ac:dyDescent="0.15">
      <c r="B2521" s="66">
        <v>42193</v>
      </c>
      <c r="C2521" s="75">
        <v>396057900</v>
      </c>
      <c r="D2521" s="37">
        <v>575.07000000000005</v>
      </c>
      <c r="E2521" s="69">
        <v>-14.259999999999991</v>
      </c>
      <c r="F2521" s="70">
        <v>396057900</v>
      </c>
      <c r="G2521" s="12">
        <v>15080100</v>
      </c>
      <c r="H2521" s="12">
        <v>380977800</v>
      </c>
    </row>
    <row r="2522" spans="1:21" x14ac:dyDescent="0.15">
      <c r="B2522" s="66">
        <v>42194</v>
      </c>
      <c r="C2522" s="75">
        <v>739144100</v>
      </c>
      <c r="D2522" s="37">
        <v>579.6</v>
      </c>
      <c r="E2522" s="69">
        <v>4.5299999999999727</v>
      </c>
      <c r="F2522" s="70">
        <v>739144100</v>
      </c>
      <c r="G2522" s="12">
        <v>12698600</v>
      </c>
      <c r="H2522" s="12">
        <v>726445500</v>
      </c>
    </row>
    <row r="2523" spans="1:21" x14ac:dyDescent="0.15">
      <c r="B2523" s="66">
        <v>42195</v>
      </c>
      <c r="C2523" s="75">
        <v>182179300</v>
      </c>
      <c r="D2523" s="37">
        <v>582.4</v>
      </c>
      <c r="E2523" s="69">
        <v>2.7999999999999545</v>
      </c>
      <c r="F2523" s="70">
        <v>182179300</v>
      </c>
      <c r="G2523" s="12">
        <v>6021800</v>
      </c>
      <c r="H2523" s="12">
        <v>176157500</v>
      </c>
    </row>
    <row r="2524" spans="1:21" x14ac:dyDescent="0.15">
      <c r="B2524" s="66">
        <v>42198</v>
      </c>
      <c r="C2524" s="75">
        <v>122085100</v>
      </c>
      <c r="D2524" s="37">
        <v>569.87</v>
      </c>
      <c r="E2524" s="69">
        <v>-12.529999999999973</v>
      </c>
      <c r="F2524" s="70">
        <v>122085100</v>
      </c>
      <c r="G2524" s="12">
        <v>35114800</v>
      </c>
      <c r="H2524" s="12">
        <v>86970300</v>
      </c>
    </row>
    <row r="2525" spans="1:21" x14ac:dyDescent="0.15">
      <c r="B2525" s="66">
        <v>42199</v>
      </c>
      <c r="C2525" s="75">
        <v>265262300</v>
      </c>
      <c r="D2525" s="37">
        <v>573.47</v>
      </c>
      <c r="E2525" s="69">
        <v>3.6000000000000227</v>
      </c>
      <c r="F2525" s="70">
        <v>265262300</v>
      </c>
      <c r="G2525" s="12">
        <v>29593600</v>
      </c>
      <c r="H2525" s="12">
        <v>235668700</v>
      </c>
    </row>
    <row r="2526" spans="1:21" x14ac:dyDescent="0.15">
      <c r="B2526" s="66">
        <v>42200</v>
      </c>
      <c r="C2526" s="75">
        <v>350234500</v>
      </c>
      <c r="D2526" s="37">
        <v>578.13</v>
      </c>
      <c r="E2526" s="69">
        <v>4.6599999999999682</v>
      </c>
      <c r="F2526" s="70">
        <v>350234500</v>
      </c>
      <c r="G2526" s="59">
        <v>130869400</v>
      </c>
      <c r="H2526" s="12">
        <v>219365100</v>
      </c>
      <c r="L2526" s="60" t="s">
        <v>28</v>
      </c>
    </row>
    <row r="2527" spans="1:21" x14ac:dyDescent="0.15">
      <c r="B2527" s="66">
        <v>42201</v>
      </c>
      <c r="C2527" s="75">
        <v>132682900</v>
      </c>
      <c r="D2527" s="37">
        <v>577.66999999999996</v>
      </c>
      <c r="E2527" s="69">
        <v>-0.46000000000003638</v>
      </c>
      <c r="F2527" s="70">
        <v>132682900</v>
      </c>
      <c r="G2527" s="12">
        <v>4533300</v>
      </c>
      <c r="H2527" s="12">
        <v>128149600</v>
      </c>
    </row>
    <row r="2528" spans="1:21" x14ac:dyDescent="0.15">
      <c r="B2528" s="66">
        <v>42202</v>
      </c>
      <c r="C2528" s="75">
        <v>119565800</v>
      </c>
      <c r="D2528" s="37">
        <v>571.87</v>
      </c>
      <c r="E2528" s="69">
        <v>-5.7999999999999545</v>
      </c>
      <c r="F2528" s="70">
        <v>119565800</v>
      </c>
      <c r="G2528" s="12">
        <v>8006300</v>
      </c>
      <c r="H2528" s="12">
        <v>111559500</v>
      </c>
    </row>
    <row r="2529" spans="1:21" x14ac:dyDescent="0.15">
      <c r="B2529" s="66">
        <v>42206</v>
      </c>
      <c r="C2529" s="75">
        <v>189311300</v>
      </c>
      <c r="D2529" s="37">
        <v>573.6</v>
      </c>
      <c r="E2529" s="69">
        <v>1.7300000000000182</v>
      </c>
      <c r="F2529" s="70">
        <v>189311300</v>
      </c>
      <c r="G2529" s="12">
        <v>8815900</v>
      </c>
      <c r="H2529" s="12">
        <v>180495400</v>
      </c>
    </row>
    <row r="2530" spans="1:21" x14ac:dyDescent="0.15">
      <c r="B2530" s="66">
        <v>42207</v>
      </c>
      <c r="C2530" s="75">
        <v>104888900</v>
      </c>
      <c r="D2530" s="37">
        <v>571.4</v>
      </c>
      <c r="E2530" s="69">
        <v>-2.2000000000000455</v>
      </c>
      <c r="F2530" s="70">
        <v>104888900</v>
      </c>
      <c r="G2530" s="12">
        <v>21958900</v>
      </c>
      <c r="H2530" s="12">
        <v>82930000</v>
      </c>
    </row>
    <row r="2531" spans="1:21" x14ac:dyDescent="0.15">
      <c r="B2531" s="66">
        <v>42208</v>
      </c>
      <c r="C2531" s="75">
        <v>109592000</v>
      </c>
      <c r="D2531" s="37">
        <v>572.73</v>
      </c>
      <c r="E2531" s="69">
        <v>1.3300000000000409</v>
      </c>
      <c r="F2531" s="70">
        <v>109592000</v>
      </c>
      <c r="G2531" s="12">
        <v>2866000</v>
      </c>
      <c r="H2531" s="12">
        <v>106726000</v>
      </c>
    </row>
    <row r="2532" spans="1:21" x14ac:dyDescent="0.15">
      <c r="B2532" s="66">
        <v>42209</v>
      </c>
      <c r="C2532" s="75">
        <v>102127500</v>
      </c>
      <c r="D2532" s="37">
        <v>570.53</v>
      </c>
      <c r="E2532" s="69">
        <v>-2.2000000000000455</v>
      </c>
      <c r="F2532" s="70">
        <v>102127500</v>
      </c>
      <c r="G2532" s="12">
        <v>6810100</v>
      </c>
      <c r="H2532" s="12">
        <v>95317400</v>
      </c>
    </row>
    <row r="2533" spans="1:21" x14ac:dyDescent="0.15">
      <c r="B2533" s="66">
        <v>42212</v>
      </c>
      <c r="C2533" s="75">
        <v>147345400</v>
      </c>
      <c r="D2533" s="37">
        <v>578.07000000000005</v>
      </c>
      <c r="E2533" s="69">
        <v>7.5400000000000773</v>
      </c>
      <c r="F2533" s="70">
        <v>147345400</v>
      </c>
      <c r="G2533" s="12">
        <v>9683900</v>
      </c>
      <c r="H2533" s="12">
        <v>137661500</v>
      </c>
    </row>
    <row r="2534" spans="1:21" x14ac:dyDescent="0.15">
      <c r="B2534" s="66">
        <v>42213</v>
      </c>
      <c r="C2534" s="75">
        <v>164332800</v>
      </c>
      <c r="D2534" s="37">
        <v>573.27</v>
      </c>
      <c r="E2534" s="69">
        <v>-4.8000000000000682</v>
      </c>
      <c r="F2534" s="70">
        <v>164332800</v>
      </c>
      <c r="G2534" s="12">
        <v>16885300</v>
      </c>
      <c r="H2534" s="12">
        <v>147447500</v>
      </c>
    </row>
    <row r="2535" spans="1:21" x14ac:dyDescent="0.15">
      <c r="B2535" s="66">
        <v>42214</v>
      </c>
      <c r="C2535" s="75">
        <v>103386100</v>
      </c>
      <c r="D2535" s="37">
        <v>567.4</v>
      </c>
      <c r="E2535" s="69">
        <v>-5.8700000000000045</v>
      </c>
      <c r="F2535" s="70">
        <v>103386100</v>
      </c>
      <c r="G2535" s="12">
        <v>4386200</v>
      </c>
      <c r="H2535" s="12">
        <v>98999900</v>
      </c>
    </row>
    <row r="2536" spans="1:21" x14ac:dyDescent="0.15">
      <c r="B2536" s="66">
        <v>42215</v>
      </c>
      <c r="C2536" s="75">
        <v>127893600</v>
      </c>
      <c r="D2536" s="37">
        <v>563.79999999999995</v>
      </c>
      <c r="E2536" s="69">
        <v>-3.6000000000000227</v>
      </c>
      <c r="F2536" s="70">
        <v>127893600</v>
      </c>
      <c r="G2536" s="12">
        <v>2680000</v>
      </c>
      <c r="H2536" s="12">
        <v>125213600</v>
      </c>
    </row>
    <row r="2537" spans="1:21" s="21" customFormat="1" x14ac:dyDescent="0.15">
      <c r="A2537" s="21" t="s">
        <v>0</v>
      </c>
      <c r="B2537" s="67">
        <v>42216</v>
      </c>
      <c r="C2537" s="76">
        <v>244007500</v>
      </c>
      <c r="D2537" s="38">
        <v>563.53</v>
      </c>
      <c r="E2537" s="71">
        <v>-0.26999999999998181</v>
      </c>
      <c r="F2537" s="72">
        <v>244007500</v>
      </c>
      <c r="G2537" s="22">
        <v>1820400</v>
      </c>
      <c r="H2537" s="22">
        <v>242187100</v>
      </c>
      <c r="I2537" s="72"/>
      <c r="J2537" s="22"/>
      <c r="K2537" s="22"/>
      <c r="L2537" s="23">
        <v>365542900</v>
      </c>
      <c r="M2537" s="22">
        <v>4582452800</v>
      </c>
      <c r="N2537" s="24">
        <v>4947995700</v>
      </c>
      <c r="O2537" s="25">
        <v>739144100</v>
      </c>
      <c r="P2537" s="26">
        <v>102127500</v>
      </c>
      <c r="Q2537" s="53">
        <v>589.33000000000004</v>
      </c>
      <c r="R2537" s="54">
        <v>563.53</v>
      </c>
      <c r="S2537" s="45">
        <v>7.5400000000000773</v>
      </c>
      <c r="T2537" s="46">
        <v>-14.259999999999991</v>
      </c>
      <c r="U2537" s="34"/>
    </row>
    <row r="2538" spans="1:21" x14ac:dyDescent="0.15">
      <c r="B2538" s="66">
        <v>42219</v>
      </c>
      <c r="C2538" s="75">
        <v>234486000</v>
      </c>
      <c r="D2538" s="37">
        <v>569.73</v>
      </c>
      <c r="E2538" s="69">
        <v>6.2000000000000455</v>
      </c>
      <c r="F2538" s="70">
        <v>234486000</v>
      </c>
      <c r="G2538" s="12">
        <v>6734000</v>
      </c>
      <c r="H2538" s="12">
        <v>227752000</v>
      </c>
    </row>
    <row r="2539" spans="1:21" x14ac:dyDescent="0.15">
      <c r="B2539" s="66">
        <v>42220</v>
      </c>
      <c r="C2539" s="75">
        <v>223324300</v>
      </c>
      <c r="D2539" s="37">
        <v>569.4</v>
      </c>
      <c r="E2539" s="69">
        <v>-0.33000000000004093</v>
      </c>
      <c r="F2539" s="70">
        <v>223324300</v>
      </c>
      <c r="G2539" s="12">
        <v>1357100</v>
      </c>
      <c r="H2539" s="12">
        <v>221967200</v>
      </c>
    </row>
    <row r="2540" spans="1:21" x14ac:dyDescent="0.15">
      <c r="B2540" s="66">
        <v>42221</v>
      </c>
      <c r="C2540" s="75">
        <v>105285100</v>
      </c>
      <c r="D2540" s="37">
        <v>570.92999999999995</v>
      </c>
      <c r="E2540" s="69">
        <v>1.5299999999999727</v>
      </c>
      <c r="F2540" s="70">
        <v>105285100</v>
      </c>
      <c r="G2540" s="12">
        <v>5714300</v>
      </c>
      <c r="H2540" s="12">
        <v>99570800</v>
      </c>
    </row>
    <row r="2541" spans="1:21" x14ac:dyDescent="0.15">
      <c r="B2541" s="66">
        <v>42222</v>
      </c>
      <c r="C2541" s="75">
        <v>108842100</v>
      </c>
      <c r="D2541" s="37">
        <v>574.6</v>
      </c>
      <c r="E2541" s="69">
        <v>3.6700000000000728</v>
      </c>
      <c r="F2541" s="70">
        <v>108842100</v>
      </c>
      <c r="G2541" s="12">
        <v>11596100</v>
      </c>
      <c r="H2541" s="12">
        <v>97246000</v>
      </c>
    </row>
    <row r="2542" spans="1:21" x14ac:dyDescent="0.15">
      <c r="B2542" s="66">
        <v>42223</v>
      </c>
      <c r="C2542" s="75">
        <v>80082500</v>
      </c>
      <c r="D2542" s="37">
        <v>573.47</v>
      </c>
      <c r="E2542" s="69">
        <v>-1.1299999999999955</v>
      </c>
      <c r="F2542" s="70">
        <v>80082500</v>
      </c>
      <c r="G2542" s="12">
        <v>6041800</v>
      </c>
      <c r="H2542" s="12">
        <v>74040700</v>
      </c>
    </row>
    <row r="2543" spans="1:21" x14ac:dyDescent="0.15">
      <c r="B2543" s="66">
        <v>42226</v>
      </c>
      <c r="C2543" s="75">
        <v>347381800</v>
      </c>
      <c r="D2543" s="37">
        <v>573.6</v>
      </c>
      <c r="E2543" s="69">
        <v>0.12999999999999545</v>
      </c>
      <c r="F2543" s="70">
        <v>347381800</v>
      </c>
      <c r="G2543" s="12">
        <v>4549700</v>
      </c>
      <c r="H2543" s="12">
        <v>342832100</v>
      </c>
    </row>
    <row r="2544" spans="1:21" x14ac:dyDescent="0.15">
      <c r="B2544" s="66">
        <v>42227</v>
      </c>
      <c r="C2544" s="75">
        <v>237818700</v>
      </c>
      <c r="D2544" s="37">
        <v>571.53</v>
      </c>
      <c r="E2544" s="69">
        <v>-2.07000000000005</v>
      </c>
      <c r="F2544" s="70">
        <v>237818700</v>
      </c>
      <c r="G2544" s="12">
        <v>7023300</v>
      </c>
      <c r="H2544" s="12">
        <v>230795400</v>
      </c>
    </row>
    <row r="2545" spans="1:21" x14ac:dyDescent="0.15">
      <c r="B2545" s="66">
        <v>42228</v>
      </c>
      <c r="C2545" s="75">
        <v>218055100</v>
      </c>
      <c r="D2545" s="37">
        <v>572.4</v>
      </c>
      <c r="E2545" s="69">
        <v>0.87000000000000455</v>
      </c>
      <c r="F2545" s="70">
        <v>218055100</v>
      </c>
      <c r="G2545" s="12">
        <v>4545400</v>
      </c>
      <c r="H2545" s="12">
        <v>213509700</v>
      </c>
    </row>
    <row r="2546" spans="1:21" x14ac:dyDescent="0.15">
      <c r="B2546" s="66">
        <v>42229</v>
      </c>
      <c r="C2546" s="75">
        <v>375595000</v>
      </c>
      <c r="D2546" s="37">
        <v>573.13</v>
      </c>
      <c r="E2546" s="69">
        <v>0.73000000000001819</v>
      </c>
      <c r="F2546" s="70">
        <v>375595000</v>
      </c>
      <c r="G2546" s="12">
        <v>2000500</v>
      </c>
      <c r="H2546" s="12">
        <v>373594500</v>
      </c>
    </row>
    <row r="2547" spans="1:21" x14ac:dyDescent="0.15">
      <c r="B2547" s="66">
        <v>42230</v>
      </c>
      <c r="C2547" s="75">
        <v>188445700</v>
      </c>
      <c r="D2547" s="37">
        <v>568.4</v>
      </c>
      <c r="E2547" s="69">
        <v>-4.7300000000000182</v>
      </c>
      <c r="F2547" s="70">
        <v>188445700</v>
      </c>
      <c r="G2547" s="12">
        <v>4112900</v>
      </c>
      <c r="H2547" s="12">
        <v>184332800</v>
      </c>
    </row>
    <row r="2548" spans="1:21" x14ac:dyDescent="0.15">
      <c r="B2548" s="66">
        <v>42233</v>
      </c>
      <c r="C2548" s="75">
        <v>206771700</v>
      </c>
      <c r="D2548" s="37">
        <v>565.47</v>
      </c>
      <c r="E2548" s="69">
        <v>-2.92999999999995</v>
      </c>
      <c r="F2548" s="70">
        <v>206771700</v>
      </c>
      <c r="G2548" s="12">
        <v>4032000</v>
      </c>
      <c r="H2548" s="12">
        <v>202739700</v>
      </c>
    </row>
    <row r="2549" spans="1:21" x14ac:dyDescent="0.15">
      <c r="B2549" s="66">
        <v>42234</v>
      </c>
      <c r="C2549" s="75">
        <v>204087800</v>
      </c>
      <c r="D2549" s="37">
        <v>565</v>
      </c>
      <c r="E2549" s="69">
        <v>-0.47000000000002728</v>
      </c>
      <c r="F2549" s="70">
        <v>204087800</v>
      </c>
      <c r="G2549" s="12">
        <v>4016300</v>
      </c>
      <c r="H2549" s="59">
        <v>200071500</v>
      </c>
      <c r="M2549" s="59" t="s">
        <v>28</v>
      </c>
    </row>
    <row r="2550" spans="1:21" x14ac:dyDescent="0.15">
      <c r="B2550" s="66">
        <v>42235</v>
      </c>
      <c r="C2550" s="75">
        <v>94676400</v>
      </c>
      <c r="D2550" s="37">
        <v>564.79999999999995</v>
      </c>
      <c r="E2550" s="69">
        <v>-0.20000000000004547</v>
      </c>
      <c r="F2550" s="70">
        <v>94676400</v>
      </c>
      <c r="G2550" s="12">
        <v>2291000</v>
      </c>
      <c r="H2550" s="12">
        <v>92385400</v>
      </c>
    </row>
    <row r="2551" spans="1:21" x14ac:dyDescent="0.15">
      <c r="B2551" s="66">
        <v>42236</v>
      </c>
      <c r="C2551" s="75">
        <v>71728000</v>
      </c>
      <c r="D2551" s="37">
        <v>566.6</v>
      </c>
      <c r="E2551" s="69">
        <v>1.8000000000000682</v>
      </c>
      <c r="F2551" s="70">
        <v>71728000</v>
      </c>
      <c r="G2551" s="12">
        <v>2634300</v>
      </c>
      <c r="H2551" s="12">
        <v>69093700</v>
      </c>
    </row>
    <row r="2552" spans="1:21" x14ac:dyDescent="0.15">
      <c r="B2552" s="66">
        <v>42237</v>
      </c>
      <c r="C2552" s="75">
        <v>211012700</v>
      </c>
      <c r="D2552" s="37">
        <v>554.92999999999995</v>
      </c>
      <c r="E2552" s="69">
        <v>-11.670000000000073</v>
      </c>
      <c r="F2552" s="70">
        <v>211012700</v>
      </c>
      <c r="G2552" s="12">
        <v>9206700</v>
      </c>
      <c r="H2552" s="12">
        <v>201806000</v>
      </c>
    </row>
    <row r="2553" spans="1:21" x14ac:dyDescent="0.15">
      <c r="B2553" s="66">
        <v>42240</v>
      </c>
      <c r="C2553" s="75">
        <v>533799900</v>
      </c>
      <c r="D2553" s="37">
        <v>521.27</v>
      </c>
      <c r="E2553" s="69">
        <v>-33.659999999999968</v>
      </c>
      <c r="F2553" s="70">
        <v>533799900</v>
      </c>
      <c r="G2553" s="12">
        <v>19555600</v>
      </c>
      <c r="H2553" s="12">
        <v>514244300</v>
      </c>
    </row>
    <row r="2554" spans="1:21" x14ac:dyDescent="0.15">
      <c r="B2554" s="66">
        <v>42241</v>
      </c>
      <c r="C2554" s="75">
        <v>503276700</v>
      </c>
      <c r="D2554" s="37">
        <v>523.79999999999995</v>
      </c>
      <c r="E2554" s="69">
        <v>2.5299999999999727</v>
      </c>
      <c r="F2554" s="70">
        <v>503276700</v>
      </c>
      <c r="G2554" s="12">
        <v>11366700</v>
      </c>
      <c r="H2554" s="12">
        <v>491910000</v>
      </c>
    </row>
    <row r="2555" spans="1:21" x14ac:dyDescent="0.15">
      <c r="B2555" s="66">
        <v>42242</v>
      </c>
      <c r="C2555" s="75">
        <v>206974900</v>
      </c>
      <c r="D2555" s="37">
        <v>531.20000000000005</v>
      </c>
      <c r="E2555" s="69">
        <v>7.4000000000000909</v>
      </c>
      <c r="F2555" s="70">
        <v>206974900</v>
      </c>
      <c r="G2555" s="12">
        <v>16183900</v>
      </c>
      <c r="H2555" s="12">
        <v>190791000</v>
      </c>
    </row>
    <row r="2556" spans="1:21" x14ac:dyDescent="0.15">
      <c r="B2556" s="66">
        <v>42243</v>
      </c>
      <c r="C2556" s="75">
        <v>169441800</v>
      </c>
      <c r="D2556" s="37">
        <v>543.13</v>
      </c>
      <c r="E2556" s="69">
        <v>11.92999999999995</v>
      </c>
      <c r="F2556" s="70">
        <v>169441800</v>
      </c>
      <c r="G2556" s="12">
        <v>7385600</v>
      </c>
      <c r="H2556" s="12">
        <v>162056200</v>
      </c>
    </row>
    <row r="2557" spans="1:21" x14ac:dyDescent="0.15">
      <c r="B2557" s="66">
        <v>42244</v>
      </c>
      <c r="C2557" s="75">
        <v>123793600</v>
      </c>
      <c r="D2557" s="37">
        <v>546.27</v>
      </c>
      <c r="E2557" s="69">
        <v>3.1399999999999864</v>
      </c>
      <c r="F2557" s="70">
        <v>123793600</v>
      </c>
      <c r="G2557" s="12">
        <v>8307400</v>
      </c>
      <c r="H2557" s="12">
        <v>115486200</v>
      </c>
    </row>
    <row r="2558" spans="1:21" s="21" customFormat="1" x14ac:dyDescent="0.15">
      <c r="A2558" s="21" t="s">
        <v>0</v>
      </c>
      <c r="B2558" s="67">
        <v>42247</v>
      </c>
      <c r="C2558" s="76">
        <v>132946300</v>
      </c>
      <c r="D2558" s="38">
        <v>546.66999999999996</v>
      </c>
      <c r="E2558" s="71">
        <v>0.39999999999997726</v>
      </c>
      <c r="F2558" s="72">
        <v>132946300</v>
      </c>
      <c r="G2558" s="22">
        <v>14644900</v>
      </c>
      <c r="H2558" s="22">
        <v>118301400</v>
      </c>
      <c r="I2558" s="72"/>
      <c r="J2558" s="22"/>
      <c r="K2558" s="22"/>
      <c r="L2558" s="23">
        <v>153299500</v>
      </c>
      <c r="M2558" s="22">
        <v>4424526600</v>
      </c>
      <c r="N2558" s="24">
        <v>4577826100</v>
      </c>
      <c r="O2558" s="25">
        <v>533799900</v>
      </c>
      <c r="P2558" s="26">
        <v>71728000</v>
      </c>
      <c r="Q2558" s="53">
        <v>574.6</v>
      </c>
      <c r="R2558" s="54">
        <v>521.27</v>
      </c>
      <c r="S2558" s="45">
        <v>11.92999999999995</v>
      </c>
      <c r="T2558" s="46">
        <v>-33.659999999999968</v>
      </c>
      <c r="U2558" s="34"/>
    </row>
    <row r="2559" spans="1:21" x14ac:dyDescent="0.15">
      <c r="B2559" s="66">
        <v>42248</v>
      </c>
      <c r="C2559" s="75">
        <v>139997000</v>
      </c>
      <c r="D2559" s="37">
        <v>537.6</v>
      </c>
      <c r="E2559" s="69">
        <v>-9.0699999999999363</v>
      </c>
      <c r="F2559" s="70">
        <v>139997000</v>
      </c>
      <c r="G2559" s="12">
        <v>7883100</v>
      </c>
      <c r="H2559" s="12">
        <v>132113900</v>
      </c>
    </row>
    <row r="2560" spans="1:21" x14ac:dyDescent="0.15">
      <c r="B2560" s="66">
        <v>42249</v>
      </c>
      <c r="C2560" s="75">
        <v>161722400</v>
      </c>
      <c r="D2560" s="37">
        <v>536.79999999999995</v>
      </c>
      <c r="E2560" s="69">
        <v>-0.80000000000006821</v>
      </c>
      <c r="F2560" s="70">
        <v>161722400</v>
      </c>
      <c r="G2560" s="12">
        <v>9553200</v>
      </c>
      <c r="H2560" s="12">
        <v>152169200</v>
      </c>
    </row>
    <row r="2561" spans="2:13" x14ac:dyDescent="0.15">
      <c r="B2561" s="66">
        <v>42250</v>
      </c>
      <c r="C2561" s="75">
        <v>64877400</v>
      </c>
      <c r="D2561" s="37">
        <v>551.87</v>
      </c>
      <c r="E2561" s="69">
        <v>15.07000000000005</v>
      </c>
      <c r="F2561" s="70">
        <v>64877400</v>
      </c>
      <c r="G2561" s="12">
        <v>5102500</v>
      </c>
      <c r="H2561" s="12">
        <v>59774900</v>
      </c>
    </row>
    <row r="2562" spans="2:13" x14ac:dyDescent="0.15">
      <c r="B2562" s="66">
        <v>42251</v>
      </c>
      <c r="C2562" s="75">
        <v>153524200</v>
      </c>
      <c r="D2562" s="37">
        <v>541.66999999999996</v>
      </c>
      <c r="E2562" s="69">
        <v>-10.200000000000045</v>
      </c>
      <c r="F2562" s="70">
        <v>153524200</v>
      </c>
      <c r="G2562" s="12">
        <v>9039700</v>
      </c>
      <c r="H2562" s="12">
        <v>144484500</v>
      </c>
    </row>
    <row r="2563" spans="2:13" x14ac:dyDescent="0.15">
      <c r="B2563" s="66">
        <v>42254</v>
      </c>
      <c r="C2563" s="75">
        <v>224457000</v>
      </c>
      <c r="D2563" s="37">
        <v>538.47</v>
      </c>
      <c r="E2563" s="69">
        <v>-3.1999999999999318</v>
      </c>
      <c r="F2563" s="70">
        <v>224457000</v>
      </c>
      <c r="G2563" s="12">
        <v>7217200</v>
      </c>
      <c r="H2563" s="12">
        <v>217239800</v>
      </c>
    </row>
    <row r="2564" spans="2:13" x14ac:dyDescent="0.15">
      <c r="B2564" s="66">
        <v>42255</v>
      </c>
      <c r="C2564" s="75">
        <v>210534200</v>
      </c>
      <c r="D2564" s="37">
        <v>525.47</v>
      </c>
      <c r="E2564" s="69">
        <v>-13</v>
      </c>
      <c r="F2564" s="70">
        <v>210534200</v>
      </c>
      <c r="G2564" s="12">
        <v>9015800</v>
      </c>
      <c r="H2564" s="12">
        <v>201518400</v>
      </c>
    </row>
    <row r="2565" spans="2:13" x14ac:dyDescent="0.15">
      <c r="B2565" s="66">
        <v>42256</v>
      </c>
      <c r="C2565" s="75">
        <v>112821300</v>
      </c>
      <c r="D2565" s="37">
        <v>532.07000000000005</v>
      </c>
      <c r="E2565" s="69">
        <v>6.6000000000000227</v>
      </c>
      <c r="F2565" s="70">
        <v>112821300</v>
      </c>
      <c r="G2565" s="12">
        <v>6439400</v>
      </c>
      <c r="H2565" s="12">
        <v>106381900</v>
      </c>
    </row>
    <row r="2566" spans="2:13" x14ac:dyDescent="0.15">
      <c r="B2566" s="66">
        <v>42257</v>
      </c>
      <c r="C2566" s="75">
        <v>79795800</v>
      </c>
      <c r="D2566" s="37">
        <v>531</v>
      </c>
      <c r="E2566" s="69">
        <v>-1.07000000000005</v>
      </c>
      <c r="F2566" s="70">
        <v>79795800</v>
      </c>
      <c r="G2566" s="12">
        <v>2813600</v>
      </c>
      <c r="H2566" s="12">
        <v>76982200</v>
      </c>
    </row>
    <row r="2567" spans="2:13" x14ac:dyDescent="0.15">
      <c r="B2567" s="66">
        <v>42258</v>
      </c>
      <c r="C2567" s="75">
        <v>109139500</v>
      </c>
      <c r="D2567" s="37">
        <v>536.79999999999995</v>
      </c>
      <c r="E2567" s="69">
        <v>5.7999999999999545</v>
      </c>
      <c r="F2567" s="70">
        <v>109139500</v>
      </c>
      <c r="G2567" s="12">
        <v>5437600</v>
      </c>
      <c r="H2567" s="12">
        <v>103701900</v>
      </c>
    </row>
    <row r="2568" spans="2:13" x14ac:dyDescent="0.15">
      <c r="B2568" s="66">
        <v>42261</v>
      </c>
      <c r="C2568" s="75">
        <v>87304000</v>
      </c>
      <c r="D2568" s="37">
        <v>536.4</v>
      </c>
      <c r="E2568" s="69">
        <v>-0.39999999999997726</v>
      </c>
      <c r="F2568" s="70">
        <v>87304000</v>
      </c>
      <c r="G2568" s="12">
        <v>4881700</v>
      </c>
      <c r="H2568" s="12">
        <v>82422300</v>
      </c>
    </row>
    <row r="2569" spans="2:13" x14ac:dyDescent="0.15">
      <c r="B2569" s="66">
        <v>42262</v>
      </c>
      <c r="C2569" s="75">
        <v>50337400</v>
      </c>
      <c r="D2569" s="37">
        <v>535.73</v>
      </c>
      <c r="E2569" s="69">
        <v>-0.66999999999995907</v>
      </c>
      <c r="F2569" s="70">
        <v>50337400</v>
      </c>
      <c r="G2569" s="12">
        <v>12223900</v>
      </c>
      <c r="H2569" s="12">
        <v>38113500</v>
      </c>
    </row>
    <row r="2570" spans="2:13" x14ac:dyDescent="0.15">
      <c r="B2570" s="66">
        <v>42263</v>
      </c>
      <c r="C2570" s="75">
        <v>55145200</v>
      </c>
      <c r="D2570" s="37">
        <v>535.53</v>
      </c>
      <c r="E2570" s="69">
        <v>-0.20000000000004547</v>
      </c>
      <c r="F2570" s="70">
        <v>55145200</v>
      </c>
      <c r="G2570" s="12">
        <v>11140600</v>
      </c>
      <c r="H2570" s="12">
        <v>44004600</v>
      </c>
    </row>
    <row r="2571" spans="2:13" x14ac:dyDescent="0.15">
      <c r="B2571" s="66">
        <v>42264</v>
      </c>
      <c r="C2571" s="75">
        <v>51659200</v>
      </c>
      <c r="D2571" s="37">
        <v>537.07000000000005</v>
      </c>
      <c r="E2571" s="69">
        <v>1.5400000000000773</v>
      </c>
      <c r="F2571" s="70">
        <v>51659200</v>
      </c>
      <c r="G2571" s="12">
        <v>1348400</v>
      </c>
      <c r="H2571" s="12">
        <v>50310800</v>
      </c>
    </row>
    <row r="2572" spans="2:13" x14ac:dyDescent="0.15">
      <c r="B2572" s="66">
        <v>42265</v>
      </c>
      <c r="C2572" s="75">
        <v>42572000</v>
      </c>
      <c r="D2572" s="37">
        <v>541.6</v>
      </c>
      <c r="E2572" s="69">
        <v>4.5299999999999727</v>
      </c>
      <c r="F2572" s="70">
        <v>42572000</v>
      </c>
      <c r="G2572" s="12">
        <v>2582900</v>
      </c>
      <c r="H2572" s="12">
        <v>39989100</v>
      </c>
    </row>
    <row r="2573" spans="2:13" x14ac:dyDescent="0.15">
      <c r="B2573" s="66">
        <v>42271</v>
      </c>
      <c r="C2573" s="75">
        <v>68356600</v>
      </c>
      <c r="D2573" s="37">
        <v>543.07000000000005</v>
      </c>
      <c r="E2573" s="69">
        <v>1.4700000000000273</v>
      </c>
      <c r="F2573" s="70">
        <v>68356600</v>
      </c>
      <c r="G2573" s="12">
        <v>8775700</v>
      </c>
      <c r="H2573" s="59">
        <v>59580900</v>
      </c>
      <c r="M2573" s="59" t="s">
        <v>28</v>
      </c>
    </row>
    <row r="2574" spans="2:13" x14ac:dyDescent="0.15">
      <c r="B2574" s="66">
        <v>42272</v>
      </c>
      <c r="C2574" s="75">
        <v>54086900</v>
      </c>
      <c r="D2574" s="37">
        <v>541.13</v>
      </c>
      <c r="E2574" s="69">
        <v>-1.9400000000000546</v>
      </c>
      <c r="F2574" s="70">
        <v>54086900</v>
      </c>
      <c r="G2574" s="12">
        <v>10847500</v>
      </c>
      <c r="H2574" s="12">
        <v>43239400</v>
      </c>
    </row>
    <row r="2575" spans="2:13" x14ac:dyDescent="0.15">
      <c r="B2575" s="66">
        <v>42275</v>
      </c>
      <c r="C2575" s="75">
        <v>75824100</v>
      </c>
      <c r="D2575" s="37">
        <v>539.20000000000005</v>
      </c>
      <c r="E2575" s="69">
        <v>-1.92999999999995</v>
      </c>
      <c r="F2575" s="70">
        <v>75824100</v>
      </c>
      <c r="G2575" s="12">
        <v>6347700</v>
      </c>
      <c r="H2575" s="12">
        <v>69476400</v>
      </c>
    </row>
    <row r="2576" spans="2:13" x14ac:dyDescent="0.15">
      <c r="B2576" s="66">
        <v>42276</v>
      </c>
      <c r="C2576" s="75">
        <v>74284700</v>
      </c>
      <c r="D2576" s="37">
        <v>530.92999999999995</v>
      </c>
      <c r="E2576" s="69">
        <v>-8.2700000000000955</v>
      </c>
      <c r="F2576" s="70">
        <v>74284700</v>
      </c>
      <c r="G2576" s="12">
        <v>4328800</v>
      </c>
      <c r="H2576" s="12">
        <v>69955900</v>
      </c>
    </row>
    <row r="2577" spans="1:21" s="21" customFormat="1" x14ac:dyDescent="0.15">
      <c r="A2577" s="21" t="s">
        <v>0</v>
      </c>
      <c r="B2577" s="67">
        <v>42277</v>
      </c>
      <c r="C2577" s="76">
        <v>57743100</v>
      </c>
      <c r="D2577" s="38">
        <v>534.20000000000005</v>
      </c>
      <c r="E2577" s="71">
        <v>3.2700000000000955</v>
      </c>
      <c r="F2577" s="72">
        <v>57743100</v>
      </c>
      <c r="G2577" s="22">
        <v>3487100</v>
      </c>
      <c r="H2577" s="22">
        <v>54256000</v>
      </c>
      <c r="I2577" s="72"/>
      <c r="J2577" s="22"/>
      <c r="K2577" s="22"/>
      <c r="L2577" s="23">
        <v>128466400</v>
      </c>
      <c r="M2577" s="22">
        <v>1745715600</v>
      </c>
      <c r="N2577" s="24">
        <v>1874182000</v>
      </c>
      <c r="O2577" s="25">
        <v>224457000</v>
      </c>
      <c r="P2577" s="26">
        <v>42572000</v>
      </c>
      <c r="Q2577" s="53">
        <v>551.87</v>
      </c>
      <c r="R2577" s="54">
        <v>525.47</v>
      </c>
      <c r="S2577" s="45">
        <v>15.07000000000005</v>
      </c>
      <c r="T2577" s="46">
        <v>-13</v>
      </c>
      <c r="U2577" s="34"/>
    </row>
    <row r="2578" spans="1:21" x14ac:dyDescent="0.15">
      <c r="B2578" s="66">
        <v>42278</v>
      </c>
      <c r="C2578" s="75">
        <v>137435600</v>
      </c>
      <c r="D2578" s="37">
        <v>535.20000000000005</v>
      </c>
      <c r="E2578" s="69">
        <v>1</v>
      </c>
      <c r="F2578" s="70">
        <v>137435600</v>
      </c>
      <c r="G2578" s="12">
        <v>31478900</v>
      </c>
      <c r="H2578" s="12">
        <v>105956700</v>
      </c>
    </row>
    <row r="2579" spans="1:21" x14ac:dyDescent="0.15">
      <c r="B2579" s="66">
        <v>42279</v>
      </c>
      <c r="C2579" s="75">
        <v>131450100</v>
      </c>
      <c r="D2579" s="37">
        <v>538.07000000000005</v>
      </c>
      <c r="E2579" s="69">
        <v>2.8700000000000045</v>
      </c>
      <c r="F2579" s="70">
        <v>131450100</v>
      </c>
      <c r="G2579" s="12">
        <v>1937900</v>
      </c>
      <c r="H2579" s="12">
        <v>129512200</v>
      </c>
    </row>
    <row r="2580" spans="1:21" x14ac:dyDescent="0.15">
      <c r="B2580" s="66">
        <v>42282</v>
      </c>
      <c r="C2580" s="75">
        <v>246850100</v>
      </c>
      <c r="D2580" s="37">
        <v>536.79999999999995</v>
      </c>
      <c r="E2580" s="69">
        <v>-1.2700000000000955</v>
      </c>
      <c r="F2580" s="70">
        <v>246850100</v>
      </c>
      <c r="G2580" s="12">
        <v>7850300</v>
      </c>
      <c r="H2580" s="12">
        <v>238999800</v>
      </c>
    </row>
    <row r="2581" spans="1:21" x14ac:dyDescent="0.15">
      <c r="B2581" s="66">
        <v>42283</v>
      </c>
      <c r="C2581" s="75">
        <v>243176400</v>
      </c>
      <c r="D2581" s="37">
        <v>538.6</v>
      </c>
      <c r="E2581" s="69">
        <v>1.8000000000000682</v>
      </c>
      <c r="F2581" s="70">
        <v>243176400</v>
      </c>
      <c r="G2581" s="12">
        <v>678800</v>
      </c>
      <c r="H2581" s="12">
        <v>242497600</v>
      </c>
    </row>
    <row r="2582" spans="1:21" x14ac:dyDescent="0.15">
      <c r="B2582" s="66">
        <v>42284</v>
      </c>
      <c r="C2582" s="75">
        <v>101502100</v>
      </c>
      <c r="D2582" s="37">
        <v>541.53</v>
      </c>
      <c r="E2582" s="69">
        <v>2.92999999999995</v>
      </c>
      <c r="F2582" s="70">
        <v>101502100</v>
      </c>
      <c r="G2582" s="12">
        <v>2307700</v>
      </c>
      <c r="H2582" s="12">
        <v>99194400</v>
      </c>
    </row>
    <row r="2583" spans="1:21" x14ac:dyDescent="0.15">
      <c r="B2583" s="66">
        <v>42285</v>
      </c>
      <c r="C2583" s="75">
        <v>61410400</v>
      </c>
      <c r="D2583" s="37">
        <v>539.73</v>
      </c>
      <c r="E2583" s="69">
        <v>-1.7999999999999545</v>
      </c>
      <c r="F2583" s="70">
        <v>61410400</v>
      </c>
      <c r="G2583" s="12">
        <v>953600</v>
      </c>
      <c r="H2583" s="12">
        <v>60456800</v>
      </c>
    </row>
    <row r="2584" spans="1:21" x14ac:dyDescent="0.15">
      <c r="B2584" s="66">
        <v>42286</v>
      </c>
      <c r="C2584" s="75">
        <v>71098400</v>
      </c>
      <c r="D2584" s="37">
        <v>539.73</v>
      </c>
      <c r="E2584" s="69">
        <v>0</v>
      </c>
      <c r="F2584" s="70">
        <v>71098400</v>
      </c>
      <c r="G2584" s="12">
        <v>3494800</v>
      </c>
      <c r="H2584" s="12">
        <v>67603600</v>
      </c>
    </row>
    <row r="2585" spans="1:21" x14ac:dyDescent="0.15">
      <c r="B2585" s="66">
        <v>42290</v>
      </c>
      <c r="C2585" s="75">
        <v>90260800</v>
      </c>
      <c r="D2585" s="37">
        <v>542.73</v>
      </c>
      <c r="E2585" s="69">
        <v>3</v>
      </c>
      <c r="F2585" s="70">
        <v>90260800</v>
      </c>
      <c r="G2585" s="12">
        <v>6570200</v>
      </c>
      <c r="H2585" s="12">
        <v>83690600</v>
      </c>
    </row>
    <row r="2586" spans="1:21" x14ac:dyDescent="0.15">
      <c r="B2586" s="66">
        <v>42291</v>
      </c>
      <c r="C2586" s="75">
        <v>121421200</v>
      </c>
      <c r="D2586" s="37">
        <v>546</v>
      </c>
      <c r="E2586" s="69">
        <v>3.2699999999999818</v>
      </c>
      <c r="F2586" s="70">
        <v>121421200</v>
      </c>
      <c r="G2586" s="12">
        <v>9683700</v>
      </c>
      <c r="H2586" s="12">
        <v>111737500</v>
      </c>
    </row>
    <row r="2587" spans="1:21" x14ac:dyDescent="0.15">
      <c r="B2587" s="66">
        <v>42292</v>
      </c>
      <c r="C2587" s="75">
        <v>65843100</v>
      </c>
      <c r="D2587" s="37">
        <v>543.79999999999995</v>
      </c>
      <c r="E2587" s="69">
        <v>-2.2000000000000455</v>
      </c>
      <c r="F2587" s="70">
        <v>65843100</v>
      </c>
      <c r="G2587" s="12">
        <v>4312600</v>
      </c>
      <c r="H2587" s="12">
        <v>61530500</v>
      </c>
    </row>
    <row r="2588" spans="1:21" x14ac:dyDescent="0.15">
      <c r="B2588" s="66">
        <v>42293</v>
      </c>
      <c r="C2588" s="75">
        <v>53815000</v>
      </c>
      <c r="D2588" s="37">
        <v>543.66999999999996</v>
      </c>
      <c r="E2588" s="69">
        <v>-0.12999999999999545</v>
      </c>
      <c r="F2588" s="70">
        <v>53815000</v>
      </c>
      <c r="G2588" s="12">
        <v>1767600</v>
      </c>
      <c r="H2588" s="12">
        <v>52047400</v>
      </c>
    </row>
    <row r="2589" spans="1:21" x14ac:dyDescent="0.15">
      <c r="B2589" s="66">
        <v>42296</v>
      </c>
      <c r="C2589" s="75">
        <v>65340200</v>
      </c>
      <c r="D2589" s="37">
        <v>545</v>
      </c>
      <c r="E2589" s="69">
        <v>1.3300000000000409</v>
      </c>
      <c r="F2589" s="70">
        <v>65340200</v>
      </c>
      <c r="G2589" s="12">
        <v>1411700</v>
      </c>
      <c r="H2589" s="12">
        <v>63928500</v>
      </c>
    </row>
    <row r="2590" spans="1:21" x14ac:dyDescent="0.15">
      <c r="B2590" s="66">
        <v>42297</v>
      </c>
      <c r="C2590" s="75">
        <v>66115300</v>
      </c>
      <c r="D2590" s="37">
        <v>543.47</v>
      </c>
      <c r="E2590" s="69">
        <v>-1.5299999999999727</v>
      </c>
      <c r="F2590" s="70">
        <v>66115300</v>
      </c>
      <c r="G2590" s="12">
        <v>2747500</v>
      </c>
      <c r="H2590" s="12">
        <v>63367800</v>
      </c>
    </row>
    <row r="2591" spans="1:21" x14ac:dyDescent="0.15">
      <c r="B2591" s="66">
        <v>42298</v>
      </c>
      <c r="C2591" s="75">
        <v>48208900</v>
      </c>
      <c r="D2591" s="37">
        <v>542.13</v>
      </c>
      <c r="E2591" s="69">
        <v>-1.3400000000000318</v>
      </c>
      <c r="F2591" s="70">
        <v>48208900</v>
      </c>
      <c r="G2591" s="12">
        <v>2231300</v>
      </c>
      <c r="H2591" s="12">
        <v>45977600</v>
      </c>
    </row>
    <row r="2592" spans="1:21" x14ac:dyDescent="0.15">
      <c r="B2592" s="66">
        <v>42299</v>
      </c>
      <c r="C2592" s="75">
        <v>472567300</v>
      </c>
      <c r="D2592" s="37">
        <v>543.27</v>
      </c>
      <c r="E2592" s="69">
        <v>1.1399999999999864</v>
      </c>
      <c r="F2592" s="70">
        <v>472567300</v>
      </c>
      <c r="G2592" s="12">
        <v>14091200</v>
      </c>
      <c r="H2592" s="12">
        <v>458476100</v>
      </c>
    </row>
    <row r="2593" spans="1:21" x14ac:dyDescent="0.15">
      <c r="B2593" s="66">
        <v>42300</v>
      </c>
      <c r="C2593" s="75">
        <v>193644100</v>
      </c>
      <c r="D2593" s="37">
        <v>545.20000000000005</v>
      </c>
      <c r="E2593" s="69">
        <v>1.9300000000000637</v>
      </c>
      <c r="F2593" s="70">
        <v>193644100</v>
      </c>
      <c r="G2593" s="12">
        <v>9180500</v>
      </c>
      <c r="H2593" s="12">
        <v>184463600</v>
      </c>
    </row>
    <row r="2594" spans="1:21" x14ac:dyDescent="0.15">
      <c r="B2594" s="66">
        <v>42303</v>
      </c>
      <c r="C2594" s="75">
        <v>155309500</v>
      </c>
      <c r="D2594" s="37">
        <v>547.07000000000005</v>
      </c>
      <c r="E2594" s="69">
        <v>1.8700000000000045</v>
      </c>
      <c r="F2594" s="70">
        <v>155309500</v>
      </c>
      <c r="G2594" s="12">
        <v>15238100</v>
      </c>
      <c r="H2594" s="12">
        <v>140071400</v>
      </c>
    </row>
    <row r="2595" spans="1:21" x14ac:dyDescent="0.15">
      <c r="B2595" s="66">
        <v>42304</v>
      </c>
      <c r="C2595" s="75">
        <v>90210300</v>
      </c>
      <c r="D2595" s="37">
        <v>547.87</v>
      </c>
      <c r="E2595" s="69">
        <v>0.79999999999995453</v>
      </c>
      <c r="F2595" s="70">
        <v>90210300</v>
      </c>
      <c r="G2595" s="12">
        <v>5150000</v>
      </c>
      <c r="H2595" s="12">
        <v>85060300</v>
      </c>
    </row>
    <row r="2596" spans="1:21" x14ac:dyDescent="0.15">
      <c r="B2596" s="66">
        <v>42305</v>
      </c>
      <c r="C2596" s="75">
        <v>84555100</v>
      </c>
      <c r="D2596" s="37">
        <v>547.20000000000005</v>
      </c>
      <c r="E2596" s="69">
        <v>-0.66999999999995907</v>
      </c>
      <c r="F2596" s="70">
        <v>84555100</v>
      </c>
      <c r="G2596" s="12">
        <v>7642200</v>
      </c>
      <c r="H2596" s="12">
        <v>76912900</v>
      </c>
    </row>
    <row r="2597" spans="1:21" x14ac:dyDescent="0.15">
      <c r="B2597" s="66">
        <v>42306</v>
      </c>
      <c r="C2597" s="75">
        <v>276092000</v>
      </c>
      <c r="D2597" s="37">
        <v>550.47</v>
      </c>
      <c r="E2597" s="69">
        <v>3.2699999999999818</v>
      </c>
      <c r="F2597" s="70">
        <v>276092000</v>
      </c>
      <c r="G2597" s="12">
        <v>3782000</v>
      </c>
      <c r="H2597" s="12">
        <v>272310000</v>
      </c>
    </row>
    <row r="2598" spans="1:21" s="21" customFormat="1" x14ac:dyDescent="0.15">
      <c r="A2598" s="21" t="s">
        <v>0</v>
      </c>
      <c r="B2598" s="67">
        <v>42307</v>
      </c>
      <c r="C2598" s="76">
        <v>284177500</v>
      </c>
      <c r="D2598" s="38">
        <v>553.79999999999995</v>
      </c>
      <c r="E2598" s="71">
        <v>3.3299999999999272</v>
      </c>
      <c r="F2598" s="72">
        <v>284177500</v>
      </c>
      <c r="G2598" s="22">
        <v>5497700</v>
      </c>
      <c r="H2598" s="22">
        <v>278679800</v>
      </c>
      <c r="I2598" s="72"/>
      <c r="J2598" s="22"/>
      <c r="K2598" s="22"/>
      <c r="L2598" s="23">
        <v>138008300</v>
      </c>
      <c r="M2598" s="22">
        <v>2922475100</v>
      </c>
      <c r="N2598" s="24">
        <v>3060483400</v>
      </c>
      <c r="O2598" s="25">
        <v>472567300</v>
      </c>
      <c r="P2598" s="26">
        <v>48208900</v>
      </c>
      <c r="Q2598" s="53">
        <v>553.79999999999995</v>
      </c>
      <c r="R2598" s="54">
        <v>535.20000000000005</v>
      </c>
      <c r="S2598" s="45">
        <v>3.3299999999999272</v>
      </c>
      <c r="T2598" s="46">
        <v>-2.2000000000000455</v>
      </c>
      <c r="U2598" s="34"/>
    </row>
    <row r="2599" spans="1:21" x14ac:dyDescent="0.15">
      <c r="B2599" s="66">
        <v>42310</v>
      </c>
      <c r="C2599" s="75">
        <v>143585100</v>
      </c>
      <c r="D2599" s="37">
        <v>551.27</v>
      </c>
      <c r="E2599" s="69">
        <v>-2.5299999999999727</v>
      </c>
      <c r="F2599" s="70">
        <v>143585100</v>
      </c>
      <c r="G2599" s="12">
        <v>4938600</v>
      </c>
      <c r="H2599" s="12">
        <v>138646500</v>
      </c>
    </row>
    <row r="2600" spans="1:21" x14ac:dyDescent="0.15">
      <c r="B2600" s="66">
        <v>42312</v>
      </c>
      <c r="C2600" s="75">
        <v>153285800</v>
      </c>
      <c r="D2600" s="37">
        <v>549.79999999999995</v>
      </c>
      <c r="E2600" s="69">
        <v>-1.4700000000000273</v>
      </c>
      <c r="F2600" s="70">
        <v>153285800</v>
      </c>
      <c r="G2600" s="12">
        <v>4193000</v>
      </c>
      <c r="H2600" s="59">
        <v>149092800</v>
      </c>
      <c r="M2600" s="59" t="s">
        <v>28</v>
      </c>
    </row>
    <row r="2601" spans="1:21" x14ac:dyDescent="0.15">
      <c r="B2601" s="66">
        <v>42313</v>
      </c>
      <c r="C2601" s="75">
        <v>294496000</v>
      </c>
      <c r="D2601" s="37">
        <v>551.6</v>
      </c>
      <c r="E2601" s="69">
        <v>1.8000000000000682</v>
      </c>
      <c r="F2601" s="70">
        <v>294496000</v>
      </c>
      <c r="G2601" s="12">
        <v>11149700</v>
      </c>
      <c r="H2601" s="59">
        <v>283346300</v>
      </c>
      <c r="M2601" s="59" t="s">
        <v>28</v>
      </c>
    </row>
    <row r="2602" spans="1:21" x14ac:dyDescent="0.15">
      <c r="B2602" s="66">
        <v>42314</v>
      </c>
      <c r="C2602" s="75">
        <v>266127100</v>
      </c>
      <c r="D2602" s="37">
        <v>556.33000000000004</v>
      </c>
      <c r="E2602" s="69">
        <v>4.7300000000000182</v>
      </c>
      <c r="F2602" s="70">
        <v>266127100</v>
      </c>
      <c r="G2602" s="12">
        <v>3072400</v>
      </c>
      <c r="H2602" s="12">
        <v>263054700</v>
      </c>
    </row>
    <row r="2603" spans="1:21" x14ac:dyDescent="0.15">
      <c r="B2603" s="66">
        <v>42317</v>
      </c>
      <c r="C2603" s="75">
        <v>304282900</v>
      </c>
      <c r="D2603" s="37">
        <v>556.4</v>
      </c>
      <c r="E2603" s="69">
        <v>6.9999999999936335E-2</v>
      </c>
      <c r="F2603" s="70">
        <v>304282900</v>
      </c>
      <c r="G2603" s="12">
        <v>4814400</v>
      </c>
      <c r="H2603" s="12">
        <v>299468500</v>
      </c>
    </row>
    <row r="2604" spans="1:21" x14ac:dyDescent="0.15">
      <c r="B2604" s="66">
        <v>42318</v>
      </c>
      <c r="C2604" s="75">
        <v>389336900</v>
      </c>
      <c r="D2604" s="37">
        <v>559.4</v>
      </c>
      <c r="E2604" s="69">
        <v>3</v>
      </c>
      <c r="F2604" s="70">
        <v>389336900</v>
      </c>
      <c r="G2604" s="12">
        <v>1734000</v>
      </c>
      <c r="H2604" s="12">
        <v>387602900</v>
      </c>
    </row>
    <row r="2605" spans="1:21" x14ac:dyDescent="0.15">
      <c r="B2605" s="66">
        <v>42319</v>
      </c>
      <c r="C2605" s="75">
        <v>332336200</v>
      </c>
      <c r="D2605" s="37">
        <v>558</v>
      </c>
      <c r="E2605" s="69">
        <v>-1.3999999999999773</v>
      </c>
      <c r="F2605" s="70">
        <v>332336200</v>
      </c>
      <c r="G2605" s="12">
        <v>8286100</v>
      </c>
      <c r="H2605" s="12">
        <v>324050100</v>
      </c>
    </row>
    <row r="2606" spans="1:21" x14ac:dyDescent="0.15">
      <c r="B2606" s="66">
        <v>42320</v>
      </c>
      <c r="C2606" s="75">
        <v>187556200</v>
      </c>
      <c r="D2606" s="37">
        <v>557.79999999999995</v>
      </c>
      <c r="E2606" s="69">
        <v>-0.20000000000004547</v>
      </c>
      <c r="F2606" s="70">
        <v>187556200</v>
      </c>
      <c r="G2606" s="12">
        <v>10615700</v>
      </c>
      <c r="H2606" s="12">
        <v>176940500</v>
      </c>
    </row>
    <row r="2607" spans="1:21" x14ac:dyDescent="0.15">
      <c r="B2607" s="66">
        <v>42321</v>
      </c>
      <c r="C2607" s="75">
        <v>350309500</v>
      </c>
      <c r="D2607" s="37">
        <v>556.27</v>
      </c>
      <c r="E2607" s="69">
        <v>-1.5299999999999727</v>
      </c>
      <c r="F2607" s="70">
        <v>350309500</v>
      </c>
      <c r="G2607" s="12">
        <v>2651900</v>
      </c>
      <c r="H2607" s="12">
        <v>347657600</v>
      </c>
    </row>
    <row r="2608" spans="1:21" x14ac:dyDescent="0.15">
      <c r="B2608" s="66">
        <v>42324</v>
      </c>
      <c r="C2608" s="75">
        <v>375836900</v>
      </c>
      <c r="D2608" s="37">
        <v>556.20000000000005</v>
      </c>
      <c r="E2608" s="69">
        <v>-6.9999999999936335E-2</v>
      </c>
      <c r="F2608" s="70">
        <v>375836900</v>
      </c>
      <c r="G2608" s="12">
        <v>18518900</v>
      </c>
      <c r="H2608" s="12">
        <v>357318000</v>
      </c>
    </row>
    <row r="2609" spans="1:21" x14ac:dyDescent="0.15">
      <c r="B2609" s="66">
        <v>42325</v>
      </c>
      <c r="C2609" s="75">
        <v>389307700</v>
      </c>
      <c r="D2609" s="37">
        <v>558.27</v>
      </c>
      <c r="E2609" s="69">
        <v>2.0699999999999363</v>
      </c>
      <c r="F2609" s="70">
        <v>389307700</v>
      </c>
      <c r="G2609" s="12">
        <v>3798000</v>
      </c>
      <c r="H2609" s="12">
        <v>385509700</v>
      </c>
    </row>
    <row r="2610" spans="1:21" x14ac:dyDescent="0.15">
      <c r="B2610" s="66">
        <v>42326</v>
      </c>
      <c r="C2610" s="75">
        <v>227140100</v>
      </c>
      <c r="D2610" s="37">
        <v>557.20000000000005</v>
      </c>
      <c r="E2610" s="69">
        <v>-1.0699999999999363</v>
      </c>
      <c r="F2610" s="70">
        <v>227140100</v>
      </c>
      <c r="G2610" s="12">
        <v>13144600</v>
      </c>
      <c r="H2610" s="12">
        <v>213995500</v>
      </c>
    </row>
    <row r="2611" spans="1:21" x14ac:dyDescent="0.15">
      <c r="B2611" s="66">
        <v>42327</v>
      </c>
      <c r="C2611" s="75">
        <v>187824100</v>
      </c>
      <c r="D2611" s="37">
        <v>557.66999999999996</v>
      </c>
      <c r="E2611" s="69">
        <v>0.4699999999999136</v>
      </c>
      <c r="F2611" s="70">
        <v>187824100</v>
      </c>
      <c r="G2611" s="12">
        <v>8266000</v>
      </c>
      <c r="H2611" s="12">
        <v>179558100</v>
      </c>
    </row>
    <row r="2612" spans="1:21" x14ac:dyDescent="0.15">
      <c r="B2612" s="66">
        <v>42328</v>
      </c>
      <c r="C2612" s="75">
        <v>232828700</v>
      </c>
      <c r="D2612" s="37">
        <v>559.13</v>
      </c>
      <c r="E2612" s="69">
        <v>1.4600000000000364</v>
      </c>
      <c r="F2612" s="70">
        <v>232828700</v>
      </c>
      <c r="G2612" s="12">
        <v>8711800</v>
      </c>
      <c r="H2612" s="12">
        <v>224116900</v>
      </c>
    </row>
    <row r="2613" spans="1:21" x14ac:dyDescent="0.15">
      <c r="B2613" s="66">
        <v>42332</v>
      </c>
      <c r="C2613" s="75">
        <v>180812700</v>
      </c>
      <c r="D2613" s="37">
        <v>561.79999999999995</v>
      </c>
      <c r="E2613" s="69">
        <v>2.6699999999999591</v>
      </c>
      <c r="F2613" s="70">
        <v>180812700</v>
      </c>
      <c r="G2613" s="12">
        <v>16042500</v>
      </c>
      <c r="H2613" s="12">
        <v>164770200</v>
      </c>
    </row>
    <row r="2614" spans="1:21" x14ac:dyDescent="0.15">
      <c r="B2614" s="66">
        <v>42333</v>
      </c>
      <c r="C2614" s="75">
        <v>122438100</v>
      </c>
      <c r="D2614" s="37">
        <v>564.20000000000005</v>
      </c>
      <c r="E2614" s="69">
        <v>2.4000000000000909</v>
      </c>
      <c r="F2614" s="70">
        <v>122438100</v>
      </c>
      <c r="G2614" s="12">
        <v>15442800</v>
      </c>
      <c r="H2614" s="12">
        <v>106995300</v>
      </c>
    </row>
    <row r="2615" spans="1:21" x14ac:dyDescent="0.15">
      <c r="B2615" s="66">
        <v>42334</v>
      </c>
      <c r="C2615" s="75">
        <v>151528900</v>
      </c>
      <c r="D2615" s="37">
        <v>556.33000000000004</v>
      </c>
      <c r="E2615" s="69">
        <v>-7.8700000000000045</v>
      </c>
      <c r="F2615" s="70">
        <v>151528900</v>
      </c>
      <c r="G2615" s="12">
        <v>17798200</v>
      </c>
      <c r="H2615" s="12">
        <v>133730700</v>
      </c>
    </row>
    <row r="2616" spans="1:21" x14ac:dyDescent="0.15">
      <c r="B2616" s="66">
        <v>42335</v>
      </c>
      <c r="C2616" s="75">
        <v>115799100</v>
      </c>
      <c r="D2616" s="37">
        <v>553.66999999999996</v>
      </c>
      <c r="E2616" s="69">
        <v>-2.6600000000000819</v>
      </c>
      <c r="F2616" s="70">
        <v>115799100</v>
      </c>
      <c r="G2616" s="12">
        <v>11142200</v>
      </c>
      <c r="H2616" s="12">
        <v>104656900</v>
      </c>
    </row>
    <row r="2617" spans="1:21" s="21" customFormat="1" x14ac:dyDescent="0.15">
      <c r="A2617" s="21" t="s">
        <v>0</v>
      </c>
      <c r="B2617" s="67">
        <v>42338</v>
      </c>
      <c r="C2617" s="76">
        <v>121087700</v>
      </c>
      <c r="D2617" s="38">
        <v>555.6</v>
      </c>
      <c r="E2617" s="71">
        <v>1.9300000000000637</v>
      </c>
      <c r="F2617" s="72">
        <v>121087700</v>
      </c>
      <c r="G2617" s="22">
        <v>5339900</v>
      </c>
      <c r="H2617" s="22">
        <v>115747800</v>
      </c>
      <c r="I2617" s="72"/>
      <c r="J2617" s="22"/>
      <c r="K2617" s="22"/>
      <c r="L2617" s="23">
        <v>169660700</v>
      </c>
      <c r="M2617" s="22">
        <v>4356259000</v>
      </c>
      <c r="N2617" s="24">
        <v>4525919700</v>
      </c>
      <c r="O2617" s="25">
        <v>389336900</v>
      </c>
      <c r="P2617" s="26">
        <v>115799100</v>
      </c>
      <c r="Q2617" s="53">
        <v>564.20000000000005</v>
      </c>
      <c r="R2617" s="54">
        <v>549.79999999999995</v>
      </c>
      <c r="S2617" s="45">
        <v>4.7300000000000182</v>
      </c>
      <c r="T2617" s="46">
        <v>-7.8700000000000045</v>
      </c>
      <c r="U2617" s="34"/>
    </row>
    <row r="2618" spans="1:21" x14ac:dyDescent="0.15">
      <c r="B2618" s="66">
        <v>42339</v>
      </c>
      <c r="C2618" s="75">
        <v>108578600</v>
      </c>
      <c r="D2618" s="37">
        <v>557.20000000000005</v>
      </c>
      <c r="E2618" s="69">
        <v>1.6000000000000227</v>
      </c>
      <c r="F2618" s="70">
        <v>108578600</v>
      </c>
      <c r="G2618" s="12">
        <v>7785000</v>
      </c>
      <c r="H2618" s="12">
        <v>100793600</v>
      </c>
    </row>
    <row r="2619" spans="1:21" x14ac:dyDescent="0.15">
      <c r="B2619" s="66">
        <v>42340</v>
      </c>
      <c r="C2619" s="75">
        <v>76994800</v>
      </c>
      <c r="D2619" s="37">
        <v>554.53</v>
      </c>
      <c r="E2619" s="69">
        <v>-2.6700000000000728</v>
      </c>
      <c r="F2619" s="70">
        <v>76994800</v>
      </c>
      <c r="G2619" s="12">
        <v>10981800</v>
      </c>
      <c r="H2619" s="12">
        <v>66013000</v>
      </c>
    </row>
    <row r="2620" spans="1:21" x14ac:dyDescent="0.15">
      <c r="B2620" s="66">
        <v>42341</v>
      </c>
      <c r="C2620" s="75">
        <v>234971500</v>
      </c>
      <c r="D2620" s="37">
        <v>557.66999999999996</v>
      </c>
      <c r="E2620" s="69">
        <v>3.1399999999999864</v>
      </c>
      <c r="F2620" s="70">
        <v>234971500</v>
      </c>
      <c r="G2620" s="12">
        <v>5049000</v>
      </c>
      <c r="H2620" s="12">
        <v>229922500</v>
      </c>
    </row>
    <row r="2621" spans="1:21" x14ac:dyDescent="0.15">
      <c r="B2621" s="66">
        <v>42342</v>
      </c>
      <c r="C2621" s="75">
        <v>123816000</v>
      </c>
      <c r="D2621" s="37">
        <v>554.4</v>
      </c>
      <c r="E2621" s="69">
        <v>-3.2699999999999818</v>
      </c>
      <c r="F2621" s="70">
        <v>123816000</v>
      </c>
      <c r="G2621" s="12">
        <v>115597400</v>
      </c>
      <c r="H2621" s="12">
        <v>8218600</v>
      </c>
    </row>
    <row r="2622" spans="1:21" x14ac:dyDescent="0.15">
      <c r="B2622" s="66">
        <v>42345</v>
      </c>
      <c r="C2622" s="75">
        <v>107079200</v>
      </c>
      <c r="D2622" s="37">
        <v>556.33000000000004</v>
      </c>
      <c r="E2622" s="69">
        <v>1.9300000000000637</v>
      </c>
      <c r="F2622" s="70">
        <v>107079200</v>
      </c>
      <c r="G2622" s="12">
        <v>8682500</v>
      </c>
      <c r="H2622" s="12">
        <v>98396700</v>
      </c>
    </row>
    <row r="2623" spans="1:21" x14ac:dyDescent="0.15">
      <c r="B2623" s="66">
        <v>42346</v>
      </c>
      <c r="C2623" s="75">
        <v>128544000</v>
      </c>
      <c r="D2623" s="37">
        <v>556.6</v>
      </c>
      <c r="E2623" s="69">
        <v>0.26999999999998181</v>
      </c>
      <c r="F2623" s="70">
        <v>128544000</v>
      </c>
      <c r="G2623" s="12">
        <v>15185400</v>
      </c>
      <c r="H2623" s="12">
        <v>113358600</v>
      </c>
    </row>
    <row r="2624" spans="1:21" x14ac:dyDescent="0.15">
      <c r="B2624" s="66">
        <v>42347</v>
      </c>
      <c r="C2624" s="75">
        <v>106529200</v>
      </c>
      <c r="D2624" s="37">
        <v>556.73</v>
      </c>
      <c r="E2624" s="69">
        <v>0.12999999999999545</v>
      </c>
      <c r="F2624" s="70">
        <v>106529200</v>
      </c>
      <c r="G2624" s="12">
        <v>6497700</v>
      </c>
      <c r="H2624" s="12">
        <v>100031500</v>
      </c>
    </row>
    <row r="2625" spans="1:21" x14ac:dyDescent="0.15">
      <c r="B2625" s="66">
        <v>42348</v>
      </c>
      <c r="C2625" s="75">
        <v>203987900</v>
      </c>
      <c r="D2625" s="37">
        <v>554.87</v>
      </c>
      <c r="E2625" s="69">
        <v>-1.8600000000000136</v>
      </c>
      <c r="F2625" s="70">
        <v>203987900</v>
      </c>
      <c r="G2625" s="12">
        <v>15031200</v>
      </c>
      <c r="H2625" s="12">
        <v>188956700</v>
      </c>
    </row>
    <row r="2626" spans="1:21" x14ac:dyDescent="0.15">
      <c r="B2626" s="66">
        <v>42349</v>
      </c>
      <c r="C2626" s="75">
        <v>112894200</v>
      </c>
      <c r="D2626" s="37">
        <v>554.66999999999996</v>
      </c>
      <c r="E2626" s="69">
        <v>-0.20000000000004547</v>
      </c>
      <c r="F2626" s="70">
        <v>112894200</v>
      </c>
      <c r="G2626" s="12">
        <v>6577400</v>
      </c>
      <c r="H2626" s="12">
        <v>106316800</v>
      </c>
    </row>
    <row r="2627" spans="1:21" x14ac:dyDescent="0.15">
      <c r="B2627" s="66">
        <v>42352</v>
      </c>
      <c r="C2627" s="75">
        <v>271899100</v>
      </c>
      <c r="D2627" s="37">
        <v>548.07000000000005</v>
      </c>
      <c r="E2627" s="69">
        <v>-6.5999999999999091</v>
      </c>
      <c r="F2627" s="70">
        <v>271899100</v>
      </c>
      <c r="G2627" s="12">
        <v>11714100</v>
      </c>
      <c r="H2627" s="12">
        <v>260185000</v>
      </c>
    </row>
    <row r="2628" spans="1:21" x14ac:dyDescent="0.15">
      <c r="B2628" s="66">
        <v>42353</v>
      </c>
      <c r="C2628" s="75">
        <v>90317700</v>
      </c>
      <c r="D2628" s="37">
        <v>549.27</v>
      </c>
      <c r="E2628" s="69">
        <v>1.1999999999999318</v>
      </c>
      <c r="F2628" s="70">
        <v>90317700</v>
      </c>
      <c r="G2628" s="12">
        <v>5354500</v>
      </c>
      <c r="H2628" s="12">
        <v>84963200</v>
      </c>
    </row>
    <row r="2629" spans="1:21" x14ac:dyDescent="0.15">
      <c r="B2629" s="66">
        <v>42354</v>
      </c>
      <c r="C2629" s="75">
        <v>93025700</v>
      </c>
      <c r="D2629" s="37">
        <v>555.07000000000005</v>
      </c>
      <c r="E2629" s="69">
        <v>5.8000000000000682</v>
      </c>
      <c r="F2629" s="70">
        <v>93025700</v>
      </c>
      <c r="G2629" s="12">
        <v>6314000</v>
      </c>
      <c r="H2629" s="12">
        <v>86711700</v>
      </c>
    </row>
    <row r="2630" spans="1:21" x14ac:dyDescent="0.15">
      <c r="B2630" s="66">
        <v>42355</v>
      </c>
      <c r="C2630" s="75">
        <v>112244800</v>
      </c>
      <c r="D2630" s="37">
        <v>552.13</v>
      </c>
      <c r="E2630" s="69">
        <v>-2.9400000000000546</v>
      </c>
      <c r="F2630" s="70">
        <v>112244800</v>
      </c>
      <c r="G2630" s="12">
        <v>10218000</v>
      </c>
      <c r="H2630" s="12">
        <v>102026800</v>
      </c>
    </row>
    <row r="2631" spans="1:21" x14ac:dyDescent="0.15">
      <c r="B2631" s="66">
        <v>42356</v>
      </c>
      <c r="C2631" s="75">
        <v>118599300</v>
      </c>
      <c r="D2631" s="37">
        <v>549.07000000000005</v>
      </c>
      <c r="E2631" s="69">
        <v>-3.0599999999999454</v>
      </c>
      <c r="F2631" s="70">
        <v>118599300</v>
      </c>
      <c r="G2631" s="12">
        <v>4364000</v>
      </c>
      <c r="H2631" s="12">
        <v>114235300</v>
      </c>
    </row>
    <row r="2632" spans="1:21" x14ac:dyDescent="0.15">
      <c r="B2632" s="66">
        <v>42359</v>
      </c>
      <c r="C2632" s="75">
        <v>155608200</v>
      </c>
      <c r="D2632" s="37">
        <v>545</v>
      </c>
      <c r="E2632" s="69">
        <v>-4.07000000000005</v>
      </c>
      <c r="F2632" s="70">
        <v>155608200</v>
      </c>
      <c r="G2632" s="12">
        <v>9579500</v>
      </c>
      <c r="H2632" s="59">
        <v>146028700</v>
      </c>
      <c r="M2632" s="59" t="s">
        <v>28</v>
      </c>
    </row>
    <row r="2633" spans="1:21" x14ac:dyDescent="0.15">
      <c r="B2633" s="66">
        <v>42360</v>
      </c>
      <c r="C2633" s="75">
        <v>114653600</v>
      </c>
      <c r="D2633" s="37">
        <v>539.27</v>
      </c>
      <c r="E2633" s="69">
        <v>-5.7300000000000182</v>
      </c>
      <c r="F2633" s="70">
        <v>114653600</v>
      </c>
      <c r="G2633" s="12">
        <v>9689500</v>
      </c>
      <c r="H2633" s="12">
        <v>104964100</v>
      </c>
    </row>
    <row r="2634" spans="1:21" x14ac:dyDescent="0.15">
      <c r="B2634" s="66">
        <v>42362</v>
      </c>
      <c r="C2634" s="75">
        <v>240386600</v>
      </c>
      <c r="D2634" s="37">
        <v>534.20000000000005</v>
      </c>
      <c r="E2634" s="69">
        <v>-5.0699999999999363</v>
      </c>
      <c r="F2634" s="70">
        <v>240386600</v>
      </c>
      <c r="G2634" s="12">
        <v>4955800</v>
      </c>
      <c r="H2634" s="12">
        <v>235430800</v>
      </c>
    </row>
    <row r="2635" spans="1:21" x14ac:dyDescent="0.15">
      <c r="B2635" s="66">
        <v>42363</v>
      </c>
      <c r="C2635" s="75">
        <v>311792600</v>
      </c>
      <c r="D2635" s="37">
        <v>527.66999999999996</v>
      </c>
      <c r="E2635" s="69">
        <v>-6.5300000000000864</v>
      </c>
      <c r="F2635" s="70">
        <v>311792600</v>
      </c>
      <c r="G2635" s="12">
        <v>7768300</v>
      </c>
      <c r="H2635" s="12">
        <v>304024300</v>
      </c>
    </row>
    <row r="2636" spans="1:21" x14ac:dyDescent="0.15">
      <c r="B2636" s="66">
        <v>42366</v>
      </c>
      <c r="C2636" s="75">
        <v>134560000</v>
      </c>
      <c r="D2636" s="37">
        <v>530.66999999999996</v>
      </c>
      <c r="E2636" s="69">
        <v>3</v>
      </c>
      <c r="F2636" s="70">
        <v>134560000</v>
      </c>
      <c r="G2636" s="12">
        <v>9226000</v>
      </c>
      <c r="H2636" s="12">
        <v>125334000</v>
      </c>
    </row>
    <row r="2637" spans="1:21" x14ac:dyDescent="0.15">
      <c r="B2637" s="66">
        <v>42367</v>
      </c>
      <c r="C2637" s="75">
        <v>90584100</v>
      </c>
      <c r="D2637" s="37">
        <v>532.6</v>
      </c>
      <c r="E2637" s="69">
        <v>1.9300000000000637</v>
      </c>
      <c r="F2637" s="70">
        <v>90584100</v>
      </c>
      <c r="G2637" s="12">
        <v>11144800</v>
      </c>
      <c r="H2637" s="12">
        <v>79439300</v>
      </c>
    </row>
    <row r="2638" spans="1:21" s="21" customFormat="1" x14ac:dyDescent="0.15">
      <c r="A2638" s="21" t="s">
        <v>0</v>
      </c>
      <c r="B2638" s="67">
        <v>42368</v>
      </c>
      <c r="C2638" s="76">
        <v>142237400</v>
      </c>
      <c r="D2638" s="38">
        <v>535.79999999999995</v>
      </c>
      <c r="E2638" s="71">
        <v>3.1999999999999318</v>
      </c>
      <c r="F2638" s="72">
        <v>142237400</v>
      </c>
      <c r="G2638" s="22">
        <v>3394500</v>
      </c>
      <c r="H2638" s="22">
        <v>138842900</v>
      </c>
      <c r="I2638" s="72"/>
      <c r="J2638" s="22"/>
      <c r="K2638" s="22"/>
      <c r="L2638" s="23">
        <v>285110400</v>
      </c>
      <c r="M2638" s="22">
        <v>2794194100</v>
      </c>
      <c r="N2638" s="24">
        <v>3079304500</v>
      </c>
      <c r="O2638" s="25">
        <v>311792600</v>
      </c>
      <c r="P2638" s="26">
        <v>76994800</v>
      </c>
      <c r="Q2638" s="53">
        <v>557.66999999999996</v>
      </c>
      <c r="R2638" s="54">
        <v>527.66999999999996</v>
      </c>
      <c r="S2638" s="45">
        <v>5.8000000000000682</v>
      </c>
      <c r="T2638" s="46">
        <v>-6.5999999999999091</v>
      </c>
      <c r="U2638" s="34"/>
    </row>
    <row r="2639" spans="1:21" x14ac:dyDescent="0.15">
      <c r="B2639" s="66">
        <v>42373</v>
      </c>
      <c r="C2639" s="75">
        <v>116490600</v>
      </c>
      <c r="D2639" s="37">
        <v>536.66999999999996</v>
      </c>
      <c r="E2639" s="69">
        <v>0.87000000000000455</v>
      </c>
      <c r="F2639" s="70">
        <v>116490600</v>
      </c>
      <c r="G2639" s="12">
        <v>4024400</v>
      </c>
      <c r="H2639" s="12">
        <v>112466200</v>
      </c>
    </row>
    <row r="2640" spans="1:21" x14ac:dyDescent="0.15">
      <c r="B2640" s="66">
        <v>42374</v>
      </c>
      <c r="C2640" s="75">
        <v>89356800</v>
      </c>
      <c r="D2640" s="37">
        <v>533.33000000000004</v>
      </c>
      <c r="E2640" s="69">
        <v>-3.3399999999999181</v>
      </c>
      <c r="F2640" s="70">
        <v>89356800</v>
      </c>
      <c r="G2640" s="12">
        <v>7578600</v>
      </c>
      <c r="H2640" s="12">
        <v>81778200</v>
      </c>
    </row>
    <row r="2641" spans="2:13" x14ac:dyDescent="0.15">
      <c r="B2641" s="66">
        <v>42375</v>
      </c>
      <c r="C2641" s="75">
        <v>95477300</v>
      </c>
      <c r="D2641" s="37">
        <v>534.13</v>
      </c>
      <c r="E2641" s="69">
        <v>0.79999999999995453</v>
      </c>
      <c r="F2641" s="70">
        <v>95477300</v>
      </c>
      <c r="G2641" s="12">
        <v>4855500</v>
      </c>
      <c r="H2641" s="12">
        <v>90621800</v>
      </c>
    </row>
    <row r="2642" spans="2:13" x14ac:dyDescent="0.15">
      <c r="B2642" s="66">
        <v>42376</v>
      </c>
      <c r="C2642" s="75">
        <v>107856500</v>
      </c>
      <c r="D2642" s="37">
        <v>533.27</v>
      </c>
      <c r="E2642" s="69">
        <v>-0.86000000000001364</v>
      </c>
      <c r="F2642" s="70">
        <v>107856500</v>
      </c>
      <c r="G2642" s="12">
        <v>3645800</v>
      </c>
      <c r="H2642" s="12">
        <v>104210700</v>
      </c>
    </row>
    <row r="2643" spans="2:13" x14ac:dyDescent="0.15">
      <c r="B2643" s="66">
        <v>42377</v>
      </c>
      <c r="C2643" s="75">
        <v>148439400</v>
      </c>
      <c r="D2643" s="37">
        <v>531.53</v>
      </c>
      <c r="E2643" s="69">
        <v>-1.7400000000000091</v>
      </c>
      <c r="F2643" s="70">
        <v>148439400</v>
      </c>
      <c r="G2643" s="12">
        <v>3597500</v>
      </c>
      <c r="H2643" s="12">
        <v>144841900</v>
      </c>
    </row>
    <row r="2644" spans="2:13" x14ac:dyDescent="0.15">
      <c r="B2644" s="66">
        <v>42381</v>
      </c>
      <c r="C2644" s="75">
        <v>179997900</v>
      </c>
      <c r="D2644" s="37">
        <v>528.33000000000004</v>
      </c>
      <c r="E2644" s="69">
        <v>-3.1999999999999318</v>
      </c>
      <c r="F2644" s="70">
        <v>179997900</v>
      </c>
      <c r="G2644" s="12">
        <v>9240300</v>
      </c>
      <c r="H2644" s="12">
        <v>170757600</v>
      </c>
    </row>
    <row r="2645" spans="2:13" x14ac:dyDescent="0.15">
      <c r="B2645" s="66">
        <v>42382</v>
      </c>
      <c r="C2645" s="75">
        <v>72903600</v>
      </c>
      <c r="D2645" s="37">
        <v>536.33000000000004</v>
      </c>
      <c r="E2645" s="69">
        <v>8</v>
      </c>
      <c r="F2645" s="70">
        <v>72903600</v>
      </c>
      <c r="G2645" s="59">
        <v>5326200</v>
      </c>
      <c r="H2645" s="12">
        <v>67577400</v>
      </c>
      <c r="L2645" s="60" t="s">
        <v>28</v>
      </c>
    </row>
    <row r="2646" spans="2:13" x14ac:dyDescent="0.15">
      <c r="B2646" s="66">
        <v>42383</v>
      </c>
      <c r="C2646" s="75">
        <v>115420200</v>
      </c>
      <c r="D2646" s="37">
        <v>521.13</v>
      </c>
      <c r="E2646" s="69">
        <v>-15.200000000000045</v>
      </c>
      <c r="F2646" s="70">
        <v>115420200</v>
      </c>
      <c r="G2646" s="12">
        <v>11579200</v>
      </c>
      <c r="H2646" s="12">
        <v>103841000</v>
      </c>
    </row>
    <row r="2647" spans="2:13" x14ac:dyDescent="0.15">
      <c r="B2647" s="66">
        <v>42384</v>
      </c>
      <c r="C2647" s="75">
        <v>58697600</v>
      </c>
      <c r="D2647" s="37">
        <v>522.20000000000005</v>
      </c>
      <c r="E2647" s="69">
        <v>1.07000000000005</v>
      </c>
      <c r="F2647" s="70">
        <v>58697600</v>
      </c>
      <c r="G2647" s="12">
        <v>2402600</v>
      </c>
      <c r="H2647" s="12">
        <v>56295000</v>
      </c>
    </row>
    <row r="2648" spans="2:13" x14ac:dyDescent="0.15">
      <c r="B2648" s="66">
        <v>42387</v>
      </c>
      <c r="C2648" s="75">
        <v>168108800</v>
      </c>
      <c r="D2648" s="37">
        <v>519.66999999999996</v>
      </c>
      <c r="E2648" s="69">
        <v>-2.5300000000000864</v>
      </c>
      <c r="F2648" s="70">
        <v>168108800</v>
      </c>
      <c r="G2648" s="12">
        <v>12120400</v>
      </c>
      <c r="H2648" s="12">
        <v>155988400</v>
      </c>
    </row>
    <row r="2649" spans="2:13" x14ac:dyDescent="0.15">
      <c r="B2649" s="66">
        <v>42388</v>
      </c>
      <c r="C2649" s="75">
        <v>126527100</v>
      </c>
      <c r="D2649" s="37">
        <v>516.07000000000005</v>
      </c>
      <c r="E2649" s="69">
        <v>-3.5999999999999091</v>
      </c>
      <c r="F2649" s="70">
        <v>126527100</v>
      </c>
      <c r="G2649" s="12">
        <v>4787100</v>
      </c>
      <c r="H2649" s="12">
        <v>121740000</v>
      </c>
    </row>
    <row r="2650" spans="2:13" x14ac:dyDescent="0.15">
      <c r="B2650" s="66">
        <v>42389</v>
      </c>
      <c r="C2650" s="75">
        <v>143430500</v>
      </c>
      <c r="D2650" s="37">
        <v>515.27</v>
      </c>
      <c r="E2650" s="69">
        <v>-0.80000000000006821</v>
      </c>
      <c r="F2650" s="70">
        <v>143430500</v>
      </c>
      <c r="G2650" s="12">
        <v>10335400</v>
      </c>
      <c r="H2650" s="12">
        <v>133095100</v>
      </c>
    </row>
    <row r="2651" spans="2:13" x14ac:dyDescent="0.15">
      <c r="B2651" s="66">
        <v>42390</v>
      </c>
      <c r="C2651" s="75">
        <v>482213600</v>
      </c>
      <c r="D2651" s="37">
        <v>508.67</v>
      </c>
      <c r="E2651" s="69">
        <v>-6.5999999999999659</v>
      </c>
      <c r="F2651" s="70">
        <v>482213600</v>
      </c>
      <c r="G2651" s="12">
        <v>11234200</v>
      </c>
      <c r="H2651" s="12">
        <v>470979400</v>
      </c>
    </row>
    <row r="2652" spans="2:13" x14ac:dyDescent="0.15">
      <c r="B2652" s="66">
        <v>42391</v>
      </c>
      <c r="C2652" s="75">
        <v>167306200</v>
      </c>
      <c r="D2652" s="37">
        <v>512.66999999999996</v>
      </c>
      <c r="E2652" s="69">
        <v>3.9999999999999432</v>
      </c>
      <c r="F2652" s="70">
        <v>167306200</v>
      </c>
      <c r="G2652" s="12">
        <v>8991500</v>
      </c>
      <c r="H2652" s="12">
        <v>158314700</v>
      </c>
    </row>
    <row r="2653" spans="2:13" x14ac:dyDescent="0.15">
      <c r="B2653" s="66">
        <v>42394</v>
      </c>
      <c r="C2653" s="75">
        <v>123135200</v>
      </c>
      <c r="D2653" s="37">
        <v>512.47</v>
      </c>
      <c r="E2653" s="69">
        <v>-0.19999999999993179</v>
      </c>
      <c r="F2653" s="70">
        <v>123135200</v>
      </c>
      <c r="G2653" s="12">
        <v>4401600</v>
      </c>
      <c r="H2653" s="12">
        <v>118733600</v>
      </c>
    </row>
    <row r="2654" spans="2:13" x14ac:dyDescent="0.15">
      <c r="B2654" s="66">
        <v>42395</v>
      </c>
      <c r="C2654" s="75">
        <v>47668800</v>
      </c>
      <c r="D2654" s="37">
        <v>513.4</v>
      </c>
      <c r="E2654" s="69">
        <v>0.92999999999994998</v>
      </c>
      <c r="F2654" s="70">
        <v>47668800</v>
      </c>
      <c r="G2654" s="12">
        <v>3696800</v>
      </c>
      <c r="H2654" s="12">
        <v>43972000</v>
      </c>
    </row>
    <row r="2655" spans="2:13" x14ac:dyDescent="0.15">
      <c r="B2655" s="66">
        <v>42396</v>
      </c>
      <c r="C2655" s="75">
        <v>146104400</v>
      </c>
      <c r="D2655" s="37">
        <v>517.07000000000005</v>
      </c>
      <c r="E2655" s="69">
        <v>3.6700000000000728</v>
      </c>
      <c r="F2655" s="70">
        <v>146104400</v>
      </c>
      <c r="G2655" s="12">
        <v>9632900</v>
      </c>
      <c r="H2655" s="59">
        <v>136471500</v>
      </c>
      <c r="M2655" s="59" t="s">
        <v>28</v>
      </c>
    </row>
    <row r="2656" spans="2:13" x14ac:dyDescent="0.15">
      <c r="B2656" s="66">
        <v>42397</v>
      </c>
      <c r="C2656" s="75">
        <v>106825700</v>
      </c>
      <c r="D2656" s="37">
        <v>518</v>
      </c>
      <c r="E2656" s="69">
        <v>0.92999999999994998</v>
      </c>
      <c r="F2656" s="70">
        <v>106825700</v>
      </c>
      <c r="G2656" s="12">
        <v>4073000</v>
      </c>
      <c r="H2656" s="12">
        <v>102752700</v>
      </c>
    </row>
    <row r="2657" spans="1:21" s="21" customFormat="1" x14ac:dyDescent="0.15">
      <c r="A2657" s="21" t="s">
        <v>0</v>
      </c>
      <c r="B2657" s="67">
        <v>42398</v>
      </c>
      <c r="C2657" s="76">
        <v>119997300</v>
      </c>
      <c r="D2657" s="38">
        <v>522.20000000000005</v>
      </c>
      <c r="E2657" s="71">
        <v>4.2000000000000455</v>
      </c>
      <c r="F2657" s="72">
        <v>119997300</v>
      </c>
      <c r="G2657" s="22">
        <v>7882100</v>
      </c>
      <c r="H2657" s="22">
        <v>112115200</v>
      </c>
      <c r="I2657" s="72"/>
      <c r="J2657" s="22"/>
      <c r="K2657" s="22"/>
      <c r="L2657" s="23">
        <v>129405100</v>
      </c>
      <c r="M2657" s="22">
        <v>2486552400</v>
      </c>
      <c r="N2657" s="24">
        <v>2615957500</v>
      </c>
      <c r="O2657" s="25">
        <v>482213600</v>
      </c>
      <c r="P2657" s="26">
        <v>47668800</v>
      </c>
      <c r="Q2657" s="53">
        <v>536.66999999999996</v>
      </c>
      <c r="R2657" s="54">
        <v>508.67</v>
      </c>
      <c r="S2657" s="45">
        <v>8</v>
      </c>
      <c r="T2657" s="46">
        <v>-15.200000000000045</v>
      </c>
      <c r="U2657" s="34"/>
    </row>
    <row r="2658" spans="1:21" x14ac:dyDescent="0.15">
      <c r="B2658" s="66">
        <v>42401</v>
      </c>
      <c r="C2658" s="75">
        <v>106806100</v>
      </c>
      <c r="D2658" s="37">
        <v>524.66999999999996</v>
      </c>
      <c r="E2658" s="69">
        <v>2.4699999999999136</v>
      </c>
      <c r="F2658" s="70">
        <v>106806100</v>
      </c>
      <c r="G2658" s="12">
        <v>6495500</v>
      </c>
      <c r="H2658" s="59">
        <v>100310600</v>
      </c>
      <c r="M2658" s="59" t="s">
        <v>28</v>
      </c>
    </row>
    <row r="2659" spans="1:21" x14ac:dyDescent="0.15">
      <c r="B2659" s="66">
        <v>42402</v>
      </c>
      <c r="C2659" s="75">
        <v>109843300</v>
      </c>
      <c r="D2659" s="37">
        <v>528.07000000000005</v>
      </c>
      <c r="E2659" s="69">
        <v>3.4000000000000909</v>
      </c>
      <c r="F2659" s="70">
        <v>109843300</v>
      </c>
      <c r="G2659" s="12">
        <v>4611100</v>
      </c>
      <c r="H2659" s="12">
        <v>105232200</v>
      </c>
    </row>
    <row r="2660" spans="1:21" x14ac:dyDescent="0.15">
      <c r="B2660" s="66">
        <v>42403</v>
      </c>
      <c r="C2660" s="75">
        <v>88533800</v>
      </c>
      <c r="D2660" s="37">
        <v>526.6</v>
      </c>
      <c r="E2660" s="69">
        <v>-1.4700000000000273</v>
      </c>
      <c r="F2660" s="70">
        <v>88533800</v>
      </c>
      <c r="G2660" s="12">
        <v>2608900</v>
      </c>
      <c r="H2660" s="12">
        <v>85924900</v>
      </c>
    </row>
    <row r="2661" spans="1:21" x14ac:dyDescent="0.15">
      <c r="B2661" s="66">
        <v>42404</v>
      </c>
      <c r="C2661" s="75">
        <v>81919900</v>
      </c>
      <c r="D2661" s="37">
        <v>520.66999999999996</v>
      </c>
      <c r="E2661" s="69">
        <v>-5.9300000000000637</v>
      </c>
      <c r="F2661" s="70">
        <v>81919900</v>
      </c>
      <c r="G2661" s="12">
        <v>3472200</v>
      </c>
      <c r="H2661" s="12">
        <v>78447700</v>
      </c>
    </row>
    <row r="2662" spans="1:21" x14ac:dyDescent="0.15">
      <c r="B2662" s="66">
        <v>42405</v>
      </c>
      <c r="C2662" s="75">
        <v>197598500</v>
      </c>
      <c r="D2662" s="37">
        <v>516.92999999999995</v>
      </c>
      <c r="E2662" s="69">
        <v>-3.7400000000000091</v>
      </c>
      <c r="F2662" s="70">
        <v>197598500</v>
      </c>
      <c r="G2662" s="12">
        <v>8501900</v>
      </c>
      <c r="H2662" s="12">
        <v>189096600</v>
      </c>
    </row>
    <row r="2663" spans="1:21" x14ac:dyDescent="0.15">
      <c r="B2663" s="66">
        <v>42408</v>
      </c>
      <c r="C2663" s="75">
        <v>69894200</v>
      </c>
      <c r="D2663" s="37">
        <v>519.47</v>
      </c>
      <c r="E2663" s="69">
        <v>2.5400000000000773</v>
      </c>
      <c r="F2663" s="70">
        <v>69894200</v>
      </c>
      <c r="G2663" s="12">
        <v>2575600</v>
      </c>
      <c r="H2663" s="12">
        <v>67318600</v>
      </c>
    </row>
    <row r="2664" spans="1:21" x14ac:dyDescent="0.15">
      <c r="B2664" s="66">
        <v>42409</v>
      </c>
      <c r="C2664" s="75">
        <v>187478900</v>
      </c>
      <c r="D2664" s="37">
        <v>506.73</v>
      </c>
      <c r="E2664" s="69">
        <v>-12.740000000000009</v>
      </c>
      <c r="F2664" s="70">
        <v>187478900</v>
      </c>
      <c r="G2664" s="12">
        <v>18687200</v>
      </c>
      <c r="H2664" s="12">
        <v>168791700</v>
      </c>
    </row>
    <row r="2665" spans="1:21" x14ac:dyDescent="0.15">
      <c r="B2665" s="66">
        <v>42410</v>
      </c>
      <c r="C2665" s="75">
        <v>173529800</v>
      </c>
      <c r="D2665" s="37">
        <v>503.4</v>
      </c>
      <c r="E2665" s="69">
        <v>-3.3300000000000409</v>
      </c>
      <c r="F2665" s="70">
        <v>173529800</v>
      </c>
      <c r="G2665" s="12">
        <v>24094400</v>
      </c>
      <c r="H2665" s="12">
        <v>149435400</v>
      </c>
    </row>
    <row r="2666" spans="1:21" x14ac:dyDescent="0.15">
      <c r="B2666" s="66">
        <v>42412</v>
      </c>
      <c r="C2666" s="75">
        <v>282135200</v>
      </c>
      <c r="D2666" s="37">
        <v>487</v>
      </c>
      <c r="E2666" s="69">
        <v>-16.399999999999977</v>
      </c>
      <c r="F2666" s="70">
        <v>282135200</v>
      </c>
      <c r="G2666" s="12">
        <v>22846600</v>
      </c>
      <c r="H2666" s="12">
        <v>259288600</v>
      </c>
    </row>
    <row r="2667" spans="1:21" x14ac:dyDescent="0.15">
      <c r="B2667" s="66">
        <v>42415</v>
      </c>
      <c r="C2667" s="75">
        <v>117744700</v>
      </c>
      <c r="D2667" s="37">
        <v>488.67</v>
      </c>
      <c r="E2667" s="69">
        <v>1.6700000000000159</v>
      </c>
      <c r="F2667" s="70">
        <v>117744700</v>
      </c>
      <c r="G2667" s="12">
        <v>6990300</v>
      </c>
      <c r="H2667" s="12">
        <v>110754400</v>
      </c>
    </row>
    <row r="2668" spans="1:21" x14ac:dyDescent="0.15">
      <c r="B2668" s="66">
        <v>42416</v>
      </c>
      <c r="C2668" s="75">
        <v>78925600</v>
      </c>
      <c r="D2668" s="37">
        <v>488.87</v>
      </c>
      <c r="E2668" s="69">
        <v>0.19999999999998863</v>
      </c>
      <c r="F2668" s="70">
        <v>78925600</v>
      </c>
      <c r="G2668" s="12">
        <v>10589300</v>
      </c>
      <c r="H2668" s="12">
        <v>68336300</v>
      </c>
    </row>
    <row r="2669" spans="1:21" x14ac:dyDescent="0.15">
      <c r="B2669" s="66">
        <v>42417</v>
      </c>
      <c r="C2669" s="75">
        <v>55536500</v>
      </c>
      <c r="D2669" s="37">
        <v>488.2</v>
      </c>
      <c r="E2669" s="69">
        <v>-0.67000000000001592</v>
      </c>
      <c r="F2669" s="70">
        <v>55536500</v>
      </c>
      <c r="G2669" s="12">
        <v>4646100</v>
      </c>
      <c r="H2669" s="12">
        <v>50890400</v>
      </c>
    </row>
    <row r="2670" spans="1:21" x14ac:dyDescent="0.15">
      <c r="B2670" s="66">
        <v>42418</v>
      </c>
      <c r="C2670" s="75">
        <v>56082500</v>
      </c>
      <c r="D2670" s="37">
        <v>492.8</v>
      </c>
      <c r="E2670" s="69">
        <v>4.6000000000000227</v>
      </c>
      <c r="F2670" s="70">
        <v>56082500</v>
      </c>
      <c r="G2670" s="12">
        <v>7787300</v>
      </c>
      <c r="H2670" s="59">
        <v>48295200</v>
      </c>
      <c r="M2670" s="59" t="s">
        <v>28</v>
      </c>
    </row>
    <row r="2671" spans="1:21" x14ac:dyDescent="0.15">
      <c r="B2671" s="66">
        <v>42419</v>
      </c>
      <c r="C2671" s="75">
        <v>59080500</v>
      </c>
      <c r="D2671" s="37">
        <v>491.53</v>
      </c>
      <c r="E2671" s="69">
        <v>-1.2700000000000387</v>
      </c>
      <c r="F2671" s="70">
        <v>59080500</v>
      </c>
      <c r="G2671" s="12">
        <v>5366400</v>
      </c>
      <c r="H2671" s="12">
        <v>53714100</v>
      </c>
    </row>
    <row r="2672" spans="1:21" x14ac:dyDescent="0.15">
      <c r="B2672" s="66">
        <v>42422</v>
      </c>
      <c r="C2672" s="75">
        <v>50987100</v>
      </c>
      <c r="D2672" s="37">
        <v>496.13</v>
      </c>
      <c r="E2672" s="69">
        <v>4.6000000000000227</v>
      </c>
      <c r="F2672" s="70">
        <v>50987100</v>
      </c>
      <c r="G2672" s="12">
        <v>8893000</v>
      </c>
      <c r="H2672" s="12">
        <v>42094100</v>
      </c>
    </row>
    <row r="2673" spans="1:21" x14ac:dyDescent="0.15">
      <c r="B2673" s="66">
        <v>42423</v>
      </c>
      <c r="C2673" s="75">
        <v>55158400</v>
      </c>
      <c r="D2673" s="37">
        <v>498.93</v>
      </c>
      <c r="E2673" s="69">
        <v>2.8000000000000114</v>
      </c>
      <c r="F2673" s="70">
        <v>55158400</v>
      </c>
      <c r="G2673" s="12">
        <v>3994900</v>
      </c>
      <c r="H2673" s="12">
        <v>51163500</v>
      </c>
    </row>
    <row r="2674" spans="1:21" x14ac:dyDescent="0.15">
      <c r="B2674" s="66">
        <v>42424</v>
      </c>
      <c r="C2674" s="75">
        <v>48850000</v>
      </c>
      <c r="D2674" s="37">
        <v>498.6</v>
      </c>
      <c r="E2674" s="69">
        <v>-0.32999999999998408</v>
      </c>
      <c r="F2674" s="70">
        <v>48850000</v>
      </c>
      <c r="G2674" s="12">
        <v>1949000</v>
      </c>
      <c r="H2674" s="12">
        <v>46901000</v>
      </c>
    </row>
    <row r="2675" spans="1:21" x14ac:dyDescent="0.15">
      <c r="B2675" s="66">
        <v>42425</v>
      </c>
      <c r="C2675" s="75">
        <v>118521700</v>
      </c>
      <c r="D2675" s="37">
        <v>495.53</v>
      </c>
      <c r="E2675" s="69">
        <v>-3.07000000000005</v>
      </c>
      <c r="F2675" s="70">
        <v>118521700</v>
      </c>
      <c r="G2675" s="12">
        <v>5953400</v>
      </c>
      <c r="H2675" s="12">
        <v>112568300</v>
      </c>
    </row>
    <row r="2676" spans="1:21" x14ac:dyDescent="0.15">
      <c r="B2676" s="66">
        <v>42426</v>
      </c>
      <c r="C2676" s="75">
        <v>111921900</v>
      </c>
      <c r="D2676" s="37">
        <v>499.27</v>
      </c>
      <c r="E2676" s="69">
        <v>3.7400000000000091</v>
      </c>
      <c r="F2676" s="70">
        <v>111921900</v>
      </c>
      <c r="G2676" s="12">
        <v>11361400</v>
      </c>
      <c r="H2676" s="12">
        <v>100560500</v>
      </c>
    </row>
    <row r="2677" spans="1:21" s="21" customFormat="1" x14ac:dyDescent="0.15">
      <c r="A2677" s="21" t="s">
        <v>0</v>
      </c>
      <c r="B2677" s="67">
        <v>42429</v>
      </c>
      <c r="C2677" s="76">
        <v>178982500</v>
      </c>
      <c r="D2677" s="38">
        <v>501.27</v>
      </c>
      <c r="E2677" s="71">
        <v>2</v>
      </c>
      <c r="F2677" s="72">
        <v>178982500</v>
      </c>
      <c r="G2677" s="22">
        <v>5802800</v>
      </c>
      <c r="H2677" s="22">
        <v>173179700</v>
      </c>
      <c r="I2677" s="72"/>
      <c r="J2677" s="22"/>
      <c r="K2677" s="22"/>
      <c r="L2677" s="23">
        <v>167227300</v>
      </c>
      <c r="M2677" s="22">
        <v>2062303800</v>
      </c>
      <c r="N2677" s="24">
        <v>2229531100</v>
      </c>
      <c r="O2677" s="25">
        <v>282135200</v>
      </c>
      <c r="P2677" s="26">
        <v>48850000</v>
      </c>
      <c r="Q2677" s="53">
        <v>528.07000000000005</v>
      </c>
      <c r="R2677" s="54">
        <v>487</v>
      </c>
      <c r="S2677" s="45">
        <v>4.6000000000000227</v>
      </c>
      <c r="T2677" s="46">
        <v>-16.399999999999977</v>
      </c>
      <c r="U2677" s="34"/>
    </row>
    <row r="2678" spans="1:21" x14ac:dyDescent="0.15">
      <c r="B2678" s="66">
        <v>42430</v>
      </c>
      <c r="C2678" s="75">
        <v>83147900</v>
      </c>
      <c r="D2678" s="37">
        <v>501.07</v>
      </c>
      <c r="E2678" s="69">
        <v>-0.19999999999998863</v>
      </c>
      <c r="F2678" s="70">
        <v>83147900</v>
      </c>
      <c r="G2678" s="12">
        <v>4770500</v>
      </c>
      <c r="H2678" s="12">
        <v>78377400</v>
      </c>
    </row>
    <row r="2679" spans="1:21" x14ac:dyDescent="0.15">
      <c r="B2679" s="66">
        <v>42431</v>
      </c>
      <c r="C2679" s="75">
        <v>115377600</v>
      </c>
      <c r="D2679" s="37">
        <v>501.87</v>
      </c>
      <c r="E2679" s="69">
        <v>0.80000000000001137</v>
      </c>
      <c r="F2679" s="70">
        <v>115377600</v>
      </c>
      <c r="G2679" s="12">
        <v>7170000</v>
      </c>
      <c r="H2679" s="12">
        <v>108207600</v>
      </c>
    </row>
    <row r="2680" spans="1:21" x14ac:dyDescent="0.15">
      <c r="B2680" s="66">
        <v>42432</v>
      </c>
      <c r="C2680" s="75">
        <v>61801100</v>
      </c>
      <c r="D2680" s="37">
        <v>500.73</v>
      </c>
      <c r="E2680" s="69">
        <v>-1.1399999999999864</v>
      </c>
      <c r="F2680" s="70">
        <v>61801100</v>
      </c>
      <c r="G2680" s="12">
        <v>4269200</v>
      </c>
      <c r="H2680" s="12">
        <v>57531900</v>
      </c>
    </row>
    <row r="2681" spans="1:21" x14ac:dyDescent="0.15">
      <c r="B2681" s="66">
        <v>42433</v>
      </c>
      <c r="C2681" s="75">
        <v>123477800</v>
      </c>
      <c r="D2681" s="37">
        <v>500.73</v>
      </c>
      <c r="E2681" s="69">
        <v>0</v>
      </c>
      <c r="F2681" s="70">
        <v>123477800</v>
      </c>
      <c r="G2681" s="59">
        <v>37838200</v>
      </c>
      <c r="H2681" s="12">
        <v>85639600</v>
      </c>
      <c r="L2681" s="60" t="s">
        <v>28</v>
      </c>
    </row>
    <row r="2682" spans="1:21" x14ac:dyDescent="0.15">
      <c r="B2682" s="66">
        <v>42436</v>
      </c>
      <c r="C2682" s="75">
        <v>104951000</v>
      </c>
      <c r="D2682" s="37">
        <v>501.4</v>
      </c>
      <c r="E2682" s="69">
        <v>0.66999999999995907</v>
      </c>
      <c r="F2682" s="70">
        <v>104951000</v>
      </c>
      <c r="G2682" s="12">
        <v>12378500</v>
      </c>
      <c r="H2682" s="12">
        <v>92572500</v>
      </c>
    </row>
    <row r="2683" spans="1:21" x14ac:dyDescent="0.15">
      <c r="B2683" s="66">
        <v>42437</v>
      </c>
      <c r="C2683" s="75">
        <v>101650900</v>
      </c>
      <c r="D2683" s="37">
        <v>503.93</v>
      </c>
      <c r="E2683" s="69">
        <v>2.5300000000000296</v>
      </c>
      <c r="F2683" s="70">
        <v>101650900</v>
      </c>
      <c r="G2683" s="12">
        <v>3507500</v>
      </c>
      <c r="H2683" s="12">
        <v>98143400</v>
      </c>
    </row>
    <row r="2684" spans="1:21" x14ac:dyDescent="0.15">
      <c r="B2684" s="66">
        <v>42438</v>
      </c>
      <c r="C2684" s="75">
        <v>83430500</v>
      </c>
      <c r="D2684" s="37">
        <v>503.2</v>
      </c>
      <c r="E2684" s="69">
        <v>-0.73000000000001819</v>
      </c>
      <c r="F2684" s="70">
        <v>83430500</v>
      </c>
      <c r="G2684" s="12">
        <v>2380000</v>
      </c>
      <c r="H2684" s="12">
        <v>81050500</v>
      </c>
    </row>
    <row r="2685" spans="1:21" x14ac:dyDescent="0.15">
      <c r="B2685" s="66">
        <v>42439</v>
      </c>
      <c r="C2685" s="75">
        <v>72561100</v>
      </c>
      <c r="D2685" s="37">
        <v>502.07</v>
      </c>
      <c r="E2685" s="69">
        <v>-1.1299999999999955</v>
      </c>
      <c r="F2685" s="70">
        <v>72561100</v>
      </c>
      <c r="G2685" s="12">
        <v>3593500</v>
      </c>
      <c r="H2685" s="12">
        <v>68967600</v>
      </c>
    </row>
    <row r="2686" spans="1:21" x14ac:dyDescent="0.15">
      <c r="B2686" s="66">
        <v>42440</v>
      </c>
      <c r="C2686" s="75">
        <v>71889500</v>
      </c>
      <c r="D2686" s="37">
        <v>504.53</v>
      </c>
      <c r="E2686" s="69">
        <v>2.4599999999999795</v>
      </c>
      <c r="F2686" s="70">
        <v>71889500</v>
      </c>
      <c r="G2686" s="12">
        <v>5225500</v>
      </c>
      <c r="H2686" s="12">
        <v>66664000</v>
      </c>
    </row>
    <row r="2687" spans="1:21" x14ac:dyDescent="0.15">
      <c r="B2687" s="66">
        <v>42443</v>
      </c>
      <c r="C2687" s="75">
        <v>82234500</v>
      </c>
      <c r="D2687" s="37">
        <v>505.73</v>
      </c>
      <c r="E2687" s="69">
        <v>1.2000000000000455</v>
      </c>
      <c r="F2687" s="70">
        <v>82234500</v>
      </c>
      <c r="G2687" s="12">
        <v>9538000</v>
      </c>
      <c r="H2687" s="12">
        <v>72696500</v>
      </c>
    </row>
    <row r="2688" spans="1:21" x14ac:dyDescent="0.15">
      <c r="B2688" s="66">
        <v>42444</v>
      </c>
      <c r="C2688" s="75">
        <v>69843700</v>
      </c>
      <c r="D2688" s="37">
        <v>506.27</v>
      </c>
      <c r="E2688" s="69">
        <v>0.53999999999996362</v>
      </c>
      <c r="F2688" s="70">
        <v>69843700</v>
      </c>
      <c r="G2688" s="12">
        <v>2913000</v>
      </c>
      <c r="H2688" s="12">
        <v>66930700</v>
      </c>
    </row>
    <row r="2689" spans="1:21" x14ac:dyDescent="0.15">
      <c r="B2689" s="66">
        <v>42445</v>
      </c>
      <c r="C2689" s="75">
        <v>58180200</v>
      </c>
      <c r="D2689" s="37">
        <v>504.27</v>
      </c>
      <c r="E2689" s="69">
        <v>-2</v>
      </c>
      <c r="F2689" s="70">
        <v>58180200</v>
      </c>
      <c r="G2689" s="12">
        <v>4063800</v>
      </c>
      <c r="H2689" s="12">
        <v>54116400</v>
      </c>
    </row>
    <row r="2690" spans="1:21" x14ac:dyDescent="0.15">
      <c r="B2690" s="66">
        <v>42446</v>
      </c>
      <c r="C2690" s="75">
        <v>63993600</v>
      </c>
      <c r="D2690" s="37">
        <v>509.4</v>
      </c>
      <c r="E2690" s="69">
        <v>5.1299999999999955</v>
      </c>
      <c r="F2690" s="70">
        <v>63993600</v>
      </c>
      <c r="G2690" s="12">
        <v>1293000</v>
      </c>
      <c r="H2690" s="12">
        <v>62700600</v>
      </c>
    </row>
    <row r="2691" spans="1:21" x14ac:dyDescent="0.15">
      <c r="B2691" s="66">
        <v>42447</v>
      </c>
      <c r="C2691" s="75">
        <v>80203300</v>
      </c>
      <c r="D2691" s="37">
        <v>510.13</v>
      </c>
      <c r="E2691" s="69">
        <v>0.73000000000001819</v>
      </c>
      <c r="F2691" s="70">
        <v>80203300</v>
      </c>
      <c r="G2691" s="12">
        <v>4905700</v>
      </c>
      <c r="H2691" s="12">
        <v>75297600</v>
      </c>
    </row>
    <row r="2692" spans="1:21" x14ac:dyDescent="0.15">
      <c r="B2692" s="66">
        <v>42451</v>
      </c>
      <c r="C2692" s="75">
        <v>87581000</v>
      </c>
      <c r="D2692" s="37">
        <v>511.2</v>
      </c>
      <c r="E2692" s="69">
        <v>1.0699999999999932</v>
      </c>
      <c r="F2692" s="70">
        <v>87581000</v>
      </c>
      <c r="G2692" s="12">
        <v>11419200</v>
      </c>
      <c r="H2692" s="12">
        <v>76161800</v>
      </c>
    </row>
    <row r="2693" spans="1:21" x14ac:dyDescent="0.15">
      <c r="B2693" s="66">
        <v>42452</v>
      </c>
      <c r="C2693" s="75">
        <v>70352900</v>
      </c>
      <c r="D2693" s="37">
        <v>512.20000000000005</v>
      </c>
      <c r="E2693" s="69">
        <v>1.0000000000000568</v>
      </c>
      <c r="F2693" s="70">
        <v>70352900</v>
      </c>
      <c r="G2693" s="12">
        <v>5955700</v>
      </c>
      <c r="H2693" s="12">
        <v>64397200</v>
      </c>
    </row>
    <row r="2694" spans="1:21" x14ac:dyDescent="0.15">
      <c r="B2694" s="66">
        <v>42453</v>
      </c>
      <c r="C2694" s="75">
        <v>64957300</v>
      </c>
      <c r="D2694" s="37">
        <v>506.93</v>
      </c>
      <c r="E2694" s="69">
        <v>-5.2700000000000387</v>
      </c>
      <c r="F2694" s="70">
        <v>64957300</v>
      </c>
      <c r="G2694" s="12">
        <v>11533300</v>
      </c>
      <c r="H2694" s="12">
        <v>53424000</v>
      </c>
    </row>
    <row r="2695" spans="1:21" x14ac:dyDescent="0.15">
      <c r="B2695" s="66">
        <v>42454</v>
      </c>
      <c r="C2695" s="75">
        <v>178583500</v>
      </c>
      <c r="D2695" s="37">
        <v>510.4</v>
      </c>
      <c r="E2695" s="69">
        <v>3.4699999999999704</v>
      </c>
      <c r="F2695" s="70">
        <v>178583500</v>
      </c>
      <c r="G2695" s="12">
        <v>16380200</v>
      </c>
      <c r="H2695" s="12">
        <v>162203300</v>
      </c>
    </row>
    <row r="2696" spans="1:21" x14ac:dyDescent="0.15">
      <c r="B2696" s="66">
        <v>42457</v>
      </c>
      <c r="C2696" s="75">
        <v>170226800</v>
      </c>
      <c r="D2696" s="37">
        <v>505.6</v>
      </c>
      <c r="E2696" s="69">
        <v>-4.7999999999999545</v>
      </c>
      <c r="F2696" s="70">
        <v>170226800</v>
      </c>
      <c r="G2696" s="12">
        <v>21209300</v>
      </c>
      <c r="H2696" s="12">
        <v>149017500</v>
      </c>
    </row>
    <row r="2697" spans="1:21" x14ac:dyDescent="0.15">
      <c r="B2697" s="66">
        <v>42458</v>
      </c>
      <c r="C2697" s="75">
        <v>120265100</v>
      </c>
      <c r="D2697" s="37">
        <v>505.87</v>
      </c>
      <c r="E2697" s="69">
        <v>0.26999999999998181</v>
      </c>
      <c r="F2697" s="70">
        <v>120265100</v>
      </c>
      <c r="G2697" s="12">
        <v>13102300</v>
      </c>
      <c r="H2697" s="12">
        <v>107162800</v>
      </c>
    </row>
    <row r="2698" spans="1:21" x14ac:dyDescent="0.15">
      <c r="B2698" s="66">
        <v>42459</v>
      </c>
      <c r="C2698" s="75">
        <v>82735800</v>
      </c>
      <c r="D2698" s="37">
        <v>504.73</v>
      </c>
      <c r="E2698" s="69">
        <v>-1.1399999999999864</v>
      </c>
      <c r="F2698" s="70">
        <v>82735800</v>
      </c>
      <c r="G2698" s="12">
        <v>5218400</v>
      </c>
      <c r="H2698" s="12">
        <v>77517400</v>
      </c>
    </row>
    <row r="2699" spans="1:21" s="21" customFormat="1" x14ac:dyDescent="0.15">
      <c r="A2699" s="21" t="s">
        <v>0</v>
      </c>
      <c r="B2699" s="67">
        <v>42460</v>
      </c>
      <c r="C2699" s="76">
        <v>83791000</v>
      </c>
      <c r="D2699" s="38">
        <v>504.4</v>
      </c>
      <c r="E2699" s="71">
        <v>-0.33000000000004093</v>
      </c>
      <c r="F2699" s="72">
        <v>83791000</v>
      </c>
      <c r="G2699" s="22">
        <v>2149700</v>
      </c>
      <c r="H2699" s="22">
        <v>81641300</v>
      </c>
      <c r="I2699" s="72"/>
      <c r="J2699" s="22"/>
      <c r="K2699" s="22"/>
      <c r="L2699" s="23">
        <v>190814500</v>
      </c>
      <c r="M2699" s="22">
        <v>1840421600</v>
      </c>
      <c r="N2699" s="24">
        <v>2031236100</v>
      </c>
      <c r="O2699" s="25">
        <v>178583500</v>
      </c>
      <c r="P2699" s="26">
        <v>58180200</v>
      </c>
      <c r="Q2699" s="53">
        <v>512.20000000000005</v>
      </c>
      <c r="R2699" s="54">
        <v>500.73</v>
      </c>
      <c r="S2699" s="45">
        <v>5.1299999999999955</v>
      </c>
      <c r="T2699" s="46">
        <v>-5.2700000000000387</v>
      </c>
      <c r="U2699" s="34"/>
    </row>
    <row r="2700" spans="1:21" x14ac:dyDescent="0.15">
      <c r="B2700" s="66">
        <v>42461</v>
      </c>
      <c r="C2700" s="75">
        <v>113984500</v>
      </c>
      <c r="D2700" s="37">
        <v>503.6</v>
      </c>
      <c r="E2700" s="69">
        <v>-0.79999999999995453</v>
      </c>
      <c r="F2700" s="70">
        <v>113984500</v>
      </c>
      <c r="G2700" s="12">
        <v>4563000</v>
      </c>
      <c r="H2700" s="12">
        <v>109421500</v>
      </c>
    </row>
    <row r="2701" spans="1:21" x14ac:dyDescent="0.15">
      <c r="B2701" s="66">
        <v>42464</v>
      </c>
      <c r="C2701" s="75">
        <v>70853100</v>
      </c>
      <c r="D2701" s="37">
        <v>509.13</v>
      </c>
      <c r="E2701" s="69">
        <v>5.5299999999999727</v>
      </c>
      <c r="F2701" s="70">
        <v>70853100</v>
      </c>
      <c r="G2701" s="12">
        <v>6871300</v>
      </c>
      <c r="H2701" s="12">
        <v>63981800</v>
      </c>
    </row>
    <row r="2702" spans="1:21" x14ac:dyDescent="0.15">
      <c r="B2702" s="66">
        <v>42465</v>
      </c>
      <c r="C2702" s="75">
        <v>110484300</v>
      </c>
      <c r="D2702" s="37">
        <v>506.13</v>
      </c>
      <c r="E2702" s="69">
        <v>-3</v>
      </c>
      <c r="F2702" s="70">
        <v>110484300</v>
      </c>
      <c r="G2702" s="12">
        <v>11693500</v>
      </c>
      <c r="H2702" s="12">
        <v>98790800</v>
      </c>
    </row>
    <row r="2703" spans="1:21" x14ac:dyDescent="0.15">
      <c r="B2703" s="66">
        <v>42466</v>
      </c>
      <c r="C2703" s="75">
        <v>57195100</v>
      </c>
      <c r="D2703" s="37">
        <v>507.07</v>
      </c>
      <c r="E2703" s="69">
        <v>0.93999999999999773</v>
      </c>
      <c r="F2703" s="70">
        <v>57195100</v>
      </c>
      <c r="G2703" s="12">
        <v>4487000</v>
      </c>
      <c r="H2703" s="12">
        <v>52708100</v>
      </c>
    </row>
    <row r="2704" spans="1:21" x14ac:dyDescent="0.15">
      <c r="B2704" s="66">
        <v>42467</v>
      </c>
      <c r="C2704" s="75">
        <v>49109100</v>
      </c>
      <c r="D2704" s="37">
        <v>506.6</v>
      </c>
      <c r="E2704" s="69">
        <v>-0.46999999999997044</v>
      </c>
      <c r="F2704" s="70">
        <v>49109100</v>
      </c>
      <c r="G2704" s="12">
        <v>3929500</v>
      </c>
      <c r="H2704" s="12">
        <v>45179600</v>
      </c>
    </row>
    <row r="2705" spans="1:21" x14ac:dyDescent="0.15">
      <c r="B2705" s="66">
        <v>42468</v>
      </c>
      <c r="C2705" s="75">
        <v>84594800</v>
      </c>
      <c r="D2705" s="37">
        <v>505.13</v>
      </c>
      <c r="E2705" s="69">
        <v>-1.4700000000000273</v>
      </c>
      <c r="F2705" s="70">
        <v>84594800</v>
      </c>
      <c r="G2705" s="12">
        <v>6297200</v>
      </c>
      <c r="H2705" s="12">
        <v>78297600</v>
      </c>
    </row>
    <row r="2706" spans="1:21" x14ac:dyDescent="0.15">
      <c r="B2706" s="66">
        <v>42471</v>
      </c>
      <c r="C2706" s="75">
        <v>81981600</v>
      </c>
      <c r="D2706" s="37">
        <v>504.33</v>
      </c>
      <c r="E2706" s="69">
        <v>-0.80000000000001137</v>
      </c>
      <c r="F2706" s="70">
        <v>81981600</v>
      </c>
      <c r="G2706" s="12">
        <v>5530800</v>
      </c>
      <c r="H2706" s="12">
        <v>76450800</v>
      </c>
    </row>
    <row r="2707" spans="1:21" x14ac:dyDescent="0.15">
      <c r="B2707" s="66">
        <v>42472</v>
      </c>
      <c r="C2707" s="75">
        <v>70931900</v>
      </c>
      <c r="D2707" s="37">
        <v>503.47</v>
      </c>
      <c r="E2707" s="69">
        <v>-0.8599999999999568</v>
      </c>
      <c r="F2707" s="70">
        <v>70931900</v>
      </c>
      <c r="G2707" s="12">
        <v>7001300</v>
      </c>
      <c r="H2707" s="12">
        <v>63930600</v>
      </c>
    </row>
    <row r="2708" spans="1:21" x14ac:dyDescent="0.15">
      <c r="B2708" s="66">
        <v>42473</v>
      </c>
      <c r="C2708" s="75">
        <v>64817000</v>
      </c>
      <c r="D2708" s="37">
        <v>501.33</v>
      </c>
      <c r="E2708" s="69">
        <v>-2.1400000000000432</v>
      </c>
      <c r="F2708" s="70">
        <v>64817000</v>
      </c>
      <c r="G2708" s="12">
        <v>4981000</v>
      </c>
      <c r="H2708" s="12">
        <v>59836000</v>
      </c>
    </row>
    <row r="2709" spans="1:21" x14ac:dyDescent="0.15">
      <c r="B2709" s="66">
        <v>42474</v>
      </c>
      <c r="C2709" s="75">
        <v>94467900</v>
      </c>
      <c r="D2709" s="37">
        <v>500.2</v>
      </c>
      <c r="E2709" s="69">
        <v>-1.1299999999999955</v>
      </c>
      <c r="F2709" s="70">
        <v>94467900</v>
      </c>
      <c r="G2709" s="12">
        <v>1998500</v>
      </c>
      <c r="H2709" s="12">
        <v>92469400</v>
      </c>
    </row>
    <row r="2710" spans="1:21" x14ac:dyDescent="0.15">
      <c r="B2710" s="66">
        <v>42475</v>
      </c>
      <c r="C2710" s="75">
        <v>109097900</v>
      </c>
      <c r="D2710" s="37">
        <v>500.6</v>
      </c>
      <c r="E2710" s="69">
        <v>0.40000000000003411</v>
      </c>
      <c r="F2710" s="70">
        <v>109097900</v>
      </c>
      <c r="G2710" s="12">
        <v>10566600</v>
      </c>
      <c r="H2710" s="12">
        <v>98531300</v>
      </c>
    </row>
    <row r="2711" spans="1:21" x14ac:dyDescent="0.15">
      <c r="B2711" s="66">
        <v>42478</v>
      </c>
      <c r="C2711" s="75">
        <v>74717800</v>
      </c>
      <c r="D2711" s="37">
        <v>504.93</v>
      </c>
      <c r="E2711" s="69">
        <v>4.3299999999999841</v>
      </c>
      <c r="F2711" s="70">
        <v>74717800</v>
      </c>
      <c r="G2711" s="12">
        <v>7659800</v>
      </c>
      <c r="H2711" s="12">
        <v>67058000</v>
      </c>
    </row>
    <row r="2712" spans="1:21" x14ac:dyDescent="0.15">
      <c r="B2712" s="66">
        <v>42479</v>
      </c>
      <c r="C2712" s="75">
        <v>65664300</v>
      </c>
      <c r="D2712" s="37">
        <v>507.93</v>
      </c>
      <c r="E2712" s="69">
        <v>3</v>
      </c>
      <c r="F2712" s="70">
        <v>65664300</v>
      </c>
      <c r="G2712" s="12">
        <v>2189400</v>
      </c>
      <c r="H2712" s="12">
        <v>63474900</v>
      </c>
    </row>
    <row r="2713" spans="1:21" x14ac:dyDescent="0.15">
      <c r="B2713" s="66">
        <v>42480</v>
      </c>
      <c r="C2713" s="75">
        <v>57179700</v>
      </c>
      <c r="D2713" s="37">
        <v>507.67</v>
      </c>
      <c r="E2713" s="69">
        <v>-0.25999999999999091</v>
      </c>
      <c r="F2713" s="70">
        <v>57179700</v>
      </c>
      <c r="G2713" s="12">
        <v>2065000</v>
      </c>
      <c r="H2713" s="12">
        <v>55114700</v>
      </c>
    </row>
    <row r="2714" spans="1:21" x14ac:dyDescent="0.15">
      <c r="B2714" s="66">
        <v>42481</v>
      </c>
      <c r="C2714" s="75">
        <v>84375900</v>
      </c>
      <c r="D2714" s="37">
        <v>514.13</v>
      </c>
      <c r="E2714" s="69">
        <v>6.4599999999999795</v>
      </c>
      <c r="F2714" s="70">
        <v>84375900</v>
      </c>
      <c r="G2714" s="59">
        <v>26380700</v>
      </c>
      <c r="H2714" s="12">
        <v>57995200</v>
      </c>
      <c r="L2714" s="60" t="s">
        <v>28</v>
      </c>
    </row>
    <row r="2715" spans="1:21" x14ac:dyDescent="0.15">
      <c r="B2715" s="66">
        <v>42482</v>
      </c>
      <c r="C2715" s="75">
        <v>80666400</v>
      </c>
      <c r="D2715" s="37">
        <v>509.87</v>
      </c>
      <c r="E2715" s="69">
        <v>-4.2599999999999909</v>
      </c>
      <c r="F2715" s="70">
        <v>80666400</v>
      </c>
      <c r="G2715" s="12">
        <v>14736900</v>
      </c>
      <c r="H2715" s="12">
        <v>65929500</v>
      </c>
    </row>
    <row r="2716" spans="1:21" x14ac:dyDescent="0.15">
      <c r="B2716" s="66">
        <v>42485</v>
      </c>
      <c r="C2716" s="75">
        <v>91000500</v>
      </c>
      <c r="D2716" s="37">
        <v>508.2</v>
      </c>
      <c r="E2716" s="69">
        <v>-1.6700000000000159</v>
      </c>
      <c r="F2716" s="70">
        <v>91000500</v>
      </c>
      <c r="G2716" s="12">
        <v>6283200</v>
      </c>
      <c r="H2716" s="12">
        <v>84717300</v>
      </c>
    </row>
    <row r="2717" spans="1:21" x14ac:dyDescent="0.15">
      <c r="B2717" s="66">
        <v>42486</v>
      </c>
      <c r="C2717" s="75">
        <v>70237900</v>
      </c>
      <c r="D2717" s="37">
        <v>508.67</v>
      </c>
      <c r="E2717" s="69">
        <v>0.47000000000002728</v>
      </c>
      <c r="F2717" s="70">
        <v>70237900</v>
      </c>
      <c r="G2717" s="12">
        <v>6482200</v>
      </c>
      <c r="H2717" s="12">
        <v>63755700</v>
      </c>
    </row>
    <row r="2718" spans="1:21" x14ac:dyDescent="0.15">
      <c r="B2718" s="66">
        <v>42487</v>
      </c>
      <c r="C2718" s="75">
        <v>45412100</v>
      </c>
      <c r="D2718" s="37">
        <v>509</v>
      </c>
      <c r="E2718" s="69">
        <v>0.32999999999998408</v>
      </c>
      <c r="F2718" s="70">
        <v>45412100</v>
      </c>
      <c r="G2718" s="12">
        <v>14954700</v>
      </c>
      <c r="H2718" s="12">
        <v>30457400</v>
      </c>
    </row>
    <row r="2719" spans="1:21" s="21" customFormat="1" x14ac:dyDescent="0.15">
      <c r="A2719" s="21" t="s">
        <v>0</v>
      </c>
      <c r="B2719" s="67">
        <v>42488</v>
      </c>
      <c r="C2719" s="76">
        <v>68924800</v>
      </c>
      <c r="D2719" s="38">
        <v>511</v>
      </c>
      <c r="E2719" s="71">
        <v>2</v>
      </c>
      <c r="F2719" s="72">
        <v>68924800</v>
      </c>
      <c r="G2719" s="22">
        <v>9927800</v>
      </c>
      <c r="H2719" s="22">
        <v>58997000</v>
      </c>
      <c r="I2719" s="72"/>
      <c r="J2719" s="22"/>
      <c r="K2719" s="22"/>
      <c r="L2719" s="23">
        <v>158599400</v>
      </c>
      <c r="M2719" s="22">
        <v>1387097200</v>
      </c>
      <c r="N2719" s="24">
        <v>1545696600</v>
      </c>
      <c r="O2719" s="25">
        <v>113984500</v>
      </c>
      <c r="P2719" s="26">
        <v>45412100</v>
      </c>
      <c r="Q2719" s="53">
        <v>514.13</v>
      </c>
      <c r="R2719" s="54">
        <v>500.2</v>
      </c>
      <c r="S2719" s="45">
        <v>6.4599999999999795</v>
      </c>
      <c r="T2719" s="46">
        <v>-4.2599999999999909</v>
      </c>
      <c r="U2719" s="34"/>
    </row>
    <row r="2720" spans="1:21" x14ac:dyDescent="0.15">
      <c r="B2720" s="66">
        <v>42492</v>
      </c>
      <c r="C2720" s="75">
        <v>84790600</v>
      </c>
      <c r="D2720" s="37">
        <v>505.2</v>
      </c>
      <c r="E2720" s="69">
        <v>-5.8000000000000114</v>
      </c>
      <c r="F2720" s="70">
        <v>84790600</v>
      </c>
      <c r="G2720" s="12">
        <v>13970100</v>
      </c>
      <c r="H2720" s="12">
        <v>70820500</v>
      </c>
    </row>
    <row r="2721" spans="2:13" x14ac:dyDescent="0.15">
      <c r="B2721" s="66">
        <v>42496</v>
      </c>
      <c r="C2721" s="75">
        <v>139108600</v>
      </c>
      <c r="D2721" s="37">
        <v>506.33</v>
      </c>
      <c r="E2721" s="69">
        <v>1.1299999999999955</v>
      </c>
      <c r="F2721" s="70">
        <v>139108600</v>
      </c>
      <c r="G2721" s="12">
        <v>10408400</v>
      </c>
      <c r="H2721" s="12">
        <v>128700200</v>
      </c>
    </row>
    <row r="2722" spans="2:13" x14ac:dyDescent="0.15">
      <c r="B2722" s="66">
        <v>42499</v>
      </c>
      <c r="C2722" s="75">
        <v>103249300</v>
      </c>
      <c r="D2722" s="37">
        <v>505.53</v>
      </c>
      <c r="E2722" s="69">
        <v>-0.80000000000001137</v>
      </c>
      <c r="F2722" s="70">
        <v>103249300</v>
      </c>
      <c r="G2722" s="12">
        <v>723200</v>
      </c>
      <c r="H2722" s="12">
        <v>102526100</v>
      </c>
    </row>
    <row r="2723" spans="2:13" x14ac:dyDescent="0.15">
      <c r="B2723" s="66">
        <v>42500</v>
      </c>
      <c r="C2723" s="75">
        <v>115213600</v>
      </c>
      <c r="D2723" s="37">
        <v>507.53</v>
      </c>
      <c r="E2723" s="69">
        <v>2</v>
      </c>
      <c r="F2723" s="70">
        <v>115213600</v>
      </c>
      <c r="G2723" s="12">
        <v>8343700</v>
      </c>
      <c r="H2723" s="12">
        <v>106869900</v>
      </c>
    </row>
    <row r="2724" spans="2:13" x14ac:dyDescent="0.15">
      <c r="B2724" s="66">
        <v>42501</v>
      </c>
      <c r="C2724" s="75">
        <v>81018600</v>
      </c>
      <c r="D2724" s="37">
        <v>508.67</v>
      </c>
      <c r="E2724" s="69">
        <v>1.1400000000000432</v>
      </c>
      <c r="F2724" s="70">
        <v>81018600</v>
      </c>
      <c r="G2724" s="12">
        <v>8758400</v>
      </c>
      <c r="H2724" s="12">
        <v>72260200</v>
      </c>
    </row>
    <row r="2725" spans="2:13" x14ac:dyDescent="0.15">
      <c r="B2725" s="66">
        <v>42502</v>
      </c>
      <c r="C2725" s="75">
        <v>102777800</v>
      </c>
      <c r="D2725" s="37">
        <v>510.13</v>
      </c>
      <c r="E2725" s="69">
        <v>1.4599999999999795</v>
      </c>
      <c r="F2725" s="70">
        <v>102777800</v>
      </c>
      <c r="G2725" s="12">
        <v>2525200</v>
      </c>
      <c r="H2725" s="12">
        <v>100252600</v>
      </c>
    </row>
    <row r="2726" spans="2:13" x14ac:dyDescent="0.15">
      <c r="B2726" s="66">
        <v>42503</v>
      </c>
      <c r="C2726" s="75">
        <v>128805900</v>
      </c>
      <c r="D2726" s="37">
        <v>513.13</v>
      </c>
      <c r="E2726" s="69">
        <v>3</v>
      </c>
      <c r="F2726" s="70">
        <v>128805900</v>
      </c>
      <c r="G2726" s="12">
        <v>10043800</v>
      </c>
      <c r="H2726" s="12">
        <v>118762100</v>
      </c>
    </row>
    <row r="2727" spans="2:13" x14ac:dyDescent="0.15">
      <c r="B2727" s="66">
        <v>42506</v>
      </c>
      <c r="C2727" s="75">
        <v>147416300</v>
      </c>
      <c r="D2727" s="37">
        <v>511.27</v>
      </c>
      <c r="E2727" s="69">
        <v>-1.8600000000000136</v>
      </c>
      <c r="F2727" s="70">
        <v>147416300</v>
      </c>
      <c r="G2727" s="12">
        <v>17164900</v>
      </c>
      <c r="H2727" s="12">
        <v>130251400</v>
      </c>
    </row>
    <row r="2728" spans="2:13" x14ac:dyDescent="0.15">
      <c r="B2728" s="66">
        <v>42507</v>
      </c>
      <c r="C2728" s="75">
        <v>132957300</v>
      </c>
      <c r="D2728" s="37">
        <v>518.27</v>
      </c>
      <c r="E2728" s="69">
        <v>7</v>
      </c>
      <c r="F2728" s="70">
        <v>132957300</v>
      </c>
      <c r="G2728" s="12">
        <v>3564000</v>
      </c>
      <c r="H2728" s="12">
        <v>129393300</v>
      </c>
    </row>
    <row r="2729" spans="2:13" x14ac:dyDescent="0.15">
      <c r="B2729" s="66">
        <v>42508</v>
      </c>
      <c r="C2729" s="75">
        <v>2803888800</v>
      </c>
      <c r="D2729" s="37">
        <v>522.33000000000004</v>
      </c>
      <c r="E2729" s="69">
        <v>4.0600000000000591</v>
      </c>
      <c r="F2729" s="70">
        <v>2803888800</v>
      </c>
      <c r="G2729" s="12">
        <v>15222900</v>
      </c>
      <c r="H2729" s="59">
        <v>2788665900</v>
      </c>
      <c r="M2729" s="59" t="s">
        <v>28</v>
      </c>
    </row>
    <row r="2730" spans="2:13" x14ac:dyDescent="0.15">
      <c r="B2730" s="66">
        <v>42509</v>
      </c>
      <c r="C2730" s="75">
        <v>602194300</v>
      </c>
      <c r="D2730" s="37">
        <v>517.13</v>
      </c>
      <c r="E2730" s="69">
        <v>-5.2000000000000455</v>
      </c>
      <c r="F2730" s="70">
        <v>602194300</v>
      </c>
      <c r="G2730" s="12">
        <v>17653700</v>
      </c>
      <c r="H2730" s="12">
        <v>584540600</v>
      </c>
    </row>
    <row r="2731" spans="2:13" x14ac:dyDescent="0.15">
      <c r="B2731" s="66">
        <v>42510</v>
      </c>
      <c r="C2731" s="75">
        <v>801946500</v>
      </c>
      <c r="D2731" s="37">
        <v>522.13</v>
      </c>
      <c r="E2731" s="69">
        <v>5</v>
      </c>
      <c r="F2731" s="70">
        <v>801946500</v>
      </c>
      <c r="G2731" s="12">
        <v>9444400</v>
      </c>
      <c r="H2731" s="59">
        <v>792502100</v>
      </c>
      <c r="M2731" s="59" t="s">
        <v>28</v>
      </c>
    </row>
    <row r="2732" spans="2:13" x14ac:dyDescent="0.15">
      <c r="B2732" s="66">
        <v>42513</v>
      </c>
      <c r="C2732" s="75">
        <v>574098000</v>
      </c>
      <c r="D2732" s="37">
        <v>528.87</v>
      </c>
      <c r="E2732" s="69">
        <v>6.7400000000000091</v>
      </c>
      <c r="F2732" s="70">
        <v>574098000</v>
      </c>
      <c r="G2732" s="12">
        <v>39761800</v>
      </c>
      <c r="H2732" s="12">
        <v>534336200</v>
      </c>
    </row>
    <row r="2733" spans="2:13" x14ac:dyDescent="0.15">
      <c r="B2733" s="66">
        <v>42514</v>
      </c>
      <c r="C2733" s="75">
        <v>464349900</v>
      </c>
      <c r="D2733" s="37">
        <v>524.07000000000005</v>
      </c>
      <c r="E2733" s="69">
        <v>-4.7999999999999545</v>
      </c>
      <c r="F2733" s="70">
        <v>464349900</v>
      </c>
      <c r="G2733" s="12">
        <v>12417300</v>
      </c>
      <c r="H2733" s="12">
        <v>451932600</v>
      </c>
    </row>
    <row r="2734" spans="2:13" x14ac:dyDescent="0.15">
      <c r="B2734" s="66">
        <v>42515</v>
      </c>
      <c r="C2734" s="75">
        <v>606172900</v>
      </c>
      <c r="D2734" s="37">
        <v>517.53</v>
      </c>
      <c r="E2734" s="69">
        <v>-6.5400000000000773</v>
      </c>
      <c r="F2734" s="70">
        <v>606172900</v>
      </c>
      <c r="G2734" s="12">
        <v>4491200</v>
      </c>
      <c r="H2734" s="12">
        <v>601681700</v>
      </c>
    </row>
    <row r="2735" spans="2:13" x14ac:dyDescent="0.15">
      <c r="B2735" s="66">
        <v>42516</v>
      </c>
      <c r="C2735" s="75">
        <v>297755200</v>
      </c>
      <c r="D2735" s="37">
        <v>518.27</v>
      </c>
      <c r="E2735" s="69">
        <v>0.74000000000000909</v>
      </c>
      <c r="F2735" s="70">
        <v>297755200</v>
      </c>
      <c r="G2735" s="12">
        <v>10111500</v>
      </c>
      <c r="H2735" s="12">
        <v>287643700</v>
      </c>
    </row>
    <row r="2736" spans="2:13" x14ac:dyDescent="0.15">
      <c r="B2736" s="66">
        <v>42517</v>
      </c>
      <c r="C2736" s="75">
        <v>346725100</v>
      </c>
      <c r="D2736" s="37">
        <v>514.4</v>
      </c>
      <c r="E2736" s="69">
        <v>-3.8700000000000045</v>
      </c>
      <c r="F2736" s="70">
        <v>346725100</v>
      </c>
      <c r="G2736" s="12">
        <v>6755900</v>
      </c>
      <c r="H2736" s="12">
        <v>339969200</v>
      </c>
    </row>
    <row r="2737" spans="1:21" x14ac:dyDescent="0.15">
      <c r="B2737" s="66">
        <v>42520</v>
      </c>
      <c r="C2737" s="75">
        <v>480621800</v>
      </c>
      <c r="D2737" s="37">
        <v>512</v>
      </c>
      <c r="E2737" s="69">
        <v>-2.3999999999999773</v>
      </c>
      <c r="F2737" s="70">
        <v>480621800</v>
      </c>
      <c r="G2737" s="12">
        <v>7956100</v>
      </c>
      <c r="H2737" s="12">
        <v>472665700</v>
      </c>
    </row>
    <row r="2738" spans="1:21" s="21" customFormat="1" x14ac:dyDescent="0.15">
      <c r="A2738" s="21" t="s">
        <v>0</v>
      </c>
      <c r="B2738" s="67">
        <v>42521</v>
      </c>
      <c r="C2738" s="76">
        <v>328887600</v>
      </c>
      <c r="D2738" s="38">
        <v>513.13</v>
      </c>
      <c r="E2738" s="71">
        <v>1.1299999999999955</v>
      </c>
      <c r="F2738" s="72">
        <v>328887600</v>
      </c>
      <c r="G2738" s="22">
        <v>5601100</v>
      </c>
      <c r="H2738" s="22">
        <v>323286500</v>
      </c>
      <c r="I2738" s="72"/>
      <c r="J2738" s="22"/>
      <c r="K2738" s="22"/>
      <c r="L2738" s="23">
        <v>204917600</v>
      </c>
      <c r="M2738" s="22">
        <v>8137060500</v>
      </c>
      <c r="N2738" s="24">
        <v>8341978100</v>
      </c>
      <c r="O2738" s="25">
        <v>2803888800</v>
      </c>
      <c r="P2738" s="26">
        <v>81018600</v>
      </c>
      <c r="Q2738" s="53">
        <v>528.87</v>
      </c>
      <c r="R2738" s="54">
        <v>505.2</v>
      </c>
      <c r="S2738" s="45">
        <v>7</v>
      </c>
      <c r="T2738" s="46">
        <v>-6.5400000000000773</v>
      </c>
      <c r="U2738" s="34"/>
    </row>
    <row r="2739" spans="1:21" x14ac:dyDescent="0.15">
      <c r="B2739" s="66">
        <v>42522</v>
      </c>
      <c r="C2739" s="75">
        <f t="shared" ref="C2739:C2759" si="0">$F2739</f>
        <v>467188000</v>
      </c>
      <c r="D2739" s="37">
        <v>514.79999999999995</v>
      </c>
      <c r="E2739" s="69">
        <v>1.6699999999999591</v>
      </c>
      <c r="F2739" s="70">
        <f t="shared" ref="F2739:F2759" si="1">SUM($G2739:$H2739)</f>
        <v>467188000</v>
      </c>
      <c r="G2739" s="12">
        <v>10483700</v>
      </c>
      <c r="H2739" s="12">
        <v>456704300</v>
      </c>
    </row>
    <row r="2740" spans="1:21" x14ac:dyDescent="0.15">
      <c r="B2740" s="66">
        <v>42523</v>
      </c>
      <c r="C2740" s="75">
        <f t="shared" si="0"/>
        <v>304873900</v>
      </c>
      <c r="D2740" s="37">
        <v>514.53</v>
      </c>
      <c r="E2740" s="69">
        <v>-0.26999999999998181</v>
      </c>
      <c r="F2740" s="70">
        <f t="shared" si="1"/>
        <v>304873900</v>
      </c>
      <c r="G2740" s="12">
        <v>5055500</v>
      </c>
      <c r="H2740" s="12">
        <v>299818400</v>
      </c>
    </row>
    <row r="2741" spans="1:21" x14ac:dyDescent="0.15">
      <c r="B2741" s="66">
        <v>42524</v>
      </c>
      <c r="C2741" s="75">
        <f t="shared" si="0"/>
        <v>156879800</v>
      </c>
      <c r="D2741" s="37">
        <v>515.33000000000004</v>
      </c>
      <c r="E2741" s="69">
        <v>0.80000000000006821</v>
      </c>
      <c r="F2741" s="70">
        <f t="shared" si="1"/>
        <v>156879800</v>
      </c>
      <c r="G2741" s="12">
        <v>5350800</v>
      </c>
      <c r="H2741" s="12">
        <v>151529000</v>
      </c>
    </row>
    <row r="2742" spans="1:21" x14ac:dyDescent="0.15">
      <c r="B2742" s="66">
        <v>42527</v>
      </c>
      <c r="C2742" s="75">
        <f t="shared" si="0"/>
        <v>171564900</v>
      </c>
      <c r="D2742" s="37">
        <v>514.87</v>
      </c>
      <c r="E2742" s="69">
        <v>-0.46000000000003638</v>
      </c>
      <c r="F2742" s="70">
        <f t="shared" si="1"/>
        <v>171564900</v>
      </c>
      <c r="G2742" s="12">
        <v>5982300</v>
      </c>
      <c r="H2742" s="12">
        <v>165582600</v>
      </c>
    </row>
    <row r="2743" spans="1:21" x14ac:dyDescent="0.15">
      <c r="B2743" s="66">
        <v>42528</v>
      </c>
      <c r="C2743" s="75">
        <f t="shared" si="0"/>
        <v>309187800</v>
      </c>
      <c r="D2743" s="37">
        <v>516.73</v>
      </c>
      <c r="E2743" s="69">
        <v>1.8600000000000136</v>
      </c>
      <c r="F2743" s="70">
        <f t="shared" si="1"/>
        <v>309187800</v>
      </c>
      <c r="G2743" s="12">
        <v>4139500</v>
      </c>
      <c r="H2743" s="12">
        <v>305048300</v>
      </c>
    </row>
    <row r="2744" spans="1:21" x14ac:dyDescent="0.15">
      <c r="B2744" s="66">
        <v>42529</v>
      </c>
      <c r="C2744" s="75">
        <f t="shared" si="0"/>
        <v>496922500</v>
      </c>
      <c r="D2744" s="37">
        <v>515.73</v>
      </c>
      <c r="E2744" s="69">
        <v>-1</v>
      </c>
      <c r="F2744" s="70">
        <f t="shared" si="1"/>
        <v>496922500</v>
      </c>
      <c r="G2744" s="12">
        <v>537300</v>
      </c>
      <c r="H2744" s="12">
        <v>496385200</v>
      </c>
    </row>
    <row r="2745" spans="1:21" x14ac:dyDescent="0.15">
      <c r="B2745" s="66">
        <v>42530</v>
      </c>
      <c r="C2745" s="75">
        <f t="shared" si="0"/>
        <v>402905000</v>
      </c>
      <c r="D2745" s="37">
        <v>517.20000000000005</v>
      </c>
      <c r="E2745" s="69">
        <v>1.4700000000000273</v>
      </c>
      <c r="F2745" s="70">
        <f t="shared" si="1"/>
        <v>402905000</v>
      </c>
      <c r="G2745" s="12">
        <v>2749800</v>
      </c>
      <c r="H2745" s="12">
        <v>400155200</v>
      </c>
    </row>
    <row r="2746" spans="1:21" x14ac:dyDescent="0.15">
      <c r="B2746" s="66">
        <v>42531</v>
      </c>
      <c r="C2746" s="75">
        <f t="shared" si="0"/>
        <v>356353700</v>
      </c>
      <c r="D2746" s="37">
        <v>523</v>
      </c>
      <c r="E2746" s="69">
        <v>5.7999999999999545</v>
      </c>
      <c r="F2746" s="70">
        <f t="shared" si="1"/>
        <v>356353700</v>
      </c>
      <c r="G2746" s="12">
        <v>14617900</v>
      </c>
      <c r="H2746" s="12">
        <v>341735800</v>
      </c>
    </row>
    <row r="2747" spans="1:21" x14ac:dyDescent="0.15">
      <c r="B2747" s="66">
        <v>42534</v>
      </c>
      <c r="C2747" s="75">
        <f t="shared" si="0"/>
        <v>425222900</v>
      </c>
      <c r="D2747" s="37">
        <v>521.13</v>
      </c>
      <c r="E2747" s="69">
        <v>-1.8700000000000045</v>
      </c>
      <c r="F2747" s="70">
        <f t="shared" si="1"/>
        <v>425222900</v>
      </c>
      <c r="G2747" s="12">
        <v>13864200</v>
      </c>
      <c r="H2747" s="12">
        <v>411358700</v>
      </c>
    </row>
    <row r="2748" spans="1:21" x14ac:dyDescent="0.15">
      <c r="B2748" s="66">
        <v>42535</v>
      </c>
      <c r="C2748" s="75">
        <f t="shared" si="0"/>
        <v>427672200</v>
      </c>
      <c r="D2748" s="37">
        <v>519.13</v>
      </c>
      <c r="E2748" s="69">
        <v>-2</v>
      </c>
      <c r="F2748" s="70">
        <f t="shared" si="1"/>
        <v>427672200</v>
      </c>
      <c r="G2748" s="12">
        <v>3845000</v>
      </c>
      <c r="H2748" s="12">
        <v>423827200</v>
      </c>
    </row>
    <row r="2749" spans="1:21" x14ac:dyDescent="0.15">
      <c r="B2749" s="66">
        <v>42536</v>
      </c>
      <c r="C2749" s="75">
        <f t="shared" si="0"/>
        <v>391900600</v>
      </c>
      <c r="D2749" s="37">
        <v>519.66999999999996</v>
      </c>
      <c r="E2749" s="69">
        <v>0.53999999999996362</v>
      </c>
      <c r="F2749" s="70">
        <f t="shared" si="1"/>
        <v>391900600</v>
      </c>
      <c r="G2749" s="12">
        <v>2953800</v>
      </c>
      <c r="H2749" s="12">
        <v>388946800</v>
      </c>
    </row>
    <row r="2750" spans="1:21" x14ac:dyDescent="0.15">
      <c r="B2750" s="66">
        <v>42537</v>
      </c>
      <c r="C2750" s="75">
        <f t="shared" si="0"/>
        <v>357752300</v>
      </c>
      <c r="D2750" s="37">
        <v>519.13</v>
      </c>
      <c r="E2750" s="69">
        <v>-0.53999999999996362</v>
      </c>
      <c r="F2750" s="70">
        <f t="shared" si="1"/>
        <v>357752300</v>
      </c>
      <c r="G2750" s="12">
        <v>8677100</v>
      </c>
      <c r="H2750" s="12">
        <v>349075200</v>
      </c>
    </row>
    <row r="2751" spans="1:21" x14ac:dyDescent="0.15">
      <c r="B2751" s="66">
        <v>42538</v>
      </c>
      <c r="C2751" s="75">
        <f t="shared" si="0"/>
        <v>225899500</v>
      </c>
      <c r="D2751" s="37">
        <v>519.53</v>
      </c>
      <c r="E2751" s="69">
        <v>0.39999999999997726</v>
      </c>
      <c r="F2751" s="70">
        <f t="shared" si="1"/>
        <v>225899500</v>
      </c>
      <c r="G2751" s="12">
        <v>2893900</v>
      </c>
      <c r="H2751" s="12">
        <v>223005600</v>
      </c>
    </row>
    <row r="2752" spans="1:21" x14ac:dyDescent="0.15">
      <c r="B2752" s="66">
        <v>42541</v>
      </c>
      <c r="C2752" s="75">
        <f t="shared" si="0"/>
        <v>280363900</v>
      </c>
      <c r="D2752" s="37">
        <v>522.33000000000004</v>
      </c>
      <c r="E2752" s="69">
        <v>2.8000000000000682</v>
      </c>
      <c r="F2752" s="70">
        <f t="shared" si="1"/>
        <v>280363900</v>
      </c>
      <c r="G2752" s="12">
        <v>5151900</v>
      </c>
      <c r="H2752" s="59">
        <v>275212000</v>
      </c>
      <c r="M2752" s="59" t="s">
        <v>28</v>
      </c>
    </row>
    <row r="2753" spans="1:21" x14ac:dyDescent="0.15">
      <c r="B2753" s="66">
        <v>42542</v>
      </c>
      <c r="C2753" s="75">
        <f t="shared" si="0"/>
        <v>235651700</v>
      </c>
      <c r="D2753" s="37">
        <v>522.87</v>
      </c>
      <c r="E2753" s="69">
        <v>0.53999999999996362</v>
      </c>
      <c r="F2753" s="70">
        <f t="shared" si="1"/>
        <v>235651700</v>
      </c>
      <c r="G2753" s="12">
        <v>18350400</v>
      </c>
      <c r="H2753" s="12">
        <v>217301300</v>
      </c>
    </row>
    <row r="2754" spans="1:21" x14ac:dyDescent="0.15">
      <c r="B2754" s="66">
        <v>42543</v>
      </c>
      <c r="C2754" s="75">
        <f t="shared" si="0"/>
        <v>231028300</v>
      </c>
      <c r="D2754" s="37">
        <v>516.13</v>
      </c>
      <c r="E2754" s="69">
        <v>-6.7400000000000091</v>
      </c>
      <c r="F2754" s="70">
        <f t="shared" si="1"/>
        <v>231028300</v>
      </c>
      <c r="G2754" s="12">
        <v>5755200</v>
      </c>
      <c r="H2754" s="12">
        <v>225273100</v>
      </c>
    </row>
    <row r="2755" spans="1:21" x14ac:dyDescent="0.15">
      <c r="B2755" s="66">
        <v>42544</v>
      </c>
      <c r="C2755" s="75">
        <f t="shared" si="0"/>
        <v>268205100</v>
      </c>
      <c r="D2755" s="37">
        <v>514.6</v>
      </c>
      <c r="E2755" s="69">
        <v>-1.5299999999999727</v>
      </c>
      <c r="F2755" s="70">
        <f t="shared" si="1"/>
        <v>268205100</v>
      </c>
      <c r="G2755" s="12">
        <v>5520200</v>
      </c>
      <c r="H2755" s="12">
        <v>262684900</v>
      </c>
    </row>
    <row r="2756" spans="1:21" x14ac:dyDescent="0.15">
      <c r="B2756" s="66">
        <v>42545</v>
      </c>
      <c r="C2756" s="75">
        <f t="shared" si="0"/>
        <v>916440400</v>
      </c>
      <c r="D2756" s="37">
        <v>504.27</v>
      </c>
      <c r="E2756" s="69">
        <v>-10.330000000000041</v>
      </c>
      <c r="F2756" s="70">
        <f t="shared" si="1"/>
        <v>916440400</v>
      </c>
      <c r="G2756" s="12">
        <v>21877600</v>
      </c>
      <c r="H2756" s="12">
        <v>894562800</v>
      </c>
    </row>
    <row r="2757" spans="1:21" x14ac:dyDescent="0.15">
      <c r="B2757" s="66">
        <v>42548</v>
      </c>
      <c r="C2757" s="75">
        <f t="shared" si="0"/>
        <v>357918700</v>
      </c>
      <c r="D2757" s="37">
        <v>506.53</v>
      </c>
      <c r="E2757" s="69">
        <v>2.2599999999999909</v>
      </c>
      <c r="F2757" s="70">
        <f t="shared" si="1"/>
        <v>357918700</v>
      </c>
      <c r="G2757" s="12">
        <v>4993500</v>
      </c>
      <c r="H2757" s="12">
        <v>352925200</v>
      </c>
    </row>
    <row r="2758" spans="1:21" x14ac:dyDescent="0.15">
      <c r="B2758" s="66">
        <v>42549</v>
      </c>
      <c r="C2758" s="75">
        <f t="shared" si="0"/>
        <v>269654600</v>
      </c>
      <c r="D2758" s="37">
        <v>507.67</v>
      </c>
      <c r="E2758" s="69">
        <v>1.1400000000000432</v>
      </c>
      <c r="F2758" s="70">
        <f t="shared" si="1"/>
        <v>269654600</v>
      </c>
      <c r="G2758" s="12">
        <v>9878300</v>
      </c>
      <c r="H2758" s="12">
        <v>259776300</v>
      </c>
    </row>
    <row r="2759" spans="1:21" x14ac:dyDescent="0.15">
      <c r="B2759" s="66">
        <v>42550</v>
      </c>
      <c r="C2759" s="75">
        <f t="shared" si="0"/>
        <v>295608300</v>
      </c>
      <c r="D2759" s="37">
        <v>511.73</v>
      </c>
      <c r="E2759" s="69">
        <v>4.0600000000000023</v>
      </c>
      <c r="F2759" s="70">
        <f t="shared" si="1"/>
        <v>295608300</v>
      </c>
      <c r="G2759" s="12">
        <v>5628000</v>
      </c>
      <c r="H2759" s="12">
        <v>289980300</v>
      </c>
    </row>
    <row r="2760" spans="1:21" s="21" customFormat="1" x14ac:dyDescent="0.15">
      <c r="A2760" s="21" t="s">
        <v>0</v>
      </c>
      <c r="B2760" s="67">
        <v>42551</v>
      </c>
      <c r="C2760" s="76">
        <f>$F2760</f>
        <v>382694400</v>
      </c>
      <c r="D2760" s="38">
        <v>518.20000000000005</v>
      </c>
      <c r="E2760" s="71">
        <v>6.4700000000000273</v>
      </c>
      <c r="F2760" s="72">
        <f>SUM($G2760:$H2760)</f>
        <v>382694400</v>
      </c>
      <c r="G2760" s="22">
        <v>4297000</v>
      </c>
      <c r="H2760" s="22">
        <v>378397400</v>
      </c>
      <c r="I2760" s="72"/>
      <c r="J2760" s="22"/>
      <c r="K2760" s="22"/>
      <c r="L2760" s="23">
        <f>SUM(G2739:G2760)</f>
        <v>162602900</v>
      </c>
      <c r="M2760" s="22">
        <f>SUM(H2739:H2760)</f>
        <v>7569285600</v>
      </c>
      <c r="N2760" s="24">
        <f>SUM(G2739:H2760)</f>
        <v>7731888500</v>
      </c>
      <c r="O2760" s="25">
        <f>MAX($C2739:$C2760)</f>
        <v>916440400</v>
      </c>
      <c r="P2760" s="26">
        <f>MIN($C2739:$C2760)</f>
        <v>156879800</v>
      </c>
      <c r="Q2760" s="53">
        <f>MAX($D2739:$D2760)</f>
        <v>523</v>
      </c>
      <c r="R2760" s="54">
        <f>MIN($D2739:$D2760)</f>
        <v>504.27</v>
      </c>
      <c r="S2760" s="45">
        <f>MAX($E2739:$E2760)</f>
        <v>6.4700000000000273</v>
      </c>
      <c r="T2760" s="46">
        <f>MIN($E2739:$E2760)</f>
        <v>-10.330000000000041</v>
      </c>
      <c r="U2760" s="34"/>
    </row>
    <row r="2761" spans="1:21" x14ac:dyDescent="0.15">
      <c r="B2761" s="66">
        <v>42552</v>
      </c>
      <c r="C2761" s="75">
        <f t="shared" ref="C2761:C2844" si="2">F2761</f>
        <v>696769800</v>
      </c>
      <c r="D2761" s="37">
        <v>524.20000000000005</v>
      </c>
      <c r="E2761" s="69">
        <v>6</v>
      </c>
      <c r="F2761" s="70">
        <v>696769800</v>
      </c>
      <c r="G2761" s="12">
        <v>6225600</v>
      </c>
      <c r="H2761" s="12">
        <v>690544200</v>
      </c>
    </row>
    <row r="2762" spans="1:21" x14ac:dyDescent="0.15">
      <c r="B2762" s="66">
        <v>42555</v>
      </c>
      <c r="C2762" s="75">
        <f t="shared" si="2"/>
        <v>880635900</v>
      </c>
      <c r="D2762" s="37">
        <v>525.66999999999996</v>
      </c>
      <c r="E2762" s="69">
        <v>1.4699999999999136</v>
      </c>
      <c r="F2762" s="70">
        <v>880635900</v>
      </c>
      <c r="G2762" s="12">
        <v>2713400</v>
      </c>
      <c r="H2762" s="12">
        <v>877922500</v>
      </c>
    </row>
    <row r="2763" spans="1:21" x14ac:dyDescent="0.15">
      <c r="B2763" s="66">
        <v>42556</v>
      </c>
      <c r="C2763" s="75">
        <f t="shared" si="2"/>
        <v>725766000</v>
      </c>
      <c r="D2763" s="37">
        <v>525.73</v>
      </c>
      <c r="E2763" s="69">
        <v>6.0000000000059117E-2</v>
      </c>
      <c r="F2763" s="70">
        <v>725766000</v>
      </c>
      <c r="G2763" s="12">
        <v>15014200</v>
      </c>
      <c r="H2763" s="12">
        <v>710751800</v>
      </c>
    </row>
    <row r="2764" spans="1:21" x14ac:dyDescent="0.15">
      <c r="B2764" s="66">
        <v>42557</v>
      </c>
      <c r="C2764" s="75">
        <f t="shared" si="2"/>
        <v>450235300</v>
      </c>
      <c r="D2764" s="37">
        <v>527.33000000000004</v>
      </c>
      <c r="E2764" s="69">
        <v>1.6000000000000227</v>
      </c>
      <c r="F2764" s="70">
        <v>450235300</v>
      </c>
      <c r="G2764" s="12">
        <v>2627500</v>
      </c>
      <c r="H2764" s="12">
        <v>447607800</v>
      </c>
    </row>
    <row r="2765" spans="1:21" x14ac:dyDescent="0.15">
      <c r="B2765" s="66">
        <v>42558</v>
      </c>
      <c r="C2765" s="75">
        <f t="shared" si="2"/>
        <v>432234500</v>
      </c>
      <c r="D2765" s="37">
        <v>534.47</v>
      </c>
      <c r="E2765" s="69">
        <v>7.1399999999999864</v>
      </c>
      <c r="F2765" s="70">
        <v>432234500</v>
      </c>
      <c r="G2765" s="12">
        <v>4487400</v>
      </c>
      <c r="H2765" s="12">
        <v>427747100</v>
      </c>
    </row>
    <row r="2766" spans="1:21" x14ac:dyDescent="0.15">
      <c r="B2766" s="66">
        <v>42559</v>
      </c>
      <c r="C2766" s="75">
        <f t="shared" si="2"/>
        <v>723497300</v>
      </c>
      <c r="D2766" s="37">
        <v>530.13</v>
      </c>
      <c r="E2766" s="69">
        <v>-4.3400000000000318</v>
      </c>
      <c r="F2766" s="70">
        <v>723497300</v>
      </c>
      <c r="G2766" s="12">
        <v>6814500</v>
      </c>
      <c r="H2766" s="12">
        <v>716682800</v>
      </c>
    </row>
    <row r="2767" spans="1:21" x14ac:dyDescent="0.15">
      <c r="B2767" s="66">
        <v>42562</v>
      </c>
      <c r="C2767" s="75">
        <f t="shared" si="2"/>
        <v>402301700</v>
      </c>
      <c r="D2767" s="37">
        <v>532.07000000000005</v>
      </c>
      <c r="E2767" s="69">
        <v>1.9400000000000546</v>
      </c>
      <c r="F2767" s="70">
        <v>402301700</v>
      </c>
      <c r="G2767" s="12">
        <v>3722000</v>
      </c>
      <c r="H2767" s="12">
        <v>398579700</v>
      </c>
    </row>
    <row r="2768" spans="1:21" x14ac:dyDescent="0.15">
      <c r="B2768" s="66">
        <v>42563</v>
      </c>
      <c r="C2768" s="75">
        <f t="shared" si="2"/>
        <v>532829900</v>
      </c>
      <c r="D2768" s="37">
        <v>536.73</v>
      </c>
      <c r="E2768" s="69">
        <v>4.6599999999999682</v>
      </c>
      <c r="F2768" s="70">
        <v>532829900</v>
      </c>
      <c r="G2768" s="12">
        <v>8856300</v>
      </c>
      <c r="H2768" s="12">
        <v>523973600</v>
      </c>
    </row>
    <row r="2769" spans="1:21" x14ac:dyDescent="0.15">
      <c r="B2769" s="66">
        <v>42564</v>
      </c>
      <c r="C2769" s="75">
        <f t="shared" si="2"/>
        <v>436887600</v>
      </c>
      <c r="D2769" s="37">
        <v>543.53</v>
      </c>
      <c r="E2769" s="69">
        <v>6.7999999999999545</v>
      </c>
      <c r="F2769" s="70">
        <v>436887600</v>
      </c>
      <c r="G2769" s="59">
        <v>4908800</v>
      </c>
      <c r="H2769" s="12">
        <v>431978800</v>
      </c>
      <c r="L2769" s="60" t="s">
        <v>28</v>
      </c>
    </row>
    <row r="2770" spans="1:21" x14ac:dyDescent="0.15">
      <c r="B2770" s="66">
        <v>42565</v>
      </c>
      <c r="C2770" s="75">
        <f t="shared" si="2"/>
        <v>297999300</v>
      </c>
      <c r="D2770" s="37">
        <v>538</v>
      </c>
      <c r="E2770" s="69">
        <v>-5.5299999999999727</v>
      </c>
      <c r="F2770" s="70">
        <v>297999300</v>
      </c>
      <c r="G2770" s="12">
        <v>4487700</v>
      </c>
      <c r="H2770" s="12">
        <v>293511600</v>
      </c>
    </row>
    <row r="2771" spans="1:21" x14ac:dyDescent="0.15">
      <c r="B2771" s="66">
        <v>42566</v>
      </c>
      <c r="C2771" s="75">
        <f t="shared" si="2"/>
        <v>313036000</v>
      </c>
      <c r="D2771" s="37">
        <v>534.73</v>
      </c>
      <c r="E2771" s="69">
        <v>-3.2699999999999818</v>
      </c>
      <c r="F2771" s="70">
        <v>313036000</v>
      </c>
      <c r="G2771" s="12">
        <v>5807600</v>
      </c>
      <c r="H2771" s="12">
        <v>307228400</v>
      </c>
    </row>
    <row r="2772" spans="1:21" x14ac:dyDescent="0.15">
      <c r="B2772" s="66">
        <v>42570</v>
      </c>
      <c r="C2772" s="75">
        <f t="shared" si="2"/>
        <v>268196200</v>
      </c>
      <c r="D2772" s="37">
        <v>536.47</v>
      </c>
      <c r="E2772" s="69">
        <v>1.7400000000000091</v>
      </c>
      <c r="F2772" s="70">
        <v>268196200</v>
      </c>
      <c r="G2772" s="12">
        <v>12694000</v>
      </c>
      <c r="H2772" s="12">
        <v>255502200</v>
      </c>
    </row>
    <row r="2773" spans="1:21" x14ac:dyDescent="0.15">
      <c r="B2773" s="66">
        <v>42571</v>
      </c>
      <c r="C2773" s="75">
        <f t="shared" si="2"/>
        <v>256245600</v>
      </c>
      <c r="D2773" s="37">
        <v>534.33000000000004</v>
      </c>
      <c r="E2773" s="69">
        <v>-2.1399999999999864</v>
      </c>
      <c r="F2773" s="70">
        <v>256245600</v>
      </c>
      <c r="G2773" s="12">
        <v>4953600</v>
      </c>
      <c r="H2773" s="12">
        <v>251292000</v>
      </c>
    </row>
    <row r="2774" spans="1:21" x14ac:dyDescent="0.15">
      <c r="B2774" s="66">
        <v>42572</v>
      </c>
      <c r="C2774" s="75">
        <f t="shared" si="2"/>
        <v>336001600</v>
      </c>
      <c r="D2774" s="37">
        <v>532.73</v>
      </c>
      <c r="E2774" s="69">
        <v>-1.6000000000000227</v>
      </c>
      <c r="F2774" s="70">
        <v>336001600</v>
      </c>
      <c r="G2774" s="12">
        <v>13096900</v>
      </c>
      <c r="H2774" s="12">
        <v>322904700</v>
      </c>
    </row>
    <row r="2775" spans="1:21" x14ac:dyDescent="0.15">
      <c r="B2775" s="66">
        <v>42573</v>
      </c>
      <c r="C2775" s="75">
        <f t="shared" si="2"/>
        <v>394590200</v>
      </c>
      <c r="D2775" s="37">
        <v>532.53</v>
      </c>
      <c r="E2775" s="69">
        <v>-0.20000000000004547</v>
      </c>
      <c r="F2775" s="70">
        <v>394590200</v>
      </c>
      <c r="G2775" s="12">
        <v>19327400</v>
      </c>
      <c r="H2775" s="12">
        <v>375262800</v>
      </c>
    </row>
    <row r="2776" spans="1:21" x14ac:dyDescent="0.15">
      <c r="B2776" s="66">
        <v>42576</v>
      </c>
      <c r="C2776" s="75">
        <f t="shared" si="2"/>
        <v>336378000</v>
      </c>
      <c r="D2776" s="37">
        <v>532.92999999999995</v>
      </c>
      <c r="E2776" s="69">
        <v>0.39999999999997726</v>
      </c>
      <c r="F2776" s="70">
        <v>336378000</v>
      </c>
      <c r="G2776" s="12">
        <v>5083400</v>
      </c>
      <c r="H2776" s="12">
        <v>331294600</v>
      </c>
    </row>
    <row r="2777" spans="1:21" x14ac:dyDescent="0.15">
      <c r="B2777" s="66">
        <v>42577</v>
      </c>
      <c r="C2777" s="75">
        <f t="shared" si="2"/>
        <v>137986500</v>
      </c>
      <c r="D2777" s="37">
        <v>531.13</v>
      </c>
      <c r="E2777" s="69">
        <v>-1.7999999999999545</v>
      </c>
      <c r="F2777" s="70">
        <v>137986500</v>
      </c>
      <c r="G2777" s="12">
        <v>17968000</v>
      </c>
      <c r="H2777" s="12">
        <v>120018500</v>
      </c>
    </row>
    <row r="2778" spans="1:21" x14ac:dyDescent="0.15">
      <c r="B2778" s="66">
        <v>42578</v>
      </c>
      <c r="C2778" s="75">
        <f t="shared" si="2"/>
        <v>107803900</v>
      </c>
      <c r="D2778" s="37">
        <v>533.87</v>
      </c>
      <c r="E2778" s="69">
        <v>2.7400000000000091</v>
      </c>
      <c r="F2778" s="70">
        <v>107803900</v>
      </c>
      <c r="G2778" s="12">
        <v>4587200</v>
      </c>
      <c r="H2778" s="12">
        <v>103216700</v>
      </c>
    </row>
    <row r="2779" spans="1:21" x14ac:dyDescent="0.15">
      <c r="B2779" s="66">
        <v>42579</v>
      </c>
      <c r="C2779" s="75">
        <f t="shared" si="2"/>
        <v>261016600</v>
      </c>
      <c r="D2779" s="37">
        <v>526.4</v>
      </c>
      <c r="E2779" s="69">
        <v>-7.4700000000000273</v>
      </c>
      <c r="F2779" s="70">
        <v>261016600</v>
      </c>
      <c r="G2779" s="12">
        <v>4707600</v>
      </c>
      <c r="H2779" s="12">
        <v>256309000</v>
      </c>
    </row>
    <row r="2780" spans="1:21" s="21" customFormat="1" x14ac:dyDescent="0.15">
      <c r="A2780" s="21" t="s">
        <v>0</v>
      </c>
      <c r="B2780" s="67">
        <v>42580</v>
      </c>
      <c r="C2780" s="76">
        <f t="shared" si="2"/>
        <v>381198300</v>
      </c>
      <c r="D2780" s="38">
        <v>534.20000000000005</v>
      </c>
      <c r="E2780" s="71">
        <v>7.8000000000000682</v>
      </c>
      <c r="F2780" s="72">
        <v>381198300</v>
      </c>
      <c r="G2780" s="22">
        <v>3399000</v>
      </c>
      <c r="H2780" s="22">
        <v>377799300</v>
      </c>
      <c r="I2780" s="72"/>
      <c r="J2780" s="22"/>
      <c r="K2780" s="22"/>
      <c r="L2780" s="23">
        <v>151482100</v>
      </c>
      <c r="M2780" s="22">
        <v>8220128100</v>
      </c>
      <c r="N2780" s="24">
        <v>8371610200</v>
      </c>
      <c r="O2780" s="25">
        <v>880635900</v>
      </c>
      <c r="P2780" s="26">
        <v>107803900</v>
      </c>
      <c r="Q2780" s="53">
        <v>543.53</v>
      </c>
      <c r="R2780" s="54">
        <v>524.20000000000005</v>
      </c>
      <c r="S2780" s="45">
        <v>7.8000000000000682</v>
      </c>
      <c r="T2780" s="46">
        <v>-7.4700000000000273</v>
      </c>
      <c r="U2780" s="34"/>
    </row>
    <row r="2781" spans="1:21" x14ac:dyDescent="0.15">
      <c r="B2781" s="66">
        <v>42583</v>
      </c>
      <c r="C2781" s="75">
        <f t="shared" si="2"/>
        <v>207014600</v>
      </c>
      <c r="D2781" s="37">
        <v>533.92999999999995</v>
      </c>
      <c r="E2781" s="69">
        <v>-0.2700000000000955</v>
      </c>
      <c r="F2781" s="70">
        <v>207014600</v>
      </c>
      <c r="G2781" s="12">
        <v>821100</v>
      </c>
      <c r="H2781" s="12">
        <v>206193500</v>
      </c>
    </row>
    <row r="2782" spans="1:21" x14ac:dyDescent="0.15">
      <c r="B2782" s="66">
        <v>42584</v>
      </c>
      <c r="C2782" s="75">
        <f t="shared" si="2"/>
        <v>118333400</v>
      </c>
      <c r="D2782" s="37">
        <v>535.4</v>
      </c>
      <c r="E2782" s="69">
        <v>1.4700000000000273</v>
      </c>
      <c r="F2782" s="70">
        <v>118333400</v>
      </c>
      <c r="G2782" s="12">
        <v>1844100</v>
      </c>
      <c r="H2782" s="12">
        <v>116489300</v>
      </c>
    </row>
    <row r="2783" spans="1:21" x14ac:dyDescent="0.15">
      <c r="B2783" s="66">
        <v>42585</v>
      </c>
      <c r="C2783" s="75">
        <f t="shared" si="2"/>
        <v>109777200</v>
      </c>
      <c r="D2783" s="37">
        <v>534.33000000000004</v>
      </c>
      <c r="E2783" s="69">
        <v>-1.0699999999999363</v>
      </c>
      <c r="F2783" s="70">
        <v>109777200</v>
      </c>
      <c r="G2783" s="12">
        <v>3625000</v>
      </c>
      <c r="H2783" s="12">
        <v>106152200</v>
      </c>
    </row>
    <row r="2784" spans="1:21" x14ac:dyDescent="0.15">
      <c r="B2784" s="66">
        <v>42586</v>
      </c>
      <c r="C2784" s="75">
        <f t="shared" si="2"/>
        <v>87580100</v>
      </c>
      <c r="D2784" s="37">
        <v>530.27</v>
      </c>
      <c r="E2784" s="69">
        <v>-4.0600000000000591</v>
      </c>
      <c r="F2784" s="70">
        <v>87580100</v>
      </c>
      <c r="G2784" s="12">
        <v>1172500</v>
      </c>
      <c r="H2784" s="12">
        <v>86407600</v>
      </c>
    </row>
    <row r="2785" spans="2:13" x14ac:dyDescent="0.15">
      <c r="B2785" s="66">
        <v>42587</v>
      </c>
      <c r="C2785" s="75">
        <f t="shared" si="2"/>
        <v>115327200</v>
      </c>
      <c r="D2785" s="37">
        <v>529.66999999999996</v>
      </c>
      <c r="E2785" s="69">
        <v>-0.60000000000002274</v>
      </c>
      <c r="F2785" s="70">
        <v>115327200</v>
      </c>
      <c r="G2785" s="12">
        <v>5381100</v>
      </c>
      <c r="H2785" s="12">
        <v>109946100</v>
      </c>
    </row>
    <row r="2786" spans="2:13" x14ac:dyDescent="0.15">
      <c r="B2786" s="66">
        <v>42590</v>
      </c>
      <c r="C2786" s="75">
        <f t="shared" si="2"/>
        <v>76325100</v>
      </c>
      <c r="D2786" s="37">
        <v>524.4</v>
      </c>
      <c r="E2786" s="69">
        <v>-5.2699999999999818</v>
      </c>
      <c r="F2786" s="70">
        <v>76325100</v>
      </c>
      <c r="G2786" s="12">
        <v>1319000</v>
      </c>
      <c r="H2786" s="12">
        <v>75006100</v>
      </c>
    </row>
    <row r="2787" spans="2:13" x14ac:dyDescent="0.15">
      <c r="B2787" s="66">
        <v>42591</v>
      </c>
      <c r="C2787" s="75">
        <f t="shared" si="2"/>
        <v>80989900</v>
      </c>
      <c r="D2787" s="37">
        <v>524.6</v>
      </c>
      <c r="E2787" s="69">
        <v>0.20000000000004547</v>
      </c>
      <c r="F2787" s="70">
        <v>80989900</v>
      </c>
      <c r="G2787" s="12">
        <v>2688000</v>
      </c>
      <c r="H2787" s="12">
        <v>78301900</v>
      </c>
    </row>
    <row r="2788" spans="2:13" x14ac:dyDescent="0.15">
      <c r="B2788" s="66">
        <v>42592</v>
      </c>
      <c r="C2788" s="75">
        <f t="shared" si="2"/>
        <v>116710500</v>
      </c>
      <c r="D2788" s="37">
        <v>524.27</v>
      </c>
      <c r="E2788" s="69">
        <v>-0.33000000000004093</v>
      </c>
      <c r="F2788" s="70">
        <v>116710500</v>
      </c>
      <c r="G2788" s="12">
        <v>1635800</v>
      </c>
      <c r="H2788" s="12">
        <v>115074700</v>
      </c>
    </row>
    <row r="2789" spans="2:13" x14ac:dyDescent="0.15">
      <c r="B2789" s="66">
        <v>42594</v>
      </c>
      <c r="C2789" s="75">
        <f t="shared" si="2"/>
        <v>158523700</v>
      </c>
      <c r="D2789" s="37">
        <v>525.73</v>
      </c>
      <c r="E2789" s="69">
        <v>1.4600000000000364</v>
      </c>
      <c r="F2789" s="70">
        <v>158523700</v>
      </c>
      <c r="G2789" s="12">
        <v>5435000</v>
      </c>
      <c r="H2789" s="12">
        <v>153088700</v>
      </c>
    </row>
    <row r="2790" spans="2:13" x14ac:dyDescent="0.15">
      <c r="B2790" s="66">
        <v>42597</v>
      </c>
      <c r="C2790" s="75">
        <f t="shared" si="2"/>
        <v>249748900</v>
      </c>
      <c r="D2790" s="37">
        <v>529.66999999999996</v>
      </c>
      <c r="E2790" s="69">
        <v>3.9399999999999409</v>
      </c>
      <c r="F2790" s="70">
        <v>249748900</v>
      </c>
      <c r="G2790" s="12">
        <v>4792600</v>
      </c>
      <c r="H2790" s="12">
        <v>244956300</v>
      </c>
    </row>
    <row r="2791" spans="2:13" x14ac:dyDescent="0.15">
      <c r="B2791" s="66">
        <v>42598</v>
      </c>
      <c r="C2791" s="75">
        <f t="shared" si="2"/>
        <v>1097289100</v>
      </c>
      <c r="D2791" s="37">
        <v>532.07000000000005</v>
      </c>
      <c r="E2791" s="69">
        <v>2.4000000000000909</v>
      </c>
      <c r="F2791" s="70">
        <v>1097289100</v>
      </c>
      <c r="G2791" s="12">
        <v>2551400</v>
      </c>
      <c r="H2791" s="12">
        <v>1094737700</v>
      </c>
    </row>
    <row r="2792" spans="2:13" x14ac:dyDescent="0.15">
      <c r="B2792" s="66">
        <v>42599</v>
      </c>
      <c r="C2792" s="75">
        <f t="shared" si="2"/>
        <v>390147800</v>
      </c>
      <c r="D2792" s="37">
        <v>530.47</v>
      </c>
      <c r="E2792" s="69">
        <v>-1.6000000000000227</v>
      </c>
      <c r="F2792" s="70">
        <v>390147800</v>
      </c>
      <c r="G2792" s="12">
        <v>2359600</v>
      </c>
      <c r="H2792" s="12">
        <v>387788200</v>
      </c>
    </row>
    <row r="2793" spans="2:13" x14ac:dyDescent="0.15">
      <c r="B2793" s="66">
        <v>42600</v>
      </c>
      <c r="C2793" s="75">
        <f t="shared" si="2"/>
        <v>402761400</v>
      </c>
      <c r="D2793" s="37">
        <v>527.66999999999996</v>
      </c>
      <c r="E2793" s="69">
        <v>-2.8000000000000682</v>
      </c>
      <c r="F2793" s="70">
        <v>402761400</v>
      </c>
      <c r="G2793" s="12">
        <v>5261000</v>
      </c>
      <c r="H2793" s="12">
        <v>397500400</v>
      </c>
    </row>
    <row r="2794" spans="2:13" x14ac:dyDescent="0.15">
      <c r="B2794" s="66">
        <v>42601</v>
      </c>
      <c r="C2794" s="75">
        <f t="shared" si="2"/>
        <v>87753800</v>
      </c>
      <c r="D2794" s="37">
        <v>530.87</v>
      </c>
      <c r="E2794" s="69">
        <v>3.2000000000000455</v>
      </c>
      <c r="F2794" s="70">
        <v>87753800</v>
      </c>
      <c r="G2794" s="12">
        <v>4647000</v>
      </c>
      <c r="H2794" s="12">
        <v>83106800</v>
      </c>
    </row>
    <row r="2795" spans="2:13" x14ac:dyDescent="0.15">
      <c r="B2795" s="66">
        <v>42604</v>
      </c>
      <c r="C2795" s="75">
        <f t="shared" si="2"/>
        <v>67349400</v>
      </c>
      <c r="D2795" s="37">
        <v>528.07000000000005</v>
      </c>
      <c r="E2795" s="69">
        <v>-2.7999999999999545</v>
      </c>
      <c r="F2795" s="70">
        <v>67349400</v>
      </c>
      <c r="G2795" s="12">
        <v>8365100</v>
      </c>
      <c r="H2795" s="12">
        <v>58984300</v>
      </c>
    </row>
    <row r="2796" spans="2:13" x14ac:dyDescent="0.15">
      <c r="B2796" s="66">
        <v>42605</v>
      </c>
      <c r="C2796" s="75">
        <f t="shared" si="2"/>
        <v>190777900</v>
      </c>
      <c r="D2796" s="37">
        <v>527.53</v>
      </c>
      <c r="E2796" s="69">
        <v>-0.54000000000007731</v>
      </c>
      <c r="F2796" s="70">
        <v>190777900</v>
      </c>
      <c r="G2796" s="59">
        <v>102138500</v>
      </c>
      <c r="H2796" s="12">
        <v>88639400</v>
      </c>
      <c r="L2796" s="60" t="s">
        <v>28</v>
      </c>
    </row>
    <row r="2797" spans="2:13" x14ac:dyDescent="0.15">
      <c r="B2797" s="66">
        <v>42606</v>
      </c>
      <c r="C2797" s="75">
        <f t="shared" si="2"/>
        <v>152331800</v>
      </c>
      <c r="D2797" s="37">
        <v>526.33000000000004</v>
      </c>
      <c r="E2797" s="69">
        <v>-1.1999999999999318</v>
      </c>
      <c r="F2797" s="70">
        <v>152331800</v>
      </c>
      <c r="G2797" s="12">
        <v>499000</v>
      </c>
      <c r="H2797" s="12">
        <v>151832800</v>
      </c>
    </row>
    <row r="2798" spans="2:13" x14ac:dyDescent="0.15">
      <c r="B2798" s="66">
        <v>42607</v>
      </c>
      <c r="C2798" s="75">
        <f t="shared" si="2"/>
        <v>127789420</v>
      </c>
      <c r="D2798" s="37">
        <v>527.27</v>
      </c>
      <c r="E2798" s="69">
        <v>0.93999999999994088</v>
      </c>
      <c r="F2798" s="70">
        <v>127789420</v>
      </c>
      <c r="G2798" s="12">
        <v>6964300</v>
      </c>
      <c r="H2798" s="59">
        <v>120825120</v>
      </c>
      <c r="M2798" s="59" t="s">
        <v>28</v>
      </c>
    </row>
    <row r="2799" spans="2:13" x14ac:dyDescent="0.15">
      <c r="B2799" s="66">
        <v>42608</v>
      </c>
      <c r="C2799" s="75">
        <f t="shared" si="2"/>
        <v>116166220</v>
      </c>
      <c r="D2799" s="37">
        <v>529.33000000000004</v>
      </c>
      <c r="E2799" s="69">
        <v>2.0600000000000591</v>
      </c>
      <c r="F2799" s="70">
        <v>116166220</v>
      </c>
      <c r="G2799" s="12">
        <v>9696300</v>
      </c>
      <c r="H2799" s="59">
        <v>106469920</v>
      </c>
      <c r="M2799" s="59" t="s">
        <v>28</v>
      </c>
    </row>
    <row r="2800" spans="2:13" x14ac:dyDescent="0.15">
      <c r="B2800" s="66">
        <v>42611</v>
      </c>
      <c r="C2800" s="75">
        <f t="shared" si="2"/>
        <v>115462100</v>
      </c>
      <c r="D2800" s="37">
        <v>533.20000000000005</v>
      </c>
      <c r="E2800" s="69">
        <v>3.8700000000000045</v>
      </c>
      <c r="F2800" s="70">
        <v>115462100</v>
      </c>
      <c r="G2800" s="12">
        <v>6587600</v>
      </c>
      <c r="H2800" s="12">
        <v>108874500</v>
      </c>
    </row>
    <row r="2801" spans="1:21" x14ac:dyDescent="0.15">
      <c r="B2801" s="66">
        <v>42612</v>
      </c>
      <c r="C2801" s="75">
        <f t="shared" si="2"/>
        <v>132625300</v>
      </c>
      <c r="D2801" s="37">
        <v>527.73</v>
      </c>
      <c r="E2801" s="69">
        <v>-5.4700000000000273</v>
      </c>
      <c r="F2801" s="70">
        <v>132625300</v>
      </c>
      <c r="G2801" s="12">
        <v>2104000</v>
      </c>
      <c r="H2801" s="12">
        <v>130521300</v>
      </c>
    </row>
    <row r="2802" spans="1:21" s="21" customFormat="1" x14ac:dyDescent="0.15">
      <c r="A2802" s="21" t="s">
        <v>0</v>
      </c>
      <c r="B2802" s="67">
        <v>42613</v>
      </c>
      <c r="C2802" s="76">
        <f t="shared" si="2"/>
        <v>103451000</v>
      </c>
      <c r="D2802" s="38">
        <v>526.47</v>
      </c>
      <c r="E2802" s="71">
        <v>-1.2599999999999909</v>
      </c>
      <c r="F2802" s="72">
        <v>103451000</v>
      </c>
      <c r="G2802" s="22">
        <v>7267500</v>
      </c>
      <c r="H2802" s="22">
        <v>96183500</v>
      </c>
      <c r="I2802" s="72"/>
      <c r="J2802" s="22"/>
      <c r="K2802" s="22"/>
      <c r="L2802" s="23">
        <f>SUM(G2781:G2802)</f>
        <v>187155500</v>
      </c>
      <c r="M2802" s="22">
        <f>SUM(H2781:H2802)</f>
        <v>4117080340</v>
      </c>
      <c r="N2802" s="24">
        <f>SUM(G2781:H2802)</f>
        <v>4304235840</v>
      </c>
      <c r="O2802" s="27">
        <f>MAX($C2781:$C2802)</f>
        <v>1097289100</v>
      </c>
      <c r="P2802" s="21">
        <f>MIN($C2781:$C2802)</f>
        <v>67349400</v>
      </c>
      <c r="Q2802" s="53">
        <f>MAX($D2781:$D2802)</f>
        <v>535.4</v>
      </c>
      <c r="R2802" s="54">
        <f>MIN($D2781:$D2802)</f>
        <v>524.27</v>
      </c>
      <c r="S2802" s="45">
        <f>MAX($E2781:$E2802)</f>
        <v>3.9399999999999409</v>
      </c>
      <c r="T2802" s="46">
        <f>MIN($E2781:$E2802)</f>
        <v>-5.4700000000000273</v>
      </c>
      <c r="U2802" s="34"/>
    </row>
    <row r="2803" spans="1:21" x14ac:dyDescent="0.15">
      <c r="B2803" s="66">
        <v>42614</v>
      </c>
      <c r="C2803" s="75">
        <f t="shared" si="2"/>
        <v>101600600</v>
      </c>
      <c r="D2803" s="37">
        <v>522.33000000000004</v>
      </c>
      <c r="E2803" s="69">
        <v>-4.1399999999999864</v>
      </c>
      <c r="F2803" s="70">
        <v>101600600</v>
      </c>
      <c r="G2803" s="12">
        <v>4489700</v>
      </c>
      <c r="H2803" s="12">
        <v>97110900</v>
      </c>
    </row>
    <row r="2804" spans="1:21" x14ac:dyDescent="0.15">
      <c r="B2804" s="66">
        <v>42615</v>
      </c>
      <c r="C2804" s="75">
        <f t="shared" si="2"/>
        <v>69936300</v>
      </c>
      <c r="D2804" s="37">
        <v>523.87</v>
      </c>
      <c r="E2804" s="69">
        <v>1.5399999999999636</v>
      </c>
      <c r="F2804" s="70">
        <v>69936300</v>
      </c>
      <c r="G2804" s="12">
        <v>8692500</v>
      </c>
      <c r="H2804" s="59">
        <v>61243800</v>
      </c>
      <c r="M2804" s="59" t="s">
        <v>28</v>
      </c>
    </row>
    <row r="2805" spans="1:21" x14ac:dyDescent="0.15">
      <c r="B2805" s="66">
        <v>42618</v>
      </c>
      <c r="C2805" s="75">
        <f t="shared" si="2"/>
        <v>117378810</v>
      </c>
      <c r="D2805" s="37">
        <v>523.87</v>
      </c>
      <c r="E2805" s="69">
        <v>0</v>
      </c>
      <c r="F2805" s="70">
        <v>117378810</v>
      </c>
      <c r="G2805" s="12">
        <v>3302000</v>
      </c>
      <c r="H2805" s="59">
        <v>114076810</v>
      </c>
      <c r="M2805" s="59" t="s">
        <v>28</v>
      </c>
    </row>
    <row r="2806" spans="1:21" x14ac:dyDescent="0.15">
      <c r="B2806" s="66">
        <v>42619</v>
      </c>
      <c r="C2806" s="75">
        <f t="shared" si="2"/>
        <v>191695100</v>
      </c>
      <c r="D2806" s="37">
        <v>522.6</v>
      </c>
      <c r="E2806" s="69">
        <v>-1.2699999999999818</v>
      </c>
      <c r="F2806" s="70">
        <v>191695100</v>
      </c>
      <c r="G2806" s="12">
        <v>7470800</v>
      </c>
      <c r="H2806" s="12">
        <v>184224300</v>
      </c>
    </row>
    <row r="2807" spans="1:21" x14ac:dyDescent="0.15">
      <c r="B2807" s="66">
        <v>42620</v>
      </c>
      <c r="C2807" s="75">
        <f t="shared" si="2"/>
        <v>149672100</v>
      </c>
      <c r="D2807" s="37">
        <v>523.6</v>
      </c>
      <c r="E2807" s="69">
        <v>1</v>
      </c>
      <c r="F2807" s="70">
        <v>149672100</v>
      </c>
      <c r="G2807" s="12">
        <v>3588600</v>
      </c>
      <c r="H2807" s="12">
        <v>146083500</v>
      </c>
    </row>
    <row r="2808" spans="1:21" x14ac:dyDescent="0.15">
      <c r="B2808" s="66">
        <v>42621</v>
      </c>
      <c r="C2808" s="75">
        <f t="shared" si="2"/>
        <v>64762300</v>
      </c>
      <c r="D2808" s="37">
        <v>521.92999999999995</v>
      </c>
      <c r="E2808" s="69">
        <v>-1.6700000000000728</v>
      </c>
      <c r="F2808" s="70">
        <v>64762300</v>
      </c>
      <c r="G2808" s="12">
        <v>1438600</v>
      </c>
      <c r="H2808" s="12">
        <v>63323700</v>
      </c>
    </row>
    <row r="2809" spans="1:21" x14ac:dyDescent="0.15">
      <c r="B2809" s="66">
        <v>42622</v>
      </c>
      <c r="C2809" s="75">
        <f t="shared" si="2"/>
        <v>102774500</v>
      </c>
      <c r="D2809" s="37">
        <v>526.79999999999995</v>
      </c>
      <c r="E2809" s="69">
        <v>4.8700000000000045</v>
      </c>
      <c r="F2809" s="70">
        <v>102774500</v>
      </c>
      <c r="G2809" s="12">
        <v>433600</v>
      </c>
      <c r="H2809" s="12">
        <v>102340900</v>
      </c>
    </row>
    <row r="2810" spans="1:21" x14ac:dyDescent="0.15">
      <c r="B2810" s="66">
        <v>42625</v>
      </c>
      <c r="C2810" s="75">
        <f t="shared" si="2"/>
        <v>136779100</v>
      </c>
      <c r="D2810" s="37">
        <v>523.73</v>
      </c>
      <c r="E2810" s="69">
        <v>-3.0699999999999363</v>
      </c>
      <c r="F2810" s="70">
        <v>136779100</v>
      </c>
      <c r="G2810" s="12">
        <v>6854700</v>
      </c>
      <c r="H2810" s="12">
        <v>129924400</v>
      </c>
    </row>
    <row r="2811" spans="1:21" x14ac:dyDescent="0.15">
      <c r="B2811" s="66">
        <v>42626</v>
      </c>
      <c r="C2811" s="75">
        <f t="shared" si="2"/>
        <v>200765700</v>
      </c>
      <c r="D2811" s="37">
        <v>525.07000000000005</v>
      </c>
      <c r="E2811" s="69">
        <v>1.3400000000000318</v>
      </c>
      <c r="F2811" s="70">
        <v>200765700</v>
      </c>
      <c r="G2811" s="12">
        <v>5793200</v>
      </c>
      <c r="H2811" s="12">
        <v>194972500</v>
      </c>
    </row>
    <row r="2812" spans="1:21" x14ac:dyDescent="0.15">
      <c r="B2812" s="66">
        <v>42627</v>
      </c>
      <c r="C2812" s="75">
        <f t="shared" si="2"/>
        <v>289902600</v>
      </c>
      <c r="D2812" s="37">
        <v>523.79999999999995</v>
      </c>
      <c r="E2812" s="69">
        <v>-1.2700000000000955</v>
      </c>
      <c r="F2812" s="70">
        <v>289902600</v>
      </c>
      <c r="G2812" s="12">
        <v>840000</v>
      </c>
      <c r="H2812" s="12">
        <v>289062600</v>
      </c>
    </row>
    <row r="2813" spans="1:21" x14ac:dyDescent="0.15">
      <c r="B2813" s="66">
        <v>42628</v>
      </c>
      <c r="C2813" s="75">
        <f t="shared" si="2"/>
        <v>216826600</v>
      </c>
      <c r="D2813" s="37">
        <v>528.27</v>
      </c>
      <c r="E2813" s="69">
        <v>4.4700000000000273</v>
      </c>
      <c r="F2813" s="70">
        <v>216826600</v>
      </c>
      <c r="G2813" s="12">
        <v>9207800</v>
      </c>
      <c r="H2813" s="12">
        <v>207618800</v>
      </c>
    </row>
    <row r="2814" spans="1:21" x14ac:dyDescent="0.15">
      <c r="B2814" s="66">
        <v>42629</v>
      </c>
      <c r="C2814" s="75">
        <f t="shared" si="2"/>
        <v>85667000</v>
      </c>
      <c r="D2814" s="37">
        <v>529.4</v>
      </c>
      <c r="E2814" s="69">
        <v>1.1299999999999955</v>
      </c>
      <c r="F2814" s="70">
        <v>85667000</v>
      </c>
      <c r="G2814" s="12">
        <v>4550800</v>
      </c>
      <c r="H2814" s="12">
        <v>81116200</v>
      </c>
    </row>
    <row r="2815" spans="1:21" x14ac:dyDescent="0.15">
      <c r="B2815" s="66">
        <v>42633</v>
      </c>
      <c r="C2815" s="75">
        <f t="shared" si="2"/>
        <v>201743200</v>
      </c>
      <c r="D2815" s="37">
        <v>532.73</v>
      </c>
      <c r="E2815" s="69">
        <v>3.3300000000000409</v>
      </c>
      <c r="F2815" s="70">
        <v>201743200</v>
      </c>
      <c r="G2815" s="12">
        <v>5878400</v>
      </c>
      <c r="H2815" s="59">
        <v>195864800</v>
      </c>
      <c r="M2815" s="59" t="s">
        <v>28</v>
      </c>
    </row>
    <row r="2816" spans="1:21" x14ac:dyDescent="0.15">
      <c r="B2816" s="66">
        <v>42634</v>
      </c>
      <c r="C2816" s="75">
        <f t="shared" si="2"/>
        <v>181234900</v>
      </c>
      <c r="D2816" s="37">
        <v>533.66999999999996</v>
      </c>
      <c r="E2816" s="69">
        <v>0.93999999999994088</v>
      </c>
      <c r="F2816" s="70">
        <v>181234900</v>
      </c>
      <c r="G2816" s="12">
        <v>2131600</v>
      </c>
      <c r="H2816" s="12">
        <v>179103300</v>
      </c>
    </row>
    <row r="2817" spans="1:21" x14ac:dyDescent="0.15">
      <c r="B2817" s="66">
        <v>42636</v>
      </c>
      <c r="C2817" s="75">
        <f t="shared" si="2"/>
        <v>130503000</v>
      </c>
      <c r="D2817" s="37">
        <v>541.20000000000005</v>
      </c>
      <c r="E2817" s="69">
        <v>7.5300000000000864</v>
      </c>
      <c r="F2817" s="70">
        <v>130503000</v>
      </c>
      <c r="G2817" s="12">
        <v>16519900</v>
      </c>
      <c r="H2817" s="12">
        <v>113983100</v>
      </c>
    </row>
    <row r="2818" spans="1:21" x14ac:dyDescent="0.15">
      <c r="B2818" s="66">
        <v>42639</v>
      </c>
      <c r="C2818" s="75">
        <f t="shared" si="2"/>
        <v>96873500</v>
      </c>
      <c r="D2818" s="37">
        <v>539.87</v>
      </c>
      <c r="E2818" s="69">
        <v>-1.3300000000000409</v>
      </c>
      <c r="F2818" s="70">
        <v>96873500</v>
      </c>
      <c r="G2818" s="12">
        <v>9814400</v>
      </c>
      <c r="H2818" s="59">
        <v>87059100</v>
      </c>
      <c r="M2818" s="59" t="s">
        <v>28</v>
      </c>
    </row>
    <row r="2819" spans="1:21" x14ac:dyDescent="0.15">
      <c r="B2819" s="66">
        <v>42640</v>
      </c>
      <c r="C2819" s="75">
        <f t="shared" si="2"/>
        <v>121787695</v>
      </c>
      <c r="D2819" s="37">
        <v>541.07000000000005</v>
      </c>
      <c r="E2819" s="69">
        <f t="shared" ref="E2819:E2903" si="3">+D2819-D2818</f>
        <v>1.2000000000000455</v>
      </c>
      <c r="F2819" s="70">
        <f t="shared" ref="F2819:F2844" si="4">+G2819+H2819</f>
        <v>121787695</v>
      </c>
      <c r="G2819" s="12">
        <v>4248800</v>
      </c>
      <c r="H2819" s="59">
        <v>117538895</v>
      </c>
      <c r="M2819" s="59" t="s">
        <v>28</v>
      </c>
    </row>
    <row r="2820" spans="1:21" x14ac:dyDescent="0.15">
      <c r="B2820" s="66">
        <v>42641</v>
      </c>
      <c r="C2820" s="75">
        <f t="shared" si="2"/>
        <v>219682500</v>
      </c>
      <c r="D2820" s="37">
        <v>543.87</v>
      </c>
      <c r="E2820" s="69">
        <f t="shared" si="3"/>
        <v>2.7999999999999545</v>
      </c>
      <c r="F2820" s="70">
        <f t="shared" si="4"/>
        <v>219682500</v>
      </c>
      <c r="G2820" s="12">
        <v>9991500</v>
      </c>
      <c r="H2820" s="12">
        <v>209691000</v>
      </c>
    </row>
    <row r="2821" spans="1:21" x14ac:dyDescent="0.15">
      <c r="B2821" s="66">
        <v>42642</v>
      </c>
      <c r="C2821" s="75">
        <f t="shared" si="2"/>
        <v>280061300</v>
      </c>
      <c r="D2821" s="37">
        <v>542.4</v>
      </c>
      <c r="E2821" s="69">
        <f t="shared" si="3"/>
        <v>-1.4700000000000273</v>
      </c>
      <c r="F2821" s="70">
        <f t="shared" si="4"/>
        <v>280061300</v>
      </c>
      <c r="G2821" s="59">
        <v>62111000</v>
      </c>
      <c r="H2821" s="12">
        <v>217950300</v>
      </c>
      <c r="L2821" s="60" t="s">
        <v>28</v>
      </c>
    </row>
    <row r="2822" spans="1:21" s="21" customFormat="1" x14ac:dyDescent="0.15">
      <c r="A2822" s="21" t="s">
        <v>0</v>
      </c>
      <c r="B2822" s="67">
        <v>42643</v>
      </c>
      <c r="C2822" s="76">
        <f t="shared" si="2"/>
        <v>113120600</v>
      </c>
      <c r="D2822" s="38">
        <v>542.47</v>
      </c>
      <c r="E2822" s="71">
        <f t="shared" si="3"/>
        <v>7.0000000000050022E-2</v>
      </c>
      <c r="F2822" s="72">
        <f t="shared" si="4"/>
        <v>113120600</v>
      </c>
      <c r="G2822" s="22">
        <v>7052500</v>
      </c>
      <c r="H2822" s="22">
        <v>106068100</v>
      </c>
      <c r="I2822" s="72"/>
      <c r="J2822" s="22"/>
      <c r="K2822" s="22"/>
      <c r="L2822" s="23">
        <f>SUM(G2803:G2822)</f>
        <v>174410400</v>
      </c>
      <c r="M2822" s="22">
        <f>SUM(H2803:H2822)</f>
        <v>2898357005</v>
      </c>
      <c r="N2822" s="24">
        <f>SUM(G2803:H2822)</f>
        <v>3072767405</v>
      </c>
      <c r="O2822" s="25">
        <f>MAX($C2803:$C2822)</f>
        <v>289902600</v>
      </c>
      <c r="P2822" s="26">
        <f>MIN($C2803:$C2822)</f>
        <v>64762300</v>
      </c>
      <c r="Q2822" s="53">
        <f>MAX($D2803:$D2822)</f>
        <v>543.87</v>
      </c>
      <c r="R2822" s="54">
        <f>MIN($D2803:$D2822)</f>
        <v>521.92999999999995</v>
      </c>
      <c r="S2822" s="45">
        <f>MAX($E2803:$E2822)</f>
        <v>7.5300000000000864</v>
      </c>
      <c r="T2822" s="46">
        <f>MIN($E2803:$E2822)</f>
        <v>-4.1399999999999864</v>
      </c>
      <c r="U2822" s="34"/>
    </row>
    <row r="2823" spans="1:21" x14ac:dyDescent="0.15">
      <c r="B2823" s="66">
        <v>42646</v>
      </c>
      <c r="C2823" s="75">
        <f t="shared" si="2"/>
        <v>80121400</v>
      </c>
      <c r="D2823" s="37">
        <v>544.92999999999995</v>
      </c>
      <c r="E2823" s="69">
        <f t="shared" si="3"/>
        <v>2.4599999999999227</v>
      </c>
      <c r="F2823" s="70">
        <f t="shared" si="4"/>
        <v>80121400</v>
      </c>
      <c r="G2823" s="12">
        <v>4049700</v>
      </c>
      <c r="H2823" s="59">
        <v>76071700</v>
      </c>
      <c r="M2823" s="59" t="s">
        <v>28</v>
      </c>
    </row>
    <row r="2824" spans="1:21" x14ac:dyDescent="0.15">
      <c r="B2824" s="66">
        <v>42647</v>
      </c>
      <c r="C2824" s="75">
        <f t="shared" si="2"/>
        <v>179343500</v>
      </c>
      <c r="D2824" s="37">
        <v>539.53</v>
      </c>
      <c r="E2824" s="69">
        <f t="shared" si="3"/>
        <v>-5.3999999999999773</v>
      </c>
      <c r="F2824" s="70">
        <f t="shared" si="4"/>
        <v>179343500</v>
      </c>
      <c r="G2824" s="12">
        <v>6889700</v>
      </c>
      <c r="H2824" s="12">
        <v>172453800</v>
      </c>
    </row>
    <row r="2825" spans="1:21" x14ac:dyDescent="0.15">
      <c r="B2825" s="66">
        <v>42648</v>
      </c>
      <c r="C2825" s="75">
        <f t="shared" si="2"/>
        <v>170222875</v>
      </c>
      <c r="D2825" s="37">
        <v>542.33000000000004</v>
      </c>
      <c r="E2825" s="69">
        <f t="shared" si="3"/>
        <v>2.8000000000000682</v>
      </c>
      <c r="F2825" s="70">
        <f t="shared" si="4"/>
        <v>170222875</v>
      </c>
      <c r="G2825" s="12">
        <v>4939900</v>
      </c>
      <c r="H2825" s="59">
        <v>165282975</v>
      </c>
      <c r="M2825" s="59" t="s">
        <v>28</v>
      </c>
    </row>
    <row r="2826" spans="1:21" x14ac:dyDescent="0.15">
      <c r="B2826" s="66">
        <v>42649</v>
      </c>
      <c r="C2826" s="75">
        <f t="shared" si="2"/>
        <v>111553200</v>
      </c>
      <c r="D2826" s="37">
        <v>542</v>
      </c>
      <c r="E2826" s="69">
        <f t="shared" si="3"/>
        <v>-0.33000000000004093</v>
      </c>
      <c r="F2826" s="70">
        <f t="shared" si="4"/>
        <v>111553200</v>
      </c>
      <c r="G2826" s="12">
        <v>3396000</v>
      </c>
      <c r="H2826" s="12">
        <v>108157200</v>
      </c>
      <c r="M2826" s="63"/>
    </row>
    <row r="2827" spans="1:21" x14ac:dyDescent="0.15">
      <c r="B2827" s="66">
        <v>42650</v>
      </c>
      <c r="C2827" s="75">
        <f t="shared" si="2"/>
        <v>48394400</v>
      </c>
      <c r="D2827" s="37">
        <v>545.4</v>
      </c>
      <c r="E2827" s="69">
        <f t="shared" si="3"/>
        <v>3.3999999999999773</v>
      </c>
      <c r="F2827" s="70">
        <f t="shared" si="4"/>
        <v>48394400</v>
      </c>
      <c r="G2827" s="12">
        <v>2133800</v>
      </c>
      <c r="H2827" s="12">
        <v>46260600</v>
      </c>
      <c r="M2827" s="63"/>
    </row>
    <row r="2828" spans="1:21" x14ac:dyDescent="0.15">
      <c r="B2828" s="66">
        <v>42654</v>
      </c>
      <c r="C2828" s="75">
        <f t="shared" si="2"/>
        <v>66988100</v>
      </c>
      <c r="D2828" s="37">
        <v>545.66999999999996</v>
      </c>
      <c r="E2828" s="69">
        <f t="shared" si="3"/>
        <v>0.26999999999998181</v>
      </c>
      <c r="F2828" s="70">
        <f t="shared" si="4"/>
        <v>66988100</v>
      </c>
      <c r="G2828" s="12">
        <v>7624500</v>
      </c>
      <c r="H2828" s="12">
        <v>59363600</v>
      </c>
      <c r="M2828" s="63"/>
    </row>
    <row r="2829" spans="1:21" x14ac:dyDescent="0.15">
      <c r="B2829" s="66">
        <v>42655</v>
      </c>
      <c r="C2829" s="75">
        <f t="shared" si="2"/>
        <v>47884300</v>
      </c>
      <c r="D2829" s="37">
        <v>545.79999999999995</v>
      </c>
      <c r="E2829" s="69">
        <f t="shared" si="3"/>
        <v>0.12999999999999545</v>
      </c>
      <c r="F2829" s="70">
        <f t="shared" si="4"/>
        <v>47884300</v>
      </c>
      <c r="G2829" s="12">
        <v>6796500</v>
      </c>
      <c r="H2829" s="12">
        <v>41087800</v>
      </c>
      <c r="M2829" s="63"/>
    </row>
    <row r="2830" spans="1:21" x14ac:dyDescent="0.15">
      <c r="B2830" s="66">
        <v>42656</v>
      </c>
      <c r="C2830" s="75">
        <f t="shared" si="2"/>
        <v>89174700</v>
      </c>
      <c r="D2830" s="37">
        <v>547.92999999999995</v>
      </c>
      <c r="E2830" s="69">
        <f t="shared" si="3"/>
        <v>2.1299999999999955</v>
      </c>
      <c r="F2830" s="70">
        <f t="shared" si="4"/>
        <v>89174700</v>
      </c>
      <c r="G2830" s="12">
        <v>2171500</v>
      </c>
      <c r="H2830" s="12">
        <v>87003200</v>
      </c>
      <c r="M2830" s="63"/>
    </row>
    <row r="2831" spans="1:21" x14ac:dyDescent="0.15">
      <c r="B2831" s="66">
        <v>42657</v>
      </c>
      <c r="C2831" s="75">
        <f t="shared" si="2"/>
        <v>183744400</v>
      </c>
      <c r="D2831" s="37">
        <v>548.53</v>
      </c>
      <c r="E2831" s="69">
        <f t="shared" si="3"/>
        <v>0.60000000000002274</v>
      </c>
      <c r="F2831" s="70">
        <f t="shared" si="4"/>
        <v>183744400</v>
      </c>
      <c r="G2831" s="12">
        <v>6905000</v>
      </c>
      <c r="H2831" s="12">
        <v>176839400</v>
      </c>
      <c r="M2831" s="63"/>
    </row>
    <row r="2832" spans="1:21" x14ac:dyDescent="0.15">
      <c r="B2832" s="66">
        <v>42660</v>
      </c>
      <c r="C2832" s="75">
        <f t="shared" si="2"/>
        <v>212624300</v>
      </c>
      <c r="D2832" s="37">
        <v>552.53</v>
      </c>
      <c r="E2832" s="69">
        <f t="shared" si="3"/>
        <v>4</v>
      </c>
      <c r="F2832" s="70">
        <f t="shared" si="4"/>
        <v>212624300</v>
      </c>
      <c r="G2832" s="12">
        <v>4140900</v>
      </c>
      <c r="H2832" s="12">
        <v>208483400</v>
      </c>
      <c r="M2832" s="63"/>
    </row>
    <row r="2833" spans="1:21" x14ac:dyDescent="0.15">
      <c r="B2833" s="66">
        <v>42661</v>
      </c>
      <c r="C2833" s="75">
        <f t="shared" si="2"/>
        <v>105013500</v>
      </c>
      <c r="D2833" s="37">
        <v>548.27</v>
      </c>
      <c r="E2833" s="69">
        <f t="shared" si="3"/>
        <v>-4.2599999999999909</v>
      </c>
      <c r="F2833" s="70">
        <f t="shared" si="4"/>
        <v>105013500</v>
      </c>
      <c r="G2833" s="12">
        <v>5375200</v>
      </c>
      <c r="H2833" s="12">
        <v>99638300</v>
      </c>
      <c r="M2833" s="63"/>
    </row>
    <row r="2834" spans="1:21" x14ac:dyDescent="0.15">
      <c r="B2834" s="66">
        <v>42662</v>
      </c>
      <c r="C2834" s="75">
        <f t="shared" si="2"/>
        <v>151372200</v>
      </c>
      <c r="D2834" s="37">
        <v>550.87</v>
      </c>
      <c r="E2834" s="69">
        <f t="shared" si="3"/>
        <v>2.6000000000000227</v>
      </c>
      <c r="F2834" s="70">
        <f t="shared" si="4"/>
        <v>151372200</v>
      </c>
      <c r="G2834" s="12">
        <v>5735300</v>
      </c>
      <c r="H2834" s="12">
        <v>145636900</v>
      </c>
      <c r="M2834" s="63"/>
    </row>
    <row r="2835" spans="1:21" x14ac:dyDescent="0.15">
      <c r="B2835" s="66">
        <v>42663</v>
      </c>
      <c r="C2835" s="75">
        <f t="shared" si="2"/>
        <v>457208500</v>
      </c>
      <c r="D2835" s="37">
        <v>553.27</v>
      </c>
      <c r="E2835" s="69">
        <f t="shared" si="3"/>
        <v>2.3999999999999773</v>
      </c>
      <c r="F2835" s="70">
        <f t="shared" si="4"/>
        <v>457208500</v>
      </c>
      <c r="G2835" s="12">
        <v>2505000</v>
      </c>
      <c r="H2835" s="12">
        <v>454703500</v>
      </c>
      <c r="M2835" s="63"/>
    </row>
    <row r="2836" spans="1:21" x14ac:dyDescent="0.15">
      <c r="B2836" s="66">
        <v>42664</v>
      </c>
      <c r="C2836" s="75">
        <f t="shared" si="2"/>
        <v>153118800</v>
      </c>
      <c r="D2836" s="37">
        <v>552.4</v>
      </c>
      <c r="E2836" s="69">
        <f t="shared" si="3"/>
        <v>-0.87000000000000455</v>
      </c>
      <c r="F2836" s="70">
        <f t="shared" si="4"/>
        <v>153118800</v>
      </c>
      <c r="G2836" s="12">
        <v>2203400</v>
      </c>
      <c r="H2836" s="12">
        <v>150915400</v>
      </c>
      <c r="M2836" s="63"/>
    </row>
    <row r="2837" spans="1:21" x14ac:dyDescent="0.15">
      <c r="B2837" s="66">
        <v>42667</v>
      </c>
      <c r="C2837" s="75">
        <f t="shared" si="2"/>
        <v>154606600</v>
      </c>
      <c r="D2837" s="37">
        <v>553</v>
      </c>
      <c r="E2837" s="69">
        <f t="shared" si="3"/>
        <v>0.60000000000002274</v>
      </c>
      <c r="F2837" s="70">
        <f t="shared" si="4"/>
        <v>154606600</v>
      </c>
      <c r="G2837" s="12">
        <v>5301600</v>
      </c>
      <c r="H2837" s="12">
        <v>149305000</v>
      </c>
      <c r="M2837" s="63"/>
    </row>
    <row r="2838" spans="1:21" x14ac:dyDescent="0.15">
      <c r="B2838" s="66">
        <v>42668</v>
      </c>
      <c r="C2838" s="75">
        <f t="shared" si="2"/>
        <v>166049500</v>
      </c>
      <c r="D2838" s="37">
        <v>556.53</v>
      </c>
      <c r="E2838" s="69">
        <f t="shared" si="3"/>
        <v>3.5299999999999727</v>
      </c>
      <c r="F2838" s="70">
        <f t="shared" si="4"/>
        <v>166049500</v>
      </c>
      <c r="G2838" s="12">
        <v>7089700</v>
      </c>
      <c r="H2838" s="12">
        <v>158959800</v>
      </c>
      <c r="M2838" s="63"/>
    </row>
    <row r="2839" spans="1:21" x14ac:dyDescent="0.15">
      <c r="B2839" s="66">
        <v>42669</v>
      </c>
      <c r="C2839" s="75">
        <f t="shared" si="2"/>
        <v>152063400</v>
      </c>
      <c r="D2839" s="37">
        <v>558.4</v>
      </c>
      <c r="E2839" s="69">
        <f t="shared" si="3"/>
        <v>1.8700000000000045</v>
      </c>
      <c r="F2839" s="70">
        <f t="shared" si="4"/>
        <v>152063400</v>
      </c>
      <c r="G2839" s="12">
        <v>11905200</v>
      </c>
      <c r="H2839" s="12">
        <v>140158200</v>
      </c>
      <c r="M2839" s="63"/>
    </row>
    <row r="2840" spans="1:21" x14ac:dyDescent="0.15">
      <c r="B2840" s="66">
        <v>42670</v>
      </c>
      <c r="C2840" s="75">
        <f t="shared" si="2"/>
        <v>412214400</v>
      </c>
      <c r="D2840" s="37">
        <v>558.66999999999996</v>
      </c>
      <c r="E2840" s="69">
        <f t="shared" si="3"/>
        <v>0.26999999999998181</v>
      </c>
      <c r="F2840" s="70">
        <f t="shared" si="4"/>
        <v>412214400</v>
      </c>
      <c r="G2840" s="12">
        <v>4666200</v>
      </c>
      <c r="H2840" s="12">
        <v>407548200</v>
      </c>
      <c r="M2840" s="63"/>
    </row>
    <row r="2841" spans="1:21" x14ac:dyDescent="0.15">
      <c r="B2841" s="66">
        <v>42671</v>
      </c>
      <c r="C2841" s="75">
        <f t="shared" si="2"/>
        <v>87502400</v>
      </c>
      <c r="D2841" s="37">
        <v>559.53</v>
      </c>
      <c r="E2841" s="69">
        <f t="shared" si="3"/>
        <v>0.86000000000001364</v>
      </c>
      <c r="F2841" s="70">
        <f t="shared" si="4"/>
        <v>87502400</v>
      </c>
      <c r="G2841" s="12">
        <v>7529600</v>
      </c>
      <c r="H2841" s="12">
        <v>79972800</v>
      </c>
      <c r="M2841" s="63"/>
    </row>
    <row r="2842" spans="1:21" s="21" customFormat="1" x14ac:dyDescent="0.15">
      <c r="A2842" s="21" t="s">
        <v>0</v>
      </c>
      <c r="B2842" s="67">
        <v>42674</v>
      </c>
      <c r="C2842" s="76">
        <f t="shared" si="2"/>
        <v>80933100</v>
      </c>
      <c r="D2842" s="38">
        <v>559.87</v>
      </c>
      <c r="E2842" s="71">
        <f t="shared" si="3"/>
        <v>0.34000000000003183</v>
      </c>
      <c r="F2842" s="72">
        <f t="shared" si="4"/>
        <v>80933100</v>
      </c>
      <c r="G2842" s="22">
        <v>7328300</v>
      </c>
      <c r="H2842" s="22">
        <v>73604800</v>
      </c>
      <c r="I2842" s="72"/>
      <c r="J2842" s="22"/>
      <c r="K2842" s="22"/>
      <c r="L2842" s="23">
        <f>SUM(G2823:G2842)</f>
        <v>108687000</v>
      </c>
      <c r="M2842" s="22">
        <f>SUM(H2823:H2842)</f>
        <v>3001446575</v>
      </c>
      <c r="N2842" s="24">
        <f>SUM(G2823:H2842)</f>
        <v>3110133575</v>
      </c>
      <c r="O2842" s="25">
        <f>MAX($C2823:$C2842)</f>
        <v>457208500</v>
      </c>
      <c r="P2842" s="26">
        <f>MIN($C2823:$C2842)</f>
        <v>47884300</v>
      </c>
      <c r="Q2842" s="53">
        <f>MAX($D2823:$D2842)</f>
        <v>559.87</v>
      </c>
      <c r="R2842" s="54">
        <f>MIN($D2823:$D2842)</f>
        <v>539.53</v>
      </c>
      <c r="S2842" s="45">
        <f>MAX($E2823:$E2842)</f>
        <v>4</v>
      </c>
      <c r="T2842" s="46">
        <f>MIN($E2823:$E2842)</f>
        <v>-5.3999999999999773</v>
      </c>
      <c r="U2842" s="34"/>
    </row>
    <row r="2843" spans="1:21" x14ac:dyDescent="0.15">
      <c r="B2843" s="66">
        <v>42675</v>
      </c>
      <c r="C2843" s="75">
        <f t="shared" si="2"/>
        <v>70755500</v>
      </c>
      <c r="D2843" s="37">
        <v>562.13</v>
      </c>
      <c r="E2843" s="69">
        <f t="shared" si="3"/>
        <v>2.2599999999999909</v>
      </c>
      <c r="F2843" s="70">
        <f t="shared" si="4"/>
        <v>70755500</v>
      </c>
      <c r="G2843" s="12">
        <v>5995200</v>
      </c>
      <c r="H2843" s="12">
        <v>64760300</v>
      </c>
      <c r="M2843" s="63"/>
    </row>
    <row r="2844" spans="1:21" x14ac:dyDescent="0.15">
      <c r="B2844" s="66">
        <v>42676</v>
      </c>
      <c r="C2844" s="75">
        <f t="shared" si="2"/>
        <v>177723500</v>
      </c>
      <c r="D2844" s="37">
        <v>561.53</v>
      </c>
      <c r="E2844" s="69">
        <f t="shared" si="3"/>
        <v>-0.60000000000002274</v>
      </c>
      <c r="F2844" s="70">
        <f t="shared" si="4"/>
        <v>177723500</v>
      </c>
      <c r="G2844" s="12">
        <v>4145900</v>
      </c>
      <c r="H2844" s="12">
        <v>173577600</v>
      </c>
      <c r="M2844" s="63"/>
    </row>
    <row r="2845" spans="1:21" x14ac:dyDescent="0.15">
      <c r="B2845" s="66">
        <v>42678</v>
      </c>
      <c r="C2845" s="75">
        <f t="shared" ref="C2845:C2877" si="5">F2845</f>
        <v>158082900</v>
      </c>
      <c r="D2845" s="37">
        <v>557.87</v>
      </c>
      <c r="E2845" s="69">
        <f t="shared" si="3"/>
        <v>-3.6599999999999682</v>
      </c>
      <c r="F2845" s="70">
        <f t="shared" ref="F2845:F2899" si="6">+G2845+H2845</f>
        <v>158082900</v>
      </c>
      <c r="G2845" s="12">
        <v>7223900</v>
      </c>
      <c r="H2845" s="12">
        <v>150859000</v>
      </c>
      <c r="M2845" s="63"/>
    </row>
    <row r="2846" spans="1:21" x14ac:dyDescent="0.15">
      <c r="B2846" s="66">
        <v>42681</v>
      </c>
      <c r="C2846" s="75">
        <f t="shared" si="5"/>
        <v>82775500</v>
      </c>
      <c r="D2846" s="37">
        <v>560</v>
      </c>
      <c r="E2846" s="69">
        <f t="shared" si="3"/>
        <v>2.1299999999999955</v>
      </c>
      <c r="F2846" s="70">
        <f t="shared" si="6"/>
        <v>82775500</v>
      </c>
      <c r="G2846" s="12">
        <v>7042700</v>
      </c>
      <c r="H2846" s="12">
        <v>75732800</v>
      </c>
      <c r="M2846" s="63"/>
    </row>
    <row r="2847" spans="1:21" x14ac:dyDescent="0.15">
      <c r="B2847" s="66">
        <v>42682</v>
      </c>
      <c r="C2847" s="75">
        <f t="shared" si="5"/>
        <v>56559900</v>
      </c>
      <c r="D2847" s="37">
        <v>562.07000000000005</v>
      </c>
      <c r="E2847" s="69">
        <f t="shared" si="3"/>
        <v>2.07000000000005</v>
      </c>
      <c r="F2847" s="70">
        <f t="shared" si="6"/>
        <v>56559900</v>
      </c>
      <c r="G2847" s="12">
        <v>3832400</v>
      </c>
      <c r="H2847" s="12">
        <v>52727500</v>
      </c>
      <c r="M2847" s="63"/>
    </row>
    <row r="2848" spans="1:21" x14ac:dyDescent="0.15">
      <c r="B2848" s="66">
        <v>42683</v>
      </c>
      <c r="C2848" s="75">
        <f t="shared" si="5"/>
        <v>458174800</v>
      </c>
      <c r="D2848" s="37">
        <v>552.73</v>
      </c>
      <c r="E2848" s="69">
        <f t="shared" si="3"/>
        <v>-9.3400000000000318</v>
      </c>
      <c r="F2848" s="70">
        <f t="shared" si="6"/>
        <v>458174800</v>
      </c>
      <c r="G2848" s="12">
        <v>16011600</v>
      </c>
      <c r="H2848" s="12">
        <v>442163200</v>
      </c>
      <c r="M2848" s="63"/>
    </row>
    <row r="2849" spans="1:21" x14ac:dyDescent="0.15">
      <c r="B2849" s="66">
        <v>42684</v>
      </c>
      <c r="C2849" s="75">
        <f t="shared" si="5"/>
        <v>152591000</v>
      </c>
      <c r="D2849" s="37">
        <v>561.92999999999995</v>
      </c>
      <c r="E2849" s="69">
        <f t="shared" si="3"/>
        <v>9.1999999999999318</v>
      </c>
      <c r="F2849" s="70">
        <f t="shared" si="6"/>
        <v>152591000</v>
      </c>
      <c r="G2849" s="12">
        <v>8778600</v>
      </c>
      <c r="H2849" s="12">
        <v>143812400</v>
      </c>
      <c r="M2849" s="63"/>
    </row>
    <row r="2850" spans="1:21" x14ac:dyDescent="0.15">
      <c r="B2850" s="66">
        <v>42685</v>
      </c>
      <c r="C2850" s="75">
        <f t="shared" si="5"/>
        <v>175306200</v>
      </c>
      <c r="D2850" s="37">
        <v>561.13</v>
      </c>
      <c r="E2850" s="69">
        <f t="shared" si="3"/>
        <v>-0.79999999999995453</v>
      </c>
      <c r="F2850" s="70">
        <f t="shared" si="6"/>
        <v>175306200</v>
      </c>
      <c r="G2850" s="12">
        <v>5172400</v>
      </c>
      <c r="H2850" s="12">
        <v>170133800</v>
      </c>
      <c r="M2850" s="63"/>
    </row>
    <row r="2851" spans="1:21" x14ac:dyDescent="0.15">
      <c r="B2851" s="66">
        <v>42688</v>
      </c>
      <c r="C2851" s="75">
        <f t="shared" si="5"/>
        <v>200353300</v>
      </c>
      <c r="D2851" s="37">
        <v>558.6</v>
      </c>
      <c r="E2851" s="69">
        <f t="shared" si="3"/>
        <v>-2.5299999999999727</v>
      </c>
      <c r="F2851" s="70">
        <f t="shared" si="6"/>
        <v>200353300</v>
      </c>
      <c r="G2851" s="12">
        <v>8434300</v>
      </c>
      <c r="H2851" s="12">
        <v>191919000</v>
      </c>
      <c r="M2851" s="63"/>
    </row>
    <row r="2852" spans="1:21" x14ac:dyDescent="0.15">
      <c r="B2852" s="66">
        <v>42689</v>
      </c>
      <c r="C2852" s="75">
        <f t="shared" si="5"/>
        <v>612908400</v>
      </c>
      <c r="D2852" s="37">
        <v>552.92999999999995</v>
      </c>
      <c r="E2852" s="69">
        <f t="shared" si="3"/>
        <v>-5.6700000000000728</v>
      </c>
      <c r="F2852" s="70">
        <f t="shared" si="6"/>
        <v>612908400</v>
      </c>
      <c r="G2852" s="12">
        <v>7952600</v>
      </c>
      <c r="H2852" s="12">
        <v>604955800</v>
      </c>
      <c r="M2852" s="63"/>
    </row>
    <row r="2853" spans="1:21" x14ac:dyDescent="0.15">
      <c r="B2853" s="66">
        <v>42690</v>
      </c>
      <c r="C2853" s="75">
        <f t="shared" si="5"/>
        <v>219308400</v>
      </c>
      <c r="D2853" s="37">
        <v>553.87</v>
      </c>
      <c r="E2853" s="69">
        <f t="shared" si="3"/>
        <v>0.94000000000005457</v>
      </c>
      <c r="F2853" s="70">
        <f t="shared" si="6"/>
        <v>219308400</v>
      </c>
      <c r="G2853" s="12">
        <v>4230800</v>
      </c>
      <c r="H2853" s="12">
        <v>215077600</v>
      </c>
      <c r="M2853" s="63"/>
    </row>
    <row r="2854" spans="1:21" x14ac:dyDescent="0.15">
      <c r="B2854" s="66">
        <v>42691</v>
      </c>
      <c r="C2854" s="75">
        <f t="shared" si="5"/>
        <v>279114900</v>
      </c>
      <c r="D2854" s="37">
        <v>552.66999999999996</v>
      </c>
      <c r="E2854" s="69">
        <f t="shared" si="3"/>
        <v>-1.2000000000000455</v>
      </c>
      <c r="F2854" s="70">
        <f t="shared" si="6"/>
        <v>279114900</v>
      </c>
      <c r="G2854" s="12">
        <v>6845200</v>
      </c>
      <c r="H2854" s="12">
        <v>272269700</v>
      </c>
      <c r="M2854" s="63"/>
    </row>
    <row r="2855" spans="1:21" x14ac:dyDescent="0.15">
      <c r="B2855" s="66">
        <v>42692</v>
      </c>
      <c r="C2855" s="75">
        <f t="shared" si="5"/>
        <v>113533000</v>
      </c>
      <c r="D2855" s="37">
        <v>563.07000000000005</v>
      </c>
      <c r="E2855" s="69">
        <f t="shared" si="3"/>
        <v>10.400000000000091</v>
      </c>
      <c r="F2855" s="70">
        <f t="shared" si="6"/>
        <v>113533000</v>
      </c>
      <c r="G2855" s="12">
        <v>5568300</v>
      </c>
      <c r="H2855" s="59">
        <v>107964700</v>
      </c>
      <c r="M2855" s="64" t="s">
        <v>28</v>
      </c>
    </row>
    <row r="2856" spans="1:21" x14ac:dyDescent="0.15">
      <c r="B2856" s="66">
        <v>42695</v>
      </c>
      <c r="C2856" s="75">
        <f t="shared" si="5"/>
        <v>134317500</v>
      </c>
      <c r="D2856" s="37">
        <v>567.27</v>
      </c>
      <c r="E2856" s="69">
        <f t="shared" si="3"/>
        <v>4.1999999999999318</v>
      </c>
      <c r="F2856" s="70">
        <f t="shared" si="6"/>
        <v>134317500</v>
      </c>
      <c r="G2856" s="12">
        <v>19661500</v>
      </c>
      <c r="H2856" s="12">
        <v>114656000</v>
      </c>
      <c r="M2856" s="63"/>
    </row>
    <row r="2857" spans="1:21" x14ac:dyDescent="0.15">
      <c r="B2857" s="66">
        <v>42696</v>
      </c>
      <c r="C2857" s="75">
        <f t="shared" si="5"/>
        <v>136620000</v>
      </c>
      <c r="D2857" s="37">
        <v>566.53</v>
      </c>
      <c r="E2857" s="69">
        <f t="shared" si="3"/>
        <v>-0.74000000000000909</v>
      </c>
      <c r="F2857" s="70">
        <f t="shared" si="6"/>
        <v>136620000</v>
      </c>
      <c r="G2857" s="12">
        <v>7298400</v>
      </c>
      <c r="H2857" s="12">
        <v>129321600</v>
      </c>
      <c r="M2857" s="63"/>
    </row>
    <row r="2858" spans="1:21" x14ac:dyDescent="0.15">
      <c r="B2858" s="66">
        <v>42698</v>
      </c>
      <c r="C2858" s="75">
        <f t="shared" si="5"/>
        <v>120508900</v>
      </c>
      <c r="D2858" s="37">
        <v>569.79999999999995</v>
      </c>
      <c r="E2858" s="69">
        <f t="shared" si="3"/>
        <v>3.2699999999999818</v>
      </c>
      <c r="F2858" s="70">
        <f t="shared" si="6"/>
        <v>120508900</v>
      </c>
      <c r="G2858" s="12">
        <v>10171500</v>
      </c>
      <c r="H2858" s="12">
        <v>110337400</v>
      </c>
      <c r="M2858" s="63"/>
    </row>
    <row r="2859" spans="1:21" x14ac:dyDescent="0.15">
      <c r="B2859" s="66">
        <v>42699</v>
      </c>
      <c r="C2859" s="75">
        <f t="shared" si="5"/>
        <v>142155600</v>
      </c>
      <c r="D2859" s="37">
        <v>573.07000000000005</v>
      </c>
      <c r="E2859" s="69">
        <f t="shared" si="3"/>
        <v>3.2700000000000955</v>
      </c>
      <c r="F2859" s="70">
        <f t="shared" si="6"/>
        <v>142155600</v>
      </c>
      <c r="G2859" s="12">
        <v>5735600</v>
      </c>
      <c r="H2859" s="59">
        <v>136420000</v>
      </c>
      <c r="M2859" s="64" t="s">
        <v>28</v>
      </c>
    </row>
    <row r="2860" spans="1:21" x14ac:dyDescent="0.15">
      <c r="B2860" s="66">
        <v>42702</v>
      </c>
      <c r="C2860" s="75">
        <f t="shared" si="5"/>
        <v>142986700</v>
      </c>
      <c r="D2860" s="37">
        <v>565.33000000000004</v>
      </c>
      <c r="E2860" s="69">
        <f t="shared" si="3"/>
        <v>-7.7400000000000091</v>
      </c>
      <c r="F2860" s="70">
        <f t="shared" si="6"/>
        <v>142986700</v>
      </c>
      <c r="G2860" s="12">
        <v>22296000</v>
      </c>
      <c r="H2860" s="12">
        <v>120690700</v>
      </c>
      <c r="M2860" s="63"/>
    </row>
    <row r="2861" spans="1:21" x14ac:dyDescent="0.15">
      <c r="B2861" s="66">
        <v>42703</v>
      </c>
      <c r="C2861" s="75">
        <f t="shared" si="5"/>
        <v>156368100</v>
      </c>
      <c r="D2861" s="37">
        <v>568.87</v>
      </c>
      <c r="E2861" s="69">
        <f t="shared" si="3"/>
        <v>3.5399999999999636</v>
      </c>
      <c r="F2861" s="70">
        <f t="shared" si="6"/>
        <v>156368100</v>
      </c>
      <c r="G2861" s="12">
        <v>7720700</v>
      </c>
      <c r="H2861" s="12">
        <v>148647400</v>
      </c>
      <c r="M2861" s="63"/>
    </row>
    <row r="2862" spans="1:21" s="21" customFormat="1" x14ac:dyDescent="0.15">
      <c r="A2862" s="21" t="s">
        <v>0</v>
      </c>
      <c r="B2862" s="67">
        <v>42704</v>
      </c>
      <c r="C2862" s="76">
        <f t="shared" si="5"/>
        <v>111864700</v>
      </c>
      <c r="D2862" s="38">
        <v>578.92999999999995</v>
      </c>
      <c r="E2862" s="71">
        <f t="shared" si="3"/>
        <v>10.059999999999945</v>
      </c>
      <c r="F2862" s="72">
        <f t="shared" si="6"/>
        <v>111864700</v>
      </c>
      <c r="G2862" s="22">
        <v>4055900</v>
      </c>
      <c r="H2862" s="22">
        <v>107808800</v>
      </c>
      <c r="I2862" s="72"/>
      <c r="J2862" s="22"/>
      <c r="K2862" s="22"/>
      <c r="L2862" s="23">
        <f>SUM(G2843:G2862)</f>
        <v>168173500</v>
      </c>
      <c r="M2862" s="22">
        <f>SUM(H2843:H2862)</f>
        <v>3533835300</v>
      </c>
      <c r="N2862" s="24">
        <f>SUM(G2843:H2862)</f>
        <v>3702008800</v>
      </c>
      <c r="O2862" s="25">
        <f>MAX($C2843:$C2862)</f>
        <v>612908400</v>
      </c>
      <c r="P2862" s="26">
        <f>MIN($C2843:$C2862)</f>
        <v>56559900</v>
      </c>
      <c r="Q2862" s="53">
        <f>MAX($D2843:$D2862)</f>
        <v>578.92999999999995</v>
      </c>
      <c r="R2862" s="54">
        <f>MIN($D2843:$D2862)</f>
        <v>552.66999999999996</v>
      </c>
      <c r="S2862" s="45">
        <f>MAX($E2843:$E2862)</f>
        <v>10.400000000000091</v>
      </c>
      <c r="T2862" s="46">
        <f>MIN($E2843:$E2862)</f>
        <v>-9.3400000000000318</v>
      </c>
      <c r="U2862" s="34"/>
    </row>
    <row r="2863" spans="1:21" x14ac:dyDescent="0.15">
      <c r="B2863" s="66">
        <v>42705</v>
      </c>
      <c r="C2863" s="75">
        <f t="shared" si="5"/>
        <v>174413800</v>
      </c>
      <c r="D2863" s="37">
        <v>581.33000000000004</v>
      </c>
      <c r="E2863" s="69">
        <f t="shared" si="3"/>
        <v>2.4000000000000909</v>
      </c>
      <c r="F2863" s="70">
        <f t="shared" si="6"/>
        <v>174413800</v>
      </c>
      <c r="G2863" s="12">
        <v>7648400</v>
      </c>
      <c r="H2863" s="12">
        <v>166765400</v>
      </c>
      <c r="M2863" s="63"/>
    </row>
    <row r="2864" spans="1:21" x14ac:dyDescent="0.15">
      <c r="B2864" s="66">
        <v>42706</v>
      </c>
      <c r="C2864" s="75">
        <f t="shared" si="5"/>
        <v>175865500</v>
      </c>
      <c r="D2864" s="37">
        <v>577.27</v>
      </c>
      <c r="E2864" s="69">
        <f t="shared" si="3"/>
        <v>-4.0600000000000591</v>
      </c>
      <c r="F2864" s="70">
        <f t="shared" si="6"/>
        <v>175865500</v>
      </c>
      <c r="G2864" s="12">
        <v>1991300</v>
      </c>
      <c r="H2864" s="59">
        <v>173874200</v>
      </c>
      <c r="M2864" s="64" t="s">
        <v>28</v>
      </c>
    </row>
    <row r="2865" spans="2:13" x14ac:dyDescent="0.15">
      <c r="B2865" s="66">
        <v>42709</v>
      </c>
      <c r="C2865" s="75">
        <f t="shared" si="5"/>
        <v>120942000</v>
      </c>
      <c r="D2865" s="37">
        <v>576</v>
      </c>
      <c r="E2865" s="69">
        <f t="shared" si="3"/>
        <v>-1.2699999999999818</v>
      </c>
      <c r="F2865" s="70">
        <f t="shared" si="6"/>
        <v>120942000</v>
      </c>
      <c r="G2865" s="12">
        <v>10257600</v>
      </c>
      <c r="H2865" s="12">
        <v>110684400</v>
      </c>
      <c r="M2865" s="63"/>
    </row>
    <row r="2866" spans="2:13" x14ac:dyDescent="0.15">
      <c r="B2866" s="66">
        <v>42710</v>
      </c>
      <c r="C2866" s="75">
        <f t="shared" si="5"/>
        <v>142711500</v>
      </c>
      <c r="D2866" s="37">
        <v>578.73</v>
      </c>
      <c r="E2866" s="69">
        <f t="shared" si="3"/>
        <v>2.7300000000000182</v>
      </c>
      <c r="F2866" s="70">
        <f t="shared" si="6"/>
        <v>142711500</v>
      </c>
      <c r="G2866" s="12">
        <v>4939700</v>
      </c>
      <c r="H2866" s="12">
        <v>137771800</v>
      </c>
      <c r="M2866" s="63"/>
    </row>
    <row r="2867" spans="2:13" x14ac:dyDescent="0.15">
      <c r="B2867" s="66">
        <v>42711</v>
      </c>
      <c r="C2867" s="75">
        <f t="shared" si="5"/>
        <v>82270000</v>
      </c>
      <c r="D2867" s="37">
        <v>579.07000000000005</v>
      </c>
      <c r="E2867" s="69">
        <f t="shared" si="3"/>
        <v>0.34000000000003183</v>
      </c>
      <c r="F2867" s="70">
        <f t="shared" si="6"/>
        <v>82270000</v>
      </c>
      <c r="G2867" s="12">
        <v>6646400</v>
      </c>
      <c r="H2867" s="12">
        <v>75623600</v>
      </c>
      <c r="M2867" s="63"/>
    </row>
    <row r="2868" spans="2:13" x14ac:dyDescent="0.15">
      <c r="B2868" s="66">
        <v>42712</v>
      </c>
      <c r="C2868" s="75">
        <f t="shared" si="5"/>
        <v>149588400</v>
      </c>
      <c r="D2868" s="37">
        <v>576</v>
      </c>
      <c r="E2868" s="69">
        <f t="shared" si="3"/>
        <v>-3.07000000000005</v>
      </c>
      <c r="F2868" s="70">
        <f t="shared" si="6"/>
        <v>149588400</v>
      </c>
      <c r="G2868" s="59">
        <f>3701200+1000*455</f>
        <v>4156200</v>
      </c>
      <c r="H2868" s="12">
        <v>145432200</v>
      </c>
      <c r="L2868" s="62" t="s">
        <v>51</v>
      </c>
      <c r="M2868" s="63"/>
    </row>
    <row r="2869" spans="2:13" x14ac:dyDescent="0.15">
      <c r="B2869" s="66">
        <v>42713</v>
      </c>
      <c r="C2869" s="75">
        <f t="shared" si="5"/>
        <v>163216000</v>
      </c>
      <c r="D2869" s="37">
        <v>577.13</v>
      </c>
      <c r="E2869" s="69">
        <f t="shared" si="3"/>
        <v>1.1299999999999955</v>
      </c>
      <c r="F2869" s="70">
        <f t="shared" si="6"/>
        <v>163216000</v>
      </c>
      <c r="G2869" s="12">
        <v>17980700</v>
      </c>
      <c r="H2869" s="12">
        <v>145235300</v>
      </c>
      <c r="M2869" s="63"/>
    </row>
    <row r="2870" spans="2:13" x14ac:dyDescent="0.15">
      <c r="B2870" s="66">
        <v>42716</v>
      </c>
      <c r="C2870" s="75">
        <f t="shared" si="5"/>
        <v>222146700</v>
      </c>
      <c r="D2870" s="37">
        <v>572.73</v>
      </c>
      <c r="E2870" s="69">
        <f t="shared" si="3"/>
        <v>-4.3999999999999773</v>
      </c>
      <c r="F2870" s="70">
        <f t="shared" si="6"/>
        <v>222146700</v>
      </c>
      <c r="G2870" s="12">
        <v>6912300</v>
      </c>
      <c r="H2870" s="12">
        <v>215234400</v>
      </c>
      <c r="M2870" s="63"/>
    </row>
    <row r="2871" spans="2:13" x14ac:dyDescent="0.15">
      <c r="B2871" s="66">
        <v>42717</v>
      </c>
      <c r="C2871" s="75">
        <f t="shared" si="5"/>
        <v>295947400</v>
      </c>
      <c r="D2871" s="37">
        <v>575.66999999999996</v>
      </c>
      <c r="E2871" s="69">
        <f t="shared" si="3"/>
        <v>2.9399999999999409</v>
      </c>
      <c r="F2871" s="70">
        <f t="shared" si="6"/>
        <v>295947400</v>
      </c>
      <c r="G2871" s="12">
        <v>10682200</v>
      </c>
      <c r="H2871" s="59">
        <v>285265200</v>
      </c>
      <c r="M2871" s="64" t="s">
        <v>28</v>
      </c>
    </row>
    <row r="2872" spans="2:13" x14ac:dyDescent="0.15">
      <c r="B2872" s="66">
        <v>42718</v>
      </c>
      <c r="C2872" s="75">
        <f t="shared" si="5"/>
        <v>170325300</v>
      </c>
      <c r="D2872" s="37">
        <v>577.27</v>
      </c>
      <c r="E2872" s="69">
        <f t="shared" si="3"/>
        <v>1.6000000000000227</v>
      </c>
      <c r="F2872" s="70">
        <f t="shared" si="6"/>
        <v>170325300</v>
      </c>
      <c r="G2872" s="12">
        <v>8274500</v>
      </c>
      <c r="H2872" s="12">
        <v>162050800</v>
      </c>
      <c r="M2872" s="63"/>
    </row>
    <row r="2873" spans="2:13" x14ac:dyDescent="0.15">
      <c r="B2873" s="66">
        <v>42719</v>
      </c>
      <c r="C2873" s="75">
        <f t="shared" si="5"/>
        <v>117242000</v>
      </c>
      <c r="D2873" s="37">
        <v>574.07000000000005</v>
      </c>
      <c r="E2873" s="69">
        <f t="shared" si="3"/>
        <v>-3.1999999999999318</v>
      </c>
      <c r="F2873" s="70">
        <f t="shared" si="6"/>
        <v>117242000</v>
      </c>
      <c r="G2873" s="12">
        <v>12218000</v>
      </c>
      <c r="H2873" s="12">
        <v>105024000</v>
      </c>
      <c r="M2873" s="63"/>
    </row>
    <row r="2874" spans="2:13" x14ac:dyDescent="0.15">
      <c r="B2874" s="66">
        <v>42720</v>
      </c>
      <c r="C2874" s="75">
        <f t="shared" si="5"/>
        <v>179042300</v>
      </c>
      <c r="D2874" s="37">
        <v>573.92999999999995</v>
      </c>
      <c r="E2874" s="69">
        <f t="shared" si="3"/>
        <v>-0.14000000000010004</v>
      </c>
      <c r="F2874" s="70">
        <f t="shared" si="6"/>
        <v>179042300</v>
      </c>
      <c r="G2874" s="12">
        <v>12345000</v>
      </c>
      <c r="H2874" s="12">
        <v>166697300</v>
      </c>
      <c r="M2874" s="63"/>
    </row>
    <row r="2875" spans="2:13" x14ac:dyDescent="0.15">
      <c r="B2875" s="66">
        <v>42723</v>
      </c>
      <c r="C2875" s="75">
        <f t="shared" si="5"/>
        <v>181235700</v>
      </c>
      <c r="D2875" s="37">
        <v>576.27</v>
      </c>
      <c r="E2875" s="69">
        <f t="shared" si="3"/>
        <v>2.3400000000000318</v>
      </c>
      <c r="F2875" s="70">
        <f t="shared" si="6"/>
        <v>181235700</v>
      </c>
      <c r="G2875" s="12">
        <v>16842200</v>
      </c>
      <c r="H2875" s="12">
        <v>164393500</v>
      </c>
      <c r="M2875" s="63"/>
    </row>
    <row r="2876" spans="2:13" x14ac:dyDescent="0.15">
      <c r="B2876" s="66">
        <v>42724</v>
      </c>
      <c r="C2876" s="75">
        <f t="shared" si="5"/>
        <v>425033200</v>
      </c>
      <c r="D2876" s="37">
        <v>572.73</v>
      </c>
      <c r="E2876" s="69">
        <f t="shared" si="3"/>
        <v>-3.5399999999999636</v>
      </c>
      <c r="F2876" s="70">
        <f t="shared" si="6"/>
        <v>425033200</v>
      </c>
      <c r="G2876" s="12">
        <v>14114800</v>
      </c>
      <c r="H2876" s="12">
        <v>410918400</v>
      </c>
      <c r="M2876" s="63"/>
    </row>
    <row r="2877" spans="2:13" x14ac:dyDescent="0.15">
      <c r="B2877" s="66">
        <v>42725</v>
      </c>
      <c r="C2877" s="75">
        <f t="shared" si="5"/>
        <v>220489500</v>
      </c>
      <c r="D2877" s="37">
        <v>574</v>
      </c>
      <c r="E2877" s="69">
        <f t="shared" si="3"/>
        <v>1.2699999999999818</v>
      </c>
      <c r="F2877" s="70">
        <f t="shared" si="6"/>
        <v>220489500</v>
      </c>
      <c r="G2877" s="12">
        <v>14062900</v>
      </c>
      <c r="H2877" s="12">
        <v>206426600</v>
      </c>
    </row>
    <row r="2878" spans="2:13" x14ac:dyDescent="0.15">
      <c r="B2878" s="66">
        <v>42726</v>
      </c>
      <c r="C2878" s="75">
        <f t="shared" ref="C2878:C2899" si="7">F2878</f>
        <v>161179100</v>
      </c>
      <c r="D2878" s="37">
        <v>572.27</v>
      </c>
      <c r="E2878" s="69">
        <f t="shared" si="3"/>
        <v>-1.7300000000000182</v>
      </c>
      <c r="F2878" s="70">
        <f t="shared" si="6"/>
        <v>161179100</v>
      </c>
      <c r="G2878" s="12">
        <v>12572600</v>
      </c>
      <c r="H2878" s="12">
        <v>148606500</v>
      </c>
    </row>
    <row r="2879" spans="2:13" x14ac:dyDescent="0.15">
      <c r="B2879" s="66">
        <v>42730</v>
      </c>
      <c r="C2879" s="75">
        <f t="shared" si="7"/>
        <v>212487900</v>
      </c>
      <c r="D2879" s="37">
        <v>572.33000000000004</v>
      </c>
      <c r="E2879" s="69">
        <f t="shared" si="3"/>
        <v>6.0000000000059117E-2</v>
      </c>
      <c r="F2879" s="70">
        <f t="shared" si="6"/>
        <v>212487900</v>
      </c>
      <c r="G2879" s="12">
        <v>6535100</v>
      </c>
      <c r="H2879" s="59">
        <v>205952800</v>
      </c>
      <c r="M2879" s="64" t="s">
        <v>28</v>
      </c>
    </row>
    <row r="2880" spans="2:13" x14ac:dyDescent="0.15">
      <c r="B2880" s="66">
        <v>42731</v>
      </c>
      <c r="C2880" s="75">
        <f t="shared" si="7"/>
        <v>319888000</v>
      </c>
      <c r="D2880" s="37">
        <v>563.87</v>
      </c>
      <c r="E2880" s="69">
        <f t="shared" si="3"/>
        <v>-8.4600000000000364</v>
      </c>
      <c r="F2880" s="70">
        <f t="shared" si="6"/>
        <v>319888000</v>
      </c>
      <c r="G2880" s="12">
        <v>15323900</v>
      </c>
      <c r="H2880" s="59">
        <v>304564100</v>
      </c>
      <c r="M2880" s="64" t="s">
        <v>28</v>
      </c>
    </row>
    <row r="2881" spans="1:21" x14ac:dyDescent="0.15">
      <c r="B2881" s="66">
        <v>42732</v>
      </c>
      <c r="C2881" s="75">
        <f t="shared" si="7"/>
        <v>291191190</v>
      </c>
      <c r="D2881" s="37">
        <v>566.73</v>
      </c>
      <c r="E2881" s="69">
        <f t="shared" si="3"/>
        <v>2.8600000000000136</v>
      </c>
      <c r="F2881" s="70">
        <f t="shared" si="6"/>
        <v>291191190</v>
      </c>
      <c r="G2881" s="12">
        <v>11569200</v>
      </c>
      <c r="H2881" s="59">
        <v>279621990</v>
      </c>
      <c r="M2881" s="64" t="s">
        <v>28</v>
      </c>
    </row>
    <row r="2882" spans="1:21" x14ac:dyDescent="0.15">
      <c r="B2882" s="66">
        <v>42733</v>
      </c>
      <c r="C2882" s="75">
        <f t="shared" si="7"/>
        <v>138863025</v>
      </c>
      <c r="D2882" s="37">
        <v>563.6</v>
      </c>
      <c r="E2882" s="69">
        <f t="shared" si="3"/>
        <v>-3.1299999999999955</v>
      </c>
      <c r="F2882" s="70">
        <f t="shared" si="6"/>
        <v>138863025</v>
      </c>
      <c r="G2882" s="12">
        <v>4500500</v>
      </c>
      <c r="H2882" s="59">
        <v>134362525</v>
      </c>
      <c r="M2882" s="64" t="s">
        <v>28</v>
      </c>
    </row>
    <row r="2883" spans="1:21" s="21" customFormat="1" x14ac:dyDescent="0.15">
      <c r="A2883" s="21" t="s">
        <v>0</v>
      </c>
      <c r="B2883" s="67">
        <v>42734</v>
      </c>
      <c r="C2883" s="76">
        <f t="shared" si="7"/>
        <v>101011100</v>
      </c>
      <c r="D2883" s="38">
        <v>577.4</v>
      </c>
      <c r="E2883" s="71">
        <f t="shared" si="3"/>
        <v>13.799999999999955</v>
      </c>
      <c r="F2883" s="72">
        <f t="shared" si="6"/>
        <v>101011100</v>
      </c>
      <c r="G2883" s="22">
        <v>98052500</v>
      </c>
      <c r="H2883" s="22">
        <v>2958600</v>
      </c>
      <c r="I2883" s="72"/>
      <c r="J2883" s="22"/>
      <c r="K2883" s="22"/>
      <c r="L2883" s="23">
        <f>SUM(G2863:G2883)</f>
        <v>297626000</v>
      </c>
      <c r="M2883" s="22">
        <f>SUM(H2863:H2883)</f>
        <v>3747463615</v>
      </c>
      <c r="N2883" s="24">
        <f>SUM(G2863:H2883)</f>
        <v>4045089615</v>
      </c>
      <c r="O2883" s="25">
        <f>MAX($C2863:$C2883)</f>
        <v>425033200</v>
      </c>
      <c r="P2883" s="26">
        <f>MIN($C2863:$C2883)</f>
        <v>82270000</v>
      </c>
      <c r="Q2883" s="53">
        <f>MAX($D2863:$D2883)</f>
        <v>581.33000000000004</v>
      </c>
      <c r="R2883" s="54">
        <f>MIN($D2863:$D2883)</f>
        <v>563.6</v>
      </c>
      <c r="S2883" s="45">
        <f>MAX($E2863:$E2883)</f>
        <v>13.799999999999955</v>
      </c>
      <c r="T2883" s="46">
        <f>MIN($E2863:$E2883)</f>
        <v>-8.4600000000000364</v>
      </c>
      <c r="U2883" s="34"/>
    </row>
    <row r="2884" spans="1:21" x14ac:dyDescent="0.15">
      <c r="B2884" s="66">
        <v>42739</v>
      </c>
      <c r="C2884" s="75">
        <f t="shared" si="7"/>
        <v>140749200</v>
      </c>
      <c r="D2884" s="37">
        <v>583.92999999999995</v>
      </c>
      <c r="E2884" s="69">
        <f t="shared" si="3"/>
        <v>6.5299999999999727</v>
      </c>
      <c r="F2884" s="70">
        <f t="shared" si="6"/>
        <v>140749200</v>
      </c>
      <c r="G2884" s="12">
        <v>11324600</v>
      </c>
      <c r="H2884" s="59">
        <v>129424600</v>
      </c>
      <c r="M2884" s="64" t="s">
        <v>28</v>
      </c>
    </row>
    <row r="2885" spans="1:21" x14ac:dyDescent="0.15">
      <c r="B2885" s="66">
        <v>42740</v>
      </c>
      <c r="C2885" s="75">
        <f t="shared" si="7"/>
        <v>131888200</v>
      </c>
      <c r="D2885" s="37">
        <v>588.13</v>
      </c>
      <c r="E2885" s="69">
        <f t="shared" si="3"/>
        <v>4.2000000000000455</v>
      </c>
      <c r="F2885" s="70">
        <f t="shared" si="6"/>
        <v>131888200</v>
      </c>
      <c r="G2885" s="12">
        <v>8320000</v>
      </c>
      <c r="H2885" s="12">
        <v>123568200</v>
      </c>
    </row>
    <row r="2886" spans="1:21" x14ac:dyDescent="0.15">
      <c r="B2886" s="66">
        <v>42741</v>
      </c>
      <c r="C2886" s="75">
        <f t="shared" si="7"/>
        <v>155145900</v>
      </c>
      <c r="D2886" s="37">
        <v>587.6</v>
      </c>
      <c r="E2886" s="69">
        <f t="shared" si="3"/>
        <v>-0.52999999999997272</v>
      </c>
      <c r="F2886" s="70">
        <f t="shared" si="6"/>
        <v>155145900</v>
      </c>
      <c r="G2886" s="12">
        <v>6317800</v>
      </c>
      <c r="H2886" s="59">
        <v>148828100</v>
      </c>
      <c r="M2886" s="59" t="s">
        <v>28</v>
      </c>
    </row>
    <row r="2887" spans="1:21" x14ac:dyDescent="0.15">
      <c r="B2887" s="66">
        <v>42745</v>
      </c>
      <c r="C2887" s="75">
        <f t="shared" si="7"/>
        <v>154191100</v>
      </c>
      <c r="D2887" s="37">
        <v>586.07000000000005</v>
      </c>
      <c r="E2887" s="69">
        <f t="shared" si="3"/>
        <v>-1.5299999999999727</v>
      </c>
      <c r="F2887" s="70">
        <f t="shared" si="6"/>
        <v>154191100</v>
      </c>
      <c r="G2887" s="12">
        <v>10430600</v>
      </c>
      <c r="H2887" s="12">
        <v>143760500</v>
      </c>
    </row>
    <row r="2888" spans="1:21" x14ac:dyDescent="0.15">
      <c r="B2888" s="66">
        <v>42746</v>
      </c>
      <c r="C2888" s="75">
        <f t="shared" si="7"/>
        <v>138478300</v>
      </c>
      <c r="D2888" s="37">
        <v>587.6</v>
      </c>
      <c r="E2888" s="69">
        <f t="shared" si="3"/>
        <v>1.5299999999999727</v>
      </c>
      <c r="F2888" s="70">
        <f t="shared" si="6"/>
        <v>138478300</v>
      </c>
      <c r="G2888" s="12">
        <v>11218900</v>
      </c>
      <c r="H2888" s="12">
        <v>127259400</v>
      </c>
    </row>
    <row r="2889" spans="1:21" x14ac:dyDescent="0.15">
      <c r="B2889" s="66">
        <v>42747</v>
      </c>
      <c r="C2889" s="75">
        <f t="shared" si="7"/>
        <v>111299100</v>
      </c>
      <c r="D2889" s="37">
        <v>588.87</v>
      </c>
      <c r="E2889" s="69">
        <f t="shared" si="3"/>
        <v>1.2699999999999818</v>
      </c>
      <c r="F2889" s="70">
        <f t="shared" si="6"/>
        <v>111299100</v>
      </c>
      <c r="G2889" s="12">
        <v>4461500</v>
      </c>
      <c r="H2889" s="12">
        <v>106837600</v>
      </c>
    </row>
    <row r="2890" spans="1:21" x14ac:dyDescent="0.15">
      <c r="B2890" s="66">
        <v>42748</v>
      </c>
      <c r="C2890" s="75">
        <f t="shared" si="7"/>
        <v>101761400</v>
      </c>
      <c r="D2890" s="37">
        <v>593.6</v>
      </c>
      <c r="E2890" s="69">
        <f t="shared" si="3"/>
        <v>4.7300000000000182</v>
      </c>
      <c r="F2890" s="70">
        <f t="shared" si="6"/>
        <v>101761400</v>
      </c>
      <c r="G2890" s="12">
        <v>5196800</v>
      </c>
      <c r="H2890" s="12">
        <v>96564600</v>
      </c>
    </row>
    <row r="2891" spans="1:21" x14ac:dyDescent="0.15">
      <c r="B2891" s="66">
        <v>42751</v>
      </c>
      <c r="C2891" s="75">
        <f t="shared" si="7"/>
        <v>102780300</v>
      </c>
      <c r="D2891" s="37">
        <v>595.53</v>
      </c>
      <c r="E2891" s="69">
        <f t="shared" si="3"/>
        <v>1.92999999999995</v>
      </c>
      <c r="F2891" s="70">
        <f t="shared" si="6"/>
        <v>102780300</v>
      </c>
      <c r="G2891" s="12">
        <v>5296600</v>
      </c>
      <c r="H2891" s="12">
        <v>97483700</v>
      </c>
    </row>
    <row r="2892" spans="1:21" x14ac:dyDescent="0.15">
      <c r="B2892" s="66">
        <v>42752</v>
      </c>
      <c r="C2892" s="75">
        <f t="shared" si="7"/>
        <v>289647100</v>
      </c>
      <c r="D2892" s="37">
        <v>593.07000000000005</v>
      </c>
      <c r="E2892" s="69">
        <f t="shared" si="3"/>
        <v>-2.4599999999999227</v>
      </c>
      <c r="F2892" s="70">
        <f t="shared" si="6"/>
        <v>289647100</v>
      </c>
      <c r="G2892" s="12">
        <v>5679000</v>
      </c>
      <c r="H2892" s="12">
        <v>283968100</v>
      </c>
    </row>
    <row r="2893" spans="1:21" x14ac:dyDescent="0.15">
      <c r="B2893" s="66">
        <v>42753</v>
      </c>
      <c r="C2893" s="75">
        <f t="shared" si="7"/>
        <v>148740400</v>
      </c>
      <c r="D2893" s="37">
        <v>592</v>
      </c>
      <c r="E2893" s="69">
        <f t="shared" si="3"/>
        <v>-1.07000000000005</v>
      </c>
      <c r="F2893" s="70">
        <f t="shared" si="6"/>
        <v>148740400</v>
      </c>
      <c r="G2893" s="12">
        <v>13209500</v>
      </c>
      <c r="H2893" s="12">
        <v>135530900</v>
      </c>
    </row>
    <row r="2894" spans="1:21" x14ac:dyDescent="0.15">
      <c r="B2894" s="66">
        <v>42754</v>
      </c>
      <c r="C2894" s="75">
        <f t="shared" si="7"/>
        <v>117879000</v>
      </c>
      <c r="D2894" s="37">
        <v>610.53</v>
      </c>
      <c r="E2894" s="69">
        <f t="shared" si="3"/>
        <v>18.529999999999973</v>
      </c>
      <c r="F2894" s="70">
        <f t="shared" si="6"/>
        <v>117879000</v>
      </c>
      <c r="G2894" s="12">
        <v>5049000</v>
      </c>
      <c r="H2894" s="12">
        <v>112830000</v>
      </c>
    </row>
    <row r="2895" spans="1:21" x14ac:dyDescent="0.15">
      <c r="B2895" s="66">
        <v>42755</v>
      </c>
      <c r="C2895" s="75">
        <f t="shared" si="7"/>
        <v>147438100</v>
      </c>
      <c r="D2895" s="37">
        <v>606.6</v>
      </c>
      <c r="E2895" s="69">
        <f t="shared" si="3"/>
        <v>-3.92999999999995</v>
      </c>
      <c r="F2895" s="70">
        <f t="shared" si="6"/>
        <v>147438100</v>
      </c>
      <c r="G2895" s="12">
        <v>5235600</v>
      </c>
      <c r="H2895" s="12">
        <v>142202500</v>
      </c>
    </row>
    <row r="2896" spans="1:21" x14ac:dyDescent="0.15">
      <c r="B2896" s="66">
        <v>42758</v>
      </c>
      <c r="C2896" s="75">
        <f t="shared" si="7"/>
        <v>154238500</v>
      </c>
      <c r="D2896" s="37">
        <v>612.33000000000004</v>
      </c>
      <c r="E2896" s="69">
        <f t="shared" si="3"/>
        <v>5.7300000000000182</v>
      </c>
      <c r="F2896" s="70">
        <f t="shared" si="6"/>
        <v>154238500</v>
      </c>
      <c r="G2896" s="12">
        <v>13564500</v>
      </c>
      <c r="H2896" s="59">
        <v>140674000</v>
      </c>
      <c r="M2896" s="59" t="s">
        <v>28</v>
      </c>
    </row>
    <row r="2897" spans="1:21" x14ac:dyDescent="0.15">
      <c r="B2897" s="66">
        <v>42759</v>
      </c>
      <c r="C2897" s="75">
        <f t="shared" si="7"/>
        <v>190243800</v>
      </c>
      <c r="D2897" s="37">
        <v>613.27</v>
      </c>
      <c r="E2897" s="69">
        <f t="shared" si="3"/>
        <v>0.93999999999994088</v>
      </c>
      <c r="F2897" s="70">
        <f t="shared" si="6"/>
        <v>190243800</v>
      </c>
      <c r="G2897" s="12">
        <v>6069000</v>
      </c>
      <c r="H2897" s="12">
        <v>184174800</v>
      </c>
    </row>
    <row r="2898" spans="1:21" x14ac:dyDescent="0.15">
      <c r="B2898" s="66">
        <v>42760</v>
      </c>
      <c r="C2898" s="75">
        <f t="shared" si="7"/>
        <v>172337375</v>
      </c>
      <c r="D2898" s="37">
        <v>607.53</v>
      </c>
      <c r="E2898" s="69">
        <f t="shared" si="3"/>
        <v>-5.7400000000000091</v>
      </c>
      <c r="F2898" s="70">
        <f t="shared" si="6"/>
        <v>172337375</v>
      </c>
      <c r="G2898" s="12">
        <v>38982700</v>
      </c>
      <c r="H2898" s="59">
        <v>133354675</v>
      </c>
      <c r="M2898" s="59" t="s">
        <v>28</v>
      </c>
    </row>
    <row r="2899" spans="1:21" x14ac:dyDescent="0.15">
      <c r="B2899" s="66">
        <v>42761</v>
      </c>
      <c r="C2899" s="75">
        <f t="shared" si="7"/>
        <v>274409400</v>
      </c>
      <c r="D2899" s="37">
        <v>610.87</v>
      </c>
      <c r="E2899" s="69">
        <f t="shared" si="3"/>
        <v>3.3400000000000318</v>
      </c>
      <c r="F2899" s="70">
        <f t="shared" si="6"/>
        <v>274409400</v>
      </c>
      <c r="G2899" s="12">
        <v>14916200</v>
      </c>
      <c r="H2899" s="59">
        <v>259493200</v>
      </c>
      <c r="M2899" s="59" t="s">
        <v>28</v>
      </c>
    </row>
    <row r="2900" spans="1:21" x14ac:dyDescent="0.15">
      <c r="B2900" s="66">
        <v>42762</v>
      </c>
      <c r="C2900" s="75">
        <f t="shared" ref="C2900:C2961" si="8">F2900</f>
        <v>156712840</v>
      </c>
      <c r="D2900" s="37">
        <v>610.53</v>
      </c>
      <c r="E2900" s="69">
        <f t="shared" si="3"/>
        <v>-0.34000000000003183</v>
      </c>
      <c r="F2900" s="70">
        <f t="shared" ref="F2900:F2961" si="9">+G2900+H2900</f>
        <v>156712840</v>
      </c>
      <c r="G2900" s="12">
        <v>20776900</v>
      </c>
      <c r="H2900" s="59">
        <v>135935940</v>
      </c>
      <c r="M2900" s="59" t="s">
        <v>28</v>
      </c>
    </row>
    <row r="2901" spans="1:21" x14ac:dyDescent="0.15">
      <c r="B2901" s="66">
        <v>42765</v>
      </c>
      <c r="C2901" s="75">
        <f t="shared" si="8"/>
        <v>242208900</v>
      </c>
      <c r="D2901" s="37">
        <v>617.33000000000004</v>
      </c>
      <c r="E2901" s="69">
        <f t="shared" si="3"/>
        <v>6.8000000000000682</v>
      </c>
      <c r="F2901" s="70">
        <f t="shared" si="9"/>
        <v>242208900</v>
      </c>
      <c r="G2901" s="12">
        <v>17099500</v>
      </c>
      <c r="H2901" s="12">
        <v>225109400</v>
      </c>
    </row>
    <row r="2902" spans="1:21" s="21" customFormat="1" x14ac:dyDescent="0.15">
      <c r="A2902" s="21" t="s">
        <v>0</v>
      </c>
      <c r="B2902" s="67">
        <v>42766</v>
      </c>
      <c r="C2902" s="76">
        <f t="shared" si="8"/>
        <v>161812000</v>
      </c>
      <c r="D2902" s="38">
        <v>617.07000000000005</v>
      </c>
      <c r="E2902" s="71">
        <f t="shared" si="3"/>
        <v>-0.25999999999999091</v>
      </c>
      <c r="F2902" s="72">
        <f t="shared" si="9"/>
        <v>161812000</v>
      </c>
      <c r="G2902" s="22">
        <v>14790000</v>
      </c>
      <c r="H2902" s="22">
        <v>147022000</v>
      </c>
      <c r="I2902" s="72"/>
      <c r="J2902" s="22"/>
      <c r="K2902" s="22"/>
      <c r="L2902" s="23">
        <f>SUM(G2884:G2902)</f>
        <v>217938700</v>
      </c>
      <c r="M2902" s="22">
        <f>SUM(H2884:H2902)</f>
        <v>2874022215</v>
      </c>
      <c r="N2902" s="24">
        <f>SUM(G2884:H2902)</f>
        <v>3091960915</v>
      </c>
      <c r="O2902" s="25">
        <f>MAX($C2884:$C2902)</f>
        <v>289647100</v>
      </c>
      <c r="P2902" s="26">
        <f>MIN($C2884:$C2902)</f>
        <v>101761400</v>
      </c>
      <c r="Q2902" s="53">
        <f>MAX($D2884:$D2902)</f>
        <v>617.33000000000004</v>
      </c>
      <c r="R2902" s="54">
        <f>MIN($D2884:$D2902)</f>
        <v>583.92999999999995</v>
      </c>
      <c r="S2902" s="45">
        <f>MAX($E2884:$E2902)</f>
        <v>18.529999999999973</v>
      </c>
      <c r="T2902" s="46">
        <f>MIN($E2884:$E2902)</f>
        <v>-5.7400000000000091</v>
      </c>
      <c r="U2902" s="34"/>
    </row>
    <row r="2903" spans="1:21" x14ac:dyDescent="0.15">
      <c r="B2903" s="66">
        <v>42767</v>
      </c>
      <c r="C2903" s="75">
        <f t="shared" si="8"/>
        <v>121439900</v>
      </c>
      <c r="D2903" s="37">
        <v>603.47</v>
      </c>
      <c r="E2903" s="69">
        <f t="shared" si="3"/>
        <v>-13.600000000000023</v>
      </c>
      <c r="F2903" s="70">
        <f t="shared" si="9"/>
        <v>121439900</v>
      </c>
      <c r="G2903" s="12">
        <v>7838200</v>
      </c>
      <c r="H2903" s="12">
        <v>113601700</v>
      </c>
    </row>
    <row r="2904" spans="1:21" x14ac:dyDescent="0.15">
      <c r="B2904" s="66">
        <v>42768</v>
      </c>
      <c r="C2904" s="75">
        <f t="shared" si="8"/>
        <v>73564100</v>
      </c>
      <c r="D2904" s="37">
        <v>604.73</v>
      </c>
      <c r="E2904" s="69">
        <f t="shared" ref="E2904:E2944" si="10">+D2904-D2903</f>
        <v>1.2599999999999909</v>
      </c>
      <c r="F2904" s="70">
        <f t="shared" si="9"/>
        <v>73564100</v>
      </c>
      <c r="G2904" s="12">
        <v>6555900</v>
      </c>
      <c r="H2904" s="12">
        <v>67008200</v>
      </c>
    </row>
    <row r="2905" spans="1:21" x14ac:dyDescent="0.15">
      <c r="B2905" s="66">
        <v>42769</v>
      </c>
      <c r="C2905" s="75">
        <f t="shared" si="8"/>
        <v>62520500</v>
      </c>
      <c r="D2905" s="37">
        <v>599.6</v>
      </c>
      <c r="E2905" s="69">
        <f t="shared" si="10"/>
        <v>-5.1299999999999955</v>
      </c>
      <c r="F2905" s="70">
        <f t="shared" si="9"/>
        <v>62520500</v>
      </c>
      <c r="G2905" s="12">
        <v>15835900</v>
      </c>
      <c r="H2905" s="12">
        <v>46684600</v>
      </c>
    </row>
    <row r="2906" spans="1:21" x14ac:dyDescent="0.15">
      <c r="B2906" s="66">
        <v>42772</v>
      </c>
      <c r="C2906" s="75">
        <f t="shared" si="8"/>
        <v>146875900</v>
      </c>
      <c r="D2906" s="37">
        <v>605.13</v>
      </c>
      <c r="E2906" s="69">
        <f t="shared" si="10"/>
        <v>5.5299999999999727</v>
      </c>
      <c r="F2906" s="70">
        <f t="shared" si="9"/>
        <v>146875900</v>
      </c>
      <c r="G2906" s="12">
        <v>11650300</v>
      </c>
      <c r="H2906" s="12">
        <v>135225600</v>
      </c>
    </row>
    <row r="2907" spans="1:21" x14ac:dyDescent="0.15">
      <c r="B2907" s="66">
        <v>42773</v>
      </c>
      <c r="C2907" s="75">
        <f t="shared" si="8"/>
        <v>73219700</v>
      </c>
      <c r="D2907" s="37">
        <v>606.87</v>
      </c>
      <c r="E2907" s="69">
        <f t="shared" si="10"/>
        <v>1.7400000000000091</v>
      </c>
      <c r="F2907" s="70">
        <f t="shared" si="9"/>
        <v>73219700</v>
      </c>
      <c r="G2907" s="12">
        <v>8855700</v>
      </c>
      <c r="H2907" s="12">
        <v>64364000</v>
      </c>
    </row>
    <row r="2908" spans="1:21" x14ac:dyDescent="0.15">
      <c r="B2908" s="66">
        <v>42774</v>
      </c>
      <c r="C2908" s="75">
        <f t="shared" si="8"/>
        <v>86892700</v>
      </c>
      <c r="D2908" s="37">
        <v>611.47</v>
      </c>
      <c r="E2908" s="69">
        <f t="shared" si="10"/>
        <v>4.6000000000000227</v>
      </c>
      <c r="F2908" s="70">
        <f t="shared" si="9"/>
        <v>86892700</v>
      </c>
      <c r="G2908" s="12">
        <v>7903100</v>
      </c>
      <c r="H2908" s="12">
        <v>78989600</v>
      </c>
    </row>
    <row r="2909" spans="1:21" x14ac:dyDescent="0.15">
      <c r="B2909" s="66">
        <v>42775</v>
      </c>
      <c r="C2909" s="75">
        <f t="shared" si="8"/>
        <v>105567300</v>
      </c>
      <c r="D2909" s="37">
        <v>618.47</v>
      </c>
      <c r="E2909" s="69">
        <f t="shared" si="10"/>
        <v>7</v>
      </c>
      <c r="F2909" s="70">
        <f t="shared" si="9"/>
        <v>105567300</v>
      </c>
      <c r="G2909" s="12">
        <v>13169500</v>
      </c>
      <c r="H2909" s="12">
        <v>92397800</v>
      </c>
    </row>
    <row r="2910" spans="1:21" x14ac:dyDescent="0.15">
      <c r="B2910" s="66">
        <v>42776</v>
      </c>
      <c r="C2910" s="75">
        <f t="shared" si="8"/>
        <v>131194600</v>
      </c>
      <c r="D2910" s="37">
        <v>614.53</v>
      </c>
      <c r="E2910" s="69">
        <f t="shared" si="10"/>
        <v>-3.9400000000000546</v>
      </c>
      <c r="F2910" s="70">
        <f t="shared" si="9"/>
        <v>131194600</v>
      </c>
      <c r="G2910" s="12">
        <v>18649500</v>
      </c>
      <c r="H2910" s="12">
        <v>112545100</v>
      </c>
    </row>
    <row r="2911" spans="1:21" x14ac:dyDescent="0.15">
      <c r="B2911" s="66">
        <v>42779</v>
      </c>
      <c r="C2911" s="75">
        <f t="shared" si="8"/>
        <v>96701400</v>
      </c>
      <c r="D2911" s="37">
        <v>613.87</v>
      </c>
      <c r="E2911" s="69">
        <f t="shared" si="10"/>
        <v>-0.65999999999996817</v>
      </c>
      <c r="F2911" s="70">
        <f t="shared" si="9"/>
        <v>96701400</v>
      </c>
      <c r="G2911" s="12">
        <v>15142000</v>
      </c>
      <c r="H2911" s="12">
        <v>81559400</v>
      </c>
    </row>
    <row r="2912" spans="1:21" x14ac:dyDescent="0.15">
      <c r="B2912" s="66">
        <v>42780</v>
      </c>
      <c r="C2912" s="75">
        <f t="shared" si="8"/>
        <v>339360100</v>
      </c>
      <c r="D2912" s="37">
        <v>611.87</v>
      </c>
      <c r="E2912" s="69">
        <f t="shared" si="10"/>
        <v>-2</v>
      </c>
      <c r="F2912" s="70">
        <f t="shared" si="9"/>
        <v>339360100</v>
      </c>
      <c r="G2912" s="12">
        <v>16720700</v>
      </c>
      <c r="H2912" s="12">
        <v>322639400</v>
      </c>
    </row>
    <row r="2913" spans="1:21" x14ac:dyDescent="0.15">
      <c r="B2913" s="66">
        <v>42781</v>
      </c>
      <c r="C2913" s="75">
        <f t="shared" si="8"/>
        <v>125292100</v>
      </c>
      <c r="D2913" s="37">
        <v>612.47</v>
      </c>
      <c r="E2913" s="69">
        <f t="shared" si="10"/>
        <v>0.60000000000002274</v>
      </c>
      <c r="F2913" s="70">
        <f t="shared" si="9"/>
        <v>125292100</v>
      </c>
      <c r="G2913" s="12">
        <v>5735100</v>
      </c>
      <c r="H2913" s="59">
        <v>119557000</v>
      </c>
      <c r="M2913" s="59" t="s">
        <v>28</v>
      </c>
    </row>
    <row r="2914" spans="1:21" x14ac:dyDescent="0.15">
      <c r="B2914" s="66">
        <v>42782</v>
      </c>
      <c r="C2914" s="75">
        <f t="shared" si="8"/>
        <v>85502400</v>
      </c>
      <c r="D2914" s="37">
        <v>614.20000000000005</v>
      </c>
      <c r="E2914" s="69">
        <f t="shared" si="10"/>
        <v>1.7300000000000182</v>
      </c>
      <c r="F2914" s="70">
        <f t="shared" si="9"/>
        <v>85502400</v>
      </c>
      <c r="G2914" s="12">
        <v>9470700</v>
      </c>
      <c r="H2914" s="12">
        <v>76031700</v>
      </c>
    </row>
    <row r="2915" spans="1:21" x14ac:dyDescent="0.15">
      <c r="B2915" s="66">
        <v>42783</v>
      </c>
      <c r="C2915" s="75">
        <f t="shared" si="8"/>
        <v>64792100</v>
      </c>
      <c r="D2915" s="37">
        <v>623.6</v>
      </c>
      <c r="E2915" s="69">
        <f t="shared" si="10"/>
        <v>9.3999999999999773</v>
      </c>
      <c r="F2915" s="70">
        <f t="shared" si="9"/>
        <v>64792100</v>
      </c>
      <c r="G2915" s="12">
        <v>10447200</v>
      </c>
      <c r="H2915" s="12">
        <v>54344900</v>
      </c>
    </row>
    <row r="2916" spans="1:21" x14ac:dyDescent="0.15">
      <c r="B2916" s="66">
        <v>42786</v>
      </c>
      <c r="C2916" s="75">
        <f t="shared" si="8"/>
        <v>67770400</v>
      </c>
      <c r="D2916" s="37">
        <v>623.27</v>
      </c>
      <c r="E2916" s="69">
        <f t="shared" si="10"/>
        <v>-0.33000000000004093</v>
      </c>
      <c r="F2916" s="70">
        <f t="shared" si="9"/>
        <v>67770400</v>
      </c>
      <c r="G2916" s="12">
        <v>10930500</v>
      </c>
      <c r="H2916" s="12">
        <v>56839900</v>
      </c>
    </row>
    <row r="2917" spans="1:21" x14ac:dyDescent="0.15">
      <c r="B2917" s="66">
        <v>42787</v>
      </c>
      <c r="C2917" s="75">
        <f t="shared" si="8"/>
        <v>107473200</v>
      </c>
      <c r="D2917" s="37">
        <v>632.20000000000005</v>
      </c>
      <c r="E2917" s="69">
        <f t="shared" si="10"/>
        <v>8.9300000000000637</v>
      </c>
      <c r="F2917" s="70">
        <f t="shared" si="9"/>
        <v>107473200</v>
      </c>
      <c r="G2917" s="12">
        <v>17705900</v>
      </c>
      <c r="H2917" s="12">
        <v>89767300</v>
      </c>
    </row>
    <row r="2918" spans="1:21" x14ac:dyDescent="0.15">
      <c r="B2918" s="66">
        <v>42788</v>
      </c>
      <c r="C2918" s="75">
        <f t="shared" si="8"/>
        <v>77753900</v>
      </c>
      <c r="D2918" s="37">
        <v>630</v>
      </c>
      <c r="E2918" s="69">
        <f t="shared" si="10"/>
        <v>-2.2000000000000455</v>
      </c>
      <c r="F2918" s="70">
        <f t="shared" si="9"/>
        <v>77753900</v>
      </c>
      <c r="G2918" s="12">
        <v>11082400</v>
      </c>
      <c r="H2918" s="12">
        <v>66671500</v>
      </c>
    </row>
    <row r="2919" spans="1:21" x14ac:dyDescent="0.15">
      <c r="B2919" s="66">
        <v>42789</v>
      </c>
      <c r="C2919" s="75">
        <f t="shared" si="8"/>
        <v>216335500</v>
      </c>
      <c r="D2919" s="37">
        <v>756.75</v>
      </c>
      <c r="E2919" s="69">
        <f t="shared" si="10"/>
        <v>126.75</v>
      </c>
      <c r="F2919" s="70">
        <f t="shared" si="9"/>
        <v>216335500</v>
      </c>
      <c r="G2919" s="12">
        <v>9665600</v>
      </c>
      <c r="H2919" s="12">
        <v>206669900</v>
      </c>
      <c r="M2919" s="12" t="s">
        <v>52</v>
      </c>
    </row>
    <row r="2920" spans="1:21" x14ac:dyDescent="0.15">
      <c r="B2920" s="66">
        <v>42790</v>
      </c>
      <c r="C2920" s="75">
        <f t="shared" si="8"/>
        <v>974958200</v>
      </c>
      <c r="D2920" s="37">
        <v>759.38</v>
      </c>
      <c r="E2920" s="69">
        <f t="shared" si="10"/>
        <v>2.6299999999999955</v>
      </c>
      <c r="F2920" s="70">
        <f t="shared" si="9"/>
        <v>974958200</v>
      </c>
      <c r="G2920" s="12">
        <v>11577800</v>
      </c>
      <c r="H2920" s="59">
        <v>963380400</v>
      </c>
      <c r="M2920" s="59" t="s">
        <v>53</v>
      </c>
    </row>
    <row r="2921" spans="1:21" x14ac:dyDescent="0.15">
      <c r="B2921" s="66">
        <v>42793</v>
      </c>
      <c r="C2921" s="75">
        <f t="shared" si="8"/>
        <v>369889500</v>
      </c>
      <c r="D2921" s="37">
        <v>749.44</v>
      </c>
      <c r="E2921" s="69">
        <f t="shared" si="10"/>
        <v>-9.9399999999999409</v>
      </c>
      <c r="F2921" s="70">
        <f t="shared" si="9"/>
        <v>369889500</v>
      </c>
      <c r="G2921" s="12">
        <v>16807700</v>
      </c>
      <c r="H2921" s="12">
        <v>353081800</v>
      </c>
    </row>
    <row r="2922" spans="1:21" s="21" customFormat="1" x14ac:dyDescent="0.15">
      <c r="A2922" s="21" t="s">
        <v>0</v>
      </c>
      <c r="B2922" s="67">
        <v>42794</v>
      </c>
      <c r="C2922" s="76">
        <f t="shared" si="8"/>
        <v>245362420</v>
      </c>
      <c r="D2922" s="38">
        <v>731.06</v>
      </c>
      <c r="E2922" s="71">
        <f t="shared" si="10"/>
        <v>-18.380000000000109</v>
      </c>
      <c r="F2922" s="72">
        <f t="shared" si="9"/>
        <v>245362420</v>
      </c>
      <c r="G2922" s="22">
        <v>9807700</v>
      </c>
      <c r="H2922" s="61">
        <v>235554720</v>
      </c>
      <c r="I2922" s="72"/>
      <c r="J2922" s="22"/>
      <c r="K2922" s="22"/>
      <c r="L2922" s="23">
        <f>SUM(G2903:G2922)</f>
        <v>235551400</v>
      </c>
      <c r="M2922" s="61">
        <f>SUM(H2903:H2922)</f>
        <v>3336914520</v>
      </c>
      <c r="N2922" s="24">
        <f>SUM(G2903:H2922)</f>
        <v>3572465920</v>
      </c>
      <c r="O2922" s="25">
        <f>MAX($C2903:$C2922)</f>
        <v>974958200</v>
      </c>
      <c r="P2922" s="26">
        <f>MIN($C2903:$C2922)</f>
        <v>62520500</v>
      </c>
      <c r="Q2922" s="53">
        <f>MAX($D2903:$D2922)</f>
        <v>759.38</v>
      </c>
      <c r="R2922" s="54">
        <f>MIN($D2903:$D2922)</f>
        <v>599.6</v>
      </c>
      <c r="S2922" s="45">
        <f>MAX($E2903:$E2922)</f>
        <v>126.75</v>
      </c>
      <c r="T2922" s="46">
        <f>MIN($E2903:$E2922)</f>
        <v>-18.380000000000109</v>
      </c>
      <c r="U2922" s="34"/>
    </row>
    <row r="2923" spans="1:21" x14ac:dyDescent="0.15">
      <c r="B2923" s="66">
        <v>42795</v>
      </c>
      <c r="C2923" s="75">
        <f t="shared" si="8"/>
        <v>220782380</v>
      </c>
      <c r="D2923" s="37">
        <v>723.56</v>
      </c>
      <c r="E2923" s="69">
        <f t="shared" si="10"/>
        <v>-7.5</v>
      </c>
      <c r="F2923" s="70">
        <f t="shared" si="9"/>
        <v>220782380</v>
      </c>
      <c r="G2923" s="12">
        <v>7505600</v>
      </c>
      <c r="H2923" s="59">
        <v>213276780</v>
      </c>
      <c r="M2923" s="59" t="s">
        <v>28</v>
      </c>
    </row>
    <row r="2924" spans="1:21" x14ac:dyDescent="0.15">
      <c r="B2924" s="66">
        <v>42796</v>
      </c>
      <c r="C2924" s="75">
        <f t="shared" si="8"/>
        <v>144061085</v>
      </c>
      <c r="D2924" s="37">
        <v>723.88</v>
      </c>
      <c r="E2924" s="69">
        <f t="shared" si="10"/>
        <v>0.32000000000005002</v>
      </c>
      <c r="F2924" s="70">
        <f t="shared" si="9"/>
        <v>144061085</v>
      </c>
      <c r="G2924" s="12">
        <v>4794900</v>
      </c>
      <c r="H2924" s="59">
        <v>139266185</v>
      </c>
      <c r="M2924" s="59" t="s">
        <v>28</v>
      </c>
    </row>
    <row r="2925" spans="1:21" x14ac:dyDescent="0.15">
      <c r="B2925" s="66">
        <v>42797</v>
      </c>
      <c r="C2925" s="75">
        <f t="shared" si="8"/>
        <v>267024600</v>
      </c>
      <c r="D2925" s="37">
        <v>723.69</v>
      </c>
      <c r="E2925" s="69">
        <f t="shared" si="10"/>
        <v>-0.18999999999994088</v>
      </c>
      <c r="F2925" s="70">
        <f t="shared" si="9"/>
        <v>267024600</v>
      </c>
      <c r="G2925" s="12">
        <v>7004900</v>
      </c>
      <c r="H2925" s="59">
        <v>260019700</v>
      </c>
      <c r="M2925" s="59" t="s">
        <v>28</v>
      </c>
    </row>
    <row r="2926" spans="1:21" x14ac:dyDescent="0.15">
      <c r="B2926" s="66">
        <v>42800</v>
      </c>
      <c r="C2926" s="75">
        <f t="shared" si="8"/>
        <v>351458400</v>
      </c>
      <c r="D2926" s="37">
        <v>717.88</v>
      </c>
      <c r="E2926" s="69">
        <f t="shared" si="10"/>
        <v>-5.8100000000000591</v>
      </c>
      <c r="F2926" s="70">
        <f t="shared" si="9"/>
        <v>351458400</v>
      </c>
      <c r="G2926" s="12">
        <v>7891200</v>
      </c>
      <c r="H2926" s="59">
        <v>343567200</v>
      </c>
      <c r="M2926" s="59" t="s">
        <v>28</v>
      </c>
    </row>
    <row r="2927" spans="1:21" x14ac:dyDescent="0.15">
      <c r="B2927" s="66">
        <v>42801</v>
      </c>
      <c r="C2927" s="75">
        <f t="shared" si="8"/>
        <v>434391200</v>
      </c>
      <c r="D2927" s="37">
        <v>720.75</v>
      </c>
      <c r="E2927" s="69">
        <f t="shared" si="10"/>
        <v>2.8700000000000045</v>
      </c>
      <c r="F2927" s="70">
        <f t="shared" si="9"/>
        <v>434391200</v>
      </c>
      <c r="G2927" s="12">
        <v>7295200</v>
      </c>
      <c r="H2927" s="12">
        <v>427096000</v>
      </c>
    </row>
    <row r="2928" spans="1:21" x14ac:dyDescent="0.15">
      <c r="B2928" s="66">
        <v>42802</v>
      </c>
      <c r="C2928" s="75">
        <f t="shared" si="8"/>
        <v>208051088</v>
      </c>
      <c r="D2928" s="37">
        <v>726.13</v>
      </c>
      <c r="E2928" s="69">
        <f t="shared" si="10"/>
        <v>5.3799999999999955</v>
      </c>
      <c r="F2928" s="70">
        <f t="shared" si="9"/>
        <v>208051088</v>
      </c>
      <c r="G2928" s="12">
        <v>8142600</v>
      </c>
      <c r="H2928" s="59">
        <v>199908488</v>
      </c>
      <c r="M2928" s="59" t="s">
        <v>28</v>
      </c>
    </row>
    <row r="2929" spans="1:21" x14ac:dyDescent="0.15">
      <c r="B2929" s="66">
        <v>42803</v>
      </c>
      <c r="C2929" s="75">
        <f t="shared" si="8"/>
        <v>217304500</v>
      </c>
      <c r="D2929" s="37">
        <v>727</v>
      </c>
      <c r="E2929" s="69">
        <f t="shared" si="10"/>
        <v>0.87000000000000455</v>
      </c>
      <c r="F2929" s="70">
        <f t="shared" si="9"/>
        <v>217304500</v>
      </c>
      <c r="G2929" s="12">
        <v>8662900</v>
      </c>
      <c r="H2929" s="12">
        <v>208641600</v>
      </c>
    </row>
    <row r="2930" spans="1:21" x14ac:dyDescent="0.15">
      <c r="B2930" s="66">
        <v>42804</v>
      </c>
      <c r="C2930" s="75">
        <f t="shared" si="8"/>
        <v>207870810</v>
      </c>
      <c r="D2930" s="37">
        <v>730.69</v>
      </c>
      <c r="E2930" s="69">
        <f t="shared" si="10"/>
        <v>3.6900000000000546</v>
      </c>
      <c r="F2930" s="70">
        <f t="shared" si="9"/>
        <v>207870810</v>
      </c>
      <c r="G2930" s="12">
        <v>5912600</v>
      </c>
      <c r="H2930" s="59">
        <v>201958210</v>
      </c>
      <c r="M2930" s="59" t="s">
        <v>28</v>
      </c>
    </row>
    <row r="2931" spans="1:21" x14ac:dyDescent="0.15">
      <c r="B2931" s="66">
        <v>42807</v>
      </c>
      <c r="C2931" s="75">
        <f t="shared" si="8"/>
        <v>232859200</v>
      </c>
      <c r="D2931" s="37">
        <v>722.25</v>
      </c>
      <c r="E2931" s="69">
        <f t="shared" si="10"/>
        <v>-8.4400000000000546</v>
      </c>
      <c r="F2931" s="70">
        <f t="shared" si="9"/>
        <v>232859200</v>
      </c>
      <c r="G2931" s="59">
        <v>22381100</v>
      </c>
      <c r="H2931" s="12">
        <v>210478100</v>
      </c>
      <c r="L2931" s="60" t="s">
        <v>28</v>
      </c>
    </row>
    <row r="2932" spans="1:21" x14ac:dyDescent="0.15">
      <c r="B2932" s="66">
        <v>42808</v>
      </c>
      <c r="C2932" s="75">
        <f t="shared" si="8"/>
        <v>271418700</v>
      </c>
      <c r="D2932" s="37">
        <v>723</v>
      </c>
      <c r="E2932" s="69">
        <f t="shared" si="10"/>
        <v>0.75</v>
      </c>
      <c r="F2932" s="70">
        <f t="shared" si="9"/>
        <v>271418700</v>
      </c>
      <c r="G2932" s="12">
        <v>7075000</v>
      </c>
      <c r="H2932" s="12">
        <v>264343700</v>
      </c>
    </row>
    <row r="2933" spans="1:21" x14ac:dyDescent="0.15">
      <c r="B2933" s="66">
        <v>42809</v>
      </c>
      <c r="C2933" s="75">
        <f t="shared" si="8"/>
        <v>121058000</v>
      </c>
      <c r="D2933" s="37">
        <v>714.13</v>
      </c>
      <c r="E2933" s="69">
        <f t="shared" si="10"/>
        <v>-8.8700000000000045</v>
      </c>
      <c r="F2933" s="70">
        <f t="shared" si="9"/>
        <v>121058000</v>
      </c>
      <c r="G2933" s="12">
        <v>9312900</v>
      </c>
      <c r="H2933" s="12">
        <v>111745100</v>
      </c>
    </row>
    <row r="2934" spans="1:21" x14ac:dyDescent="0.15">
      <c r="B2934" s="66">
        <v>42810</v>
      </c>
      <c r="C2934" s="75">
        <f t="shared" si="8"/>
        <v>97108500</v>
      </c>
      <c r="D2934" s="37">
        <v>713.75</v>
      </c>
      <c r="E2934" s="69">
        <f t="shared" si="10"/>
        <v>-0.37999999999999545</v>
      </c>
      <c r="F2934" s="70">
        <f t="shared" si="9"/>
        <v>97108500</v>
      </c>
      <c r="G2934" s="12">
        <v>11457500</v>
      </c>
      <c r="H2934" s="12">
        <v>85651000</v>
      </c>
    </row>
    <row r="2935" spans="1:21" x14ac:dyDescent="0.15">
      <c r="B2935" s="66">
        <v>42811</v>
      </c>
      <c r="C2935" s="75">
        <f t="shared" si="8"/>
        <v>74508900</v>
      </c>
      <c r="D2935" s="37">
        <v>715.25</v>
      </c>
      <c r="E2935" s="69">
        <f t="shared" si="10"/>
        <v>1.5</v>
      </c>
      <c r="F2935" s="70">
        <f t="shared" si="9"/>
        <v>74508900</v>
      </c>
      <c r="G2935" s="12">
        <v>3157900</v>
      </c>
      <c r="H2935" s="12">
        <v>71351000</v>
      </c>
    </row>
    <row r="2936" spans="1:21" x14ac:dyDescent="0.15">
      <c r="B2936" s="66">
        <v>42815</v>
      </c>
      <c r="C2936" s="75">
        <f t="shared" si="8"/>
        <v>134221900</v>
      </c>
      <c r="D2936" s="37">
        <v>714.25</v>
      </c>
      <c r="E2936" s="69">
        <f t="shared" si="10"/>
        <v>-1</v>
      </c>
      <c r="F2936" s="70">
        <f t="shared" si="9"/>
        <v>134221900</v>
      </c>
      <c r="G2936" s="12">
        <v>18073900</v>
      </c>
      <c r="H2936" s="12">
        <v>116148000</v>
      </c>
    </row>
    <row r="2937" spans="1:21" x14ac:dyDescent="0.15">
      <c r="B2937" s="66">
        <v>42816</v>
      </c>
      <c r="C2937" s="75">
        <f t="shared" si="8"/>
        <v>146443000</v>
      </c>
      <c r="D2937" s="37">
        <v>715.63</v>
      </c>
      <c r="E2937" s="69">
        <f t="shared" si="10"/>
        <v>1.3799999999999955</v>
      </c>
      <c r="F2937" s="70">
        <f t="shared" si="9"/>
        <v>146443000</v>
      </c>
      <c r="G2937" s="12">
        <v>13365300</v>
      </c>
      <c r="H2937" s="12">
        <v>133077700</v>
      </c>
    </row>
    <row r="2938" spans="1:21" x14ac:dyDescent="0.15">
      <c r="B2938" s="66">
        <v>42817</v>
      </c>
      <c r="C2938" s="75">
        <f t="shared" si="8"/>
        <v>84241000</v>
      </c>
      <c r="D2938" s="37">
        <v>709.75</v>
      </c>
      <c r="E2938" s="69">
        <f t="shared" si="10"/>
        <v>-5.8799999999999955</v>
      </c>
      <c r="F2938" s="70">
        <f t="shared" si="9"/>
        <v>84241000</v>
      </c>
      <c r="G2938" s="12">
        <v>16596400</v>
      </c>
      <c r="H2938" s="12">
        <v>67644600</v>
      </c>
    </row>
    <row r="2939" spans="1:21" x14ac:dyDescent="0.15">
      <c r="B2939" s="66">
        <v>42818</v>
      </c>
      <c r="C2939" s="75">
        <f t="shared" si="8"/>
        <v>972028900</v>
      </c>
      <c r="D2939" s="37">
        <v>708.38</v>
      </c>
      <c r="E2939" s="69">
        <f t="shared" si="10"/>
        <v>-1.3700000000000045</v>
      </c>
      <c r="F2939" s="70">
        <f t="shared" si="9"/>
        <v>972028900</v>
      </c>
      <c r="G2939" s="59">
        <v>890447900</v>
      </c>
      <c r="H2939" s="12">
        <v>81581000</v>
      </c>
      <c r="L2939" s="60" t="s">
        <v>28</v>
      </c>
    </row>
    <row r="2940" spans="1:21" x14ac:dyDescent="0.15">
      <c r="B2940" s="66">
        <v>42821</v>
      </c>
      <c r="C2940" s="75">
        <f t="shared" si="8"/>
        <v>144113700</v>
      </c>
      <c r="D2940" s="37">
        <v>704.13</v>
      </c>
      <c r="E2940" s="69">
        <f t="shared" si="10"/>
        <v>-4.25</v>
      </c>
      <c r="F2940" s="70">
        <f t="shared" si="9"/>
        <v>144113700</v>
      </c>
      <c r="G2940" s="12">
        <v>23983900</v>
      </c>
      <c r="H2940" s="12">
        <v>120129800</v>
      </c>
    </row>
    <row r="2941" spans="1:21" x14ac:dyDescent="0.15">
      <c r="B2941" s="66">
        <v>42822</v>
      </c>
      <c r="C2941" s="75">
        <f t="shared" si="8"/>
        <v>224837100</v>
      </c>
      <c r="D2941" s="37">
        <v>699.5</v>
      </c>
      <c r="E2941" s="69">
        <f t="shared" si="10"/>
        <v>-4.6299999999999955</v>
      </c>
      <c r="F2941" s="70">
        <f t="shared" si="9"/>
        <v>224837100</v>
      </c>
      <c r="G2941" s="12">
        <v>20196200</v>
      </c>
      <c r="H2941" s="12">
        <v>204640900</v>
      </c>
    </row>
    <row r="2942" spans="1:21" x14ac:dyDescent="0.15">
      <c r="B2942" s="66">
        <v>42823</v>
      </c>
      <c r="C2942" s="75">
        <f t="shared" si="8"/>
        <v>224327400</v>
      </c>
      <c r="D2942" s="37">
        <v>641.38</v>
      </c>
      <c r="E2942" s="69">
        <f t="shared" si="10"/>
        <v>-58.120000000000005</v>
      </c>
      <c r="F2942" s="70">
        <f t="shared" si="9"/>
        <v>224327400</v>
      </c>
      <c r="G2942" s="12">
        <v>22825700</v>
      </c>
      <c r="H2942" s="12">
        <v>201501700</v>
      </c>
    </row>
    <row r="2943" spans="1:21" x14ac:dyDescent="0.15">
      <c r="B2943" s="66">
        <v>42824</v>
      </c>
      <c r="C2943" s="75">
        <f t="shared" si="8"/>
        <v>76771300</v>
      </c>
      <c r="D2943" s="37">
        <v>646.80999999999995</v>
      </c>
      <c r="E2943" s="69">
        <f t="shared" si="10"/>
        <v>5.42999999999995</v>
      </c>
      <c r="F2943" s="70">
        <f t="shared" si="9"/>
        <v>76771300</v>
      </c>
      <c r="G2943" s="12">
        <v>4621600</v>
      </c>
      <c r="H2943" s="12">
        <v>72149700</v>
      </c>
    </row>
    <row r="2944" spans="1:21" s="21" customFormat="1" x14ac:dyDescent="0.15">
      <c r="A2944" s="21" t="s">
        <v>0</v>
      </c>
      <c r="B2944" s="67">
        <v>42825</v>
      </c>
      <c r="C2944" s="76">
        <f t="shared" si="8"/>
        <v>146786500</v>
      </c>
      <c r="D2944" s="38">
        <v>655.44</v>
      </c>
      <c r="E2944" s="71">
        <f t="shared" si="10"/>
        <v>8.6300000000001091</v>
      </c>
      <c r="F2944" s="72">
        <f t="shared" si="9"/>
        <v>146786500</v>
      </c>
      <c r="G2944" s="22">
        <v>6789900</v>
      </c>
      <c r="H2944" s="22">
        <v>139996600</v>
      </c>
      <c r="I2944" s="72"/>
      <c r="J2944" s="22"/>
      <c r="K2944" s="22"/>
      <c r="L2944" s="23">
        <f>SUM(G2923:G2944)</f>
        <v>1127495100</v>
      </c>
      <c r="M2944" s="22">
        <f>SUM(H2923:H2944)</f>
        <v>3874173063</v>
      </c>
      <c r="N2944" s="24">
        <f>SUM(G2923:H2944)</f>
        <v>5001668163</v>
      </c>
      <c r="O2944" s="25">
        <f>MAX($C2923:$C2944)</f>
        <v>972028900</v>
      </c>
      <c r="P2944" s="26">
        <f>MIN($C2923:$C2944)</f>
        <v>74508900</v>
      </c>
      <c r="Q2944" s="53">
        <f>MAX($D2923:$D2944)</f>
        <v>730.69</v>
      </c>
      <c r="R2944" s="54">
        <f>MIN($D2923:$D2944)</f>
        <v>641.38</v>
      </c>
      <c r="S2944" s="45">
        <f>MAX($E2923:$E2944)</f>
        <v>8.6300000000001091</v>
      </c>
      <c r="T2944" s="46">
        <f>MIN($E2923:$E2944)</f>
        <v>-58.120000000000005</v>
      </c>
      <c r="U2944" s="34"/>
    </row>
    <row r="2945" spans="2:13" x14ac:dyDescent="0.15">
      <c r="B2945" s="66">
        <v>42828</v>
      </c>
      <c r="C2945" s="75">
        <f t="shared" si="8"/>
        <v>145764900</v>
      </c>
      <c r="D2945" s="37">
        <v>653.94000000000005</v>
      </c>
      <c r="E2945" s="69">
        <v>-1.5</v>
      </c>
      <c r="F2945" s="70">
        <f t="shared" si="9"/>
        <v>145764900</v>
      </c>
      <c r="G2945" s="12">
        <v>4738500</v>
      </c>
      <c r="H2945" s="12">
        <v>141026400</v>
      </c>
    </row>
    <row r="2946" spans="2:13" x14ac:dyDescent="0.15">
      <c r="B2946" s="66">
        <v>42829</v>
      </c>
      <c r="C2946" s="75">
        <f t="shared" si="8"/>
        <v>122967200</v>
      </c>
      <c r="D2946" s="37">
        <v>646.13</v>
      </c>
      <c r="E2946" s="69">
        <v>-7.81</v>
      </c>
      <c r="F2946" s="70">
        <f t="shared" si="9"/>
        <v>122967200</v>
      </c>
      <c r="G2946" s="12">
        <v>16907400</v>
      </c>
      <c r="H2946" s="12">
        <v>106059800</v>
      </c>
    </row>
    <row r="2947" spans="2:13" x14ac:dyDescent="0.15">
      <c r="B2947" s="66">
        <v>42830</v>
      </c>
      <c r="C2947" s="75">
        <f t="shared" si="8"/>
        <v>82986000</v>
      </c>
      <c r="D2947" s="37">
        <v>645.80999999999995</v>
      </c>
      <c r="E2947" s="69">
        <v>-0.32</v>
      </c>
      <c r="F2947" s="70">
        <f t="shared" si="9"/>
        <v>82986000</v>
      </c>
      <c r="G2947" s="12">
        <v>12500600</v>
      </c>
      <c r="H2947" s="12">
        <v>70485400</v>
      </c>
    </row>
    <row r="2948" spans="2:13" x14ac:dyDescent="0.15">
      <c r="B2948" s="66">
        <v>42831</v>
      </c>
      <c r="C2948" s="75">
        <f t="shared" si="8"/>
        <v>136428000</v>
      </c>
      <c r="D2948" s="37">
        <v>638.88</v>
      </c>
      <c r="E2948" s="69">
        <v>-6.93</v>
      </c>
      <c r="F2948" s="70">
        <f t="shared" si="9"/>
        <v>136428000</v>
      </c>
      <c r="G2948" s="12">
        <v>6546500</v>
      </c>
      <c r="H2948" s="59">
        <v>129881500</v>
      </c>
      <c r="M2948" s="59" t="s">
        <v>28</v>
      </c>
    </row>
    <row r="2949" spans="2:13" x14ac:dyDescent="0.15">
      <c r="B2949" s="66">
        <v>42832</v>
      </c>
      <c r="C2949" s="75">
        <f t="shared" si="8"/>
        <v>119475600</v>
      </c>
      <c r="D2949" s="37">
        <v>635.94000000000005</v>
      </c>
      <c r="E2949" s="69">
        <v>-2.94</v>
      </c>
      <c r="F2949" s="70">
        <f t="shared" si="9"/>
        <v>119475600</v>
      </c>
      <c r="G2949" s="12">
        <v>11770700</v>
      </c>
      <c r="H2949" s="12">
        <v>107704900</v>
      </c>
    </row>
    <row r="2950" spans="2:13" x14ac:dyDescent="0.15">
      <c r="B2950" s="66">
        <v>42835</v>
      </c>
      <c r="C2950" s="75">
        <f t="shared" si="8"/>
        <v>63405900</v>
      </c>
      <c r="D2950" s="37">
        <v>633.88</v>
      </c>
      <c r="E2950" s="69">
        <v>-2.06</v>
      </c>
      <c r="F2950" s="70">
        <f t="shared" si="9"/>
        <v>63405900</v>
      </c>
      <c r="G2950" s="12">
        <v>3534400</v>
      </c>
      <c r="H2950" s="12">
        <v>59871500</v>
      </c>
    </row>
    <row r="2951" spans="2:13" x14ac:dyDescent="0.15">
      <c r="B2951" s="66">
        <v>42836</v>
      </c>
      <c r="C2951" s="75">
        <f t="shared" si="8"/>
        <v>73081700</v>
      </c>
      <c r="D2951" s="37">
        <v>632.75</v>
      </c>
      <c r="E2951" s="69">
        <v>-1.1299999999999999</v>
      </c>
      <c r="F2951" s="70">
        <f t="shared" si="9"/>
        <v>73081700</v>
      </c>
      <c r="G2951" s="12">
        <v>3555000</v>
      </c>
      <c r="H2951" s="12">
        <v>69526700</v>
      </c>
    </row>
    <row r="2952" spans="2:13" x14ac:dyDescent="0.15">
      <c r="B2952" s="66">
        <v>42837</v>
      </c>
      <c r="C2952" s="75">
        <f t="shared" si="8"/>
        <v>147059400</v>
      </c>
      <c r="D2952" s="37">
        <v>622.80999999999995</v>
      </c>
      <c r="E2952" s="69">
        <v>-9.94</v>
      </c>
      <c r="F2952" s="70">
        <f t="shared" si="9"/>
        <v>147059400</v>
      </c>
      <c r="G2952" s="12">
        <v>6989400</v>
      </c>
      <c r="H2952" s="12">
        <v>140070000</v>
      </c>
    </row>
    <row r="2953" spans="2:13" x14ac:dyDescent="0.15">
      <c r="B2953" s="66">
        <v>42838</v>
      </c>
      <c r="C2953" s="75">
        <f t="shared" si="8"/>
        <v>123477300</v>
      </c>
      <c r="D2953" s="37">
        <v>618.80999999999995</v>
      </c>
      <c r="E2953" s="69">
        <v>-4</v>
      </c>
      <c r="F2953" s="70">
        <f t="shared" si="9"/>
        <v>123477300</v>
      </c>
      <c r="G2953" s="12">
        <v>1666700</v>
      </c>
      <c r="H2953" s="12">
        <v>121810600</v>
      </c>
    </row>
    <row r="2954" spans="2:13" x14ac:dyDescent="0.15">
      <c r="B2954" s="66">
        <v>42839</v>
      </c>
      <c r="C2954" s="75">
        <f t="shared" si="8"/>
        <v>80792800</v>
      </c>
      <c r="D2954" s="37">
        <v>617.5</v>
      </c>
      <c r="E2954" s="69">
        <v>-1.31</v>
      </c>
      <c r="F2954" s="70">
        <f t="shared" si="9"/>
        <v>80792800</v>
      </c>
      <c r="G2954" s="12">
        <v>3332600</v>
      </c>
      <c r="H2954" s="12">
        <v>77460200</v>
      </c>
    </row>
    <row r="2955" spans="2:13" x14ac:dyDescent="0.15">
      <c r="B2955" s="66">
        <v>42842</v>
      </c>
      <c r="C2955" s="75">
        <f t="shared" si="8"/>
        <v>100341100</v>
      </c>
      <c r="D2955" s="37">
        <v>613.63</v>
      </c>
      <c r="E2955" s="69">
        <v>-3.87</v>
      </c>
      <c r="F2955" s="70">
        <f t="shared" si="9"/>
        <v>100341100</v>
      </c>
      <c r="G2955" s="12">
        <v>8079500</v>
      </c>
      <c r="H2955" s="12">
        <v>92261600</v>
      </c>
    </row>
    <row r="2956" spans="2:13" x14ac:dyDescent="0.15">
      <c r="B2956" s="66">
        <v>42843</v>
      </c>
      <c r="C2956" s="75">
        <f t="shared" si="8"/>
        <v>94464500</v>
      </c>
      <c r="D2956" s="37">
        <v>614.5</v>
      </c>
      <c r="E2956" s="69">
        <v>0.87</v>
      </c>
      <c r="F2956" s="70">
        <f t="shared" si="9"/>
        <v>94464500</v>
      </c>
      <c r="G2956" s="12">
        <v>2513800</v>
      </c>
      <c r="H2956" s="12">
        <v>91950700</v>
      </c>
    </row>
    <row r="2957" spans="2:13" x14ac:dyDescent="0.15">
      <c r="B2957" s="66">
        <v>42844</v>
      </c>
      <c r="C2957" s="75">
        <f>F2957</f>
        <v>102157700</v>
      </c>
      <c r="D2957" s="37">
        <v>614.38</v>
      </c>
      <c r="E2957" s="69">
        <v>0.12</v>
      </c>
      <c r="F2957" s="70">
        <f t="shared" si="9"/>
        <v>102157700</v>
      </c>
      <c r="G2957" s="12">
        <v>12331400</v>
      </c>
      <c r="H2957" s="12">
        <v>89826300</v>
      </c>
    </row>
    <row r="2958" spans="2:13" x14ac:dyDescent="0.15">
      <c r="B2958" s="66">
        <v>42845</v>
      </c>
      <c r="C2958" s="75">
        <f t="shared" si="8"/>
        <v>60058400</v>
      </c>
      <c r="D2958" s="37">
        <v>621.69000000000005</v>
      </c>
      <c r="E2958" s="69">
        <v>7.31</v>
      </c>
      <c r="F2958" s="70">
        <f t="shared" si="9"/>
        <v>60058400</v>
      </c>
      <c r="G2958" s="12">
        <v>7662100</v>
      </c>
      <c r="H2958" s="12">
        <v>52396300</v>
      </c>
    </row>
    <row r="2959" spans="2:13" x14ac:dyDescent="0.15">
      <c r="B2959" s="66">
        <v>42846</v>
      </c>
      <c r="C2959" s="75">
        <f t="shared" si="8"/>
        <v>63336800</v>
      </c>
      <c r="D2959" s="37">
        <v>629.25</v>
      </c>
      <c r="E2959" s="69">
        <v>7.56</v>
      </c>
      <c r="F2959" s="70">
        <f t="shared" si="9"/>
        <v>63336800</v>
      </c>
      <c r="G2959" s="12">
        <v>14198000</v>
      </c>
      <c r="H2959" s="12">
        <v>49138800</v>
      </c>
    </row>
    <row r="2960" spans="2:13" x14ac:dyDescent="0.15">
      <c r="B2960" s="66">
        <v>42849</v>
      </c>
      <c r="C2960" s="75">
        <f t="shared" si="8"/>
        <v>80840400</v>
      </c>
      <c r="D2960" s="37">
        <v>634.38</v>
      </c>
      <c r="E2960" s="69">
        <v>5.13</v>
      </c>
      <c r="F2960" s="70">
        <f t="shared" si="9"/>
        <v>80840400</v>
      </c>
      <c r="G2960" s="12">
        <v>16713200</v>
      </c>
      <c r="H2960" s="12">
        <v>64127200</v>
      </c>
    </row>
    <row r="2961" spans="1:21" x14ac:dyDescent="0.15">
      <c r="B2961" s="66">
        <v>42850</v>
      </c>
      <c r="C2961" s="75">
        <f t="shared" si="8"/>
        <v>142044100</v>
      </c>
      <c r="D2961" s="37">
        <v>634.44000000000005</v>
      </c>
      <c r="E2961" s="69">
        <v>0.06</v>
      </c>
      <c r="F2961" s="70">
        <f t="shared" si="9"/>
        <v>142044100</v>
      </c>
      <c r="G2961" s="12">
        <v>62860400</v>
      </c>
      <c r="H2961" s="12">
        <v>79183700</v>
      </c>
    </row>
    <row r="2962" spans="1:21" x14ac:dyDescent="0.15">
      <c r="B2962" s="66">
        <v>42851</v>
      </c>
      <c r="C2962" s="75">
        <f t="shared" ref="C2962:C2985" si="11">F2962</f>
        <v>74135200</v>
      </c>
      <c r="D2962" s="37">
        <v>643.38</v>
      </c>
      <c r="E2962" s="69">
        <v>8.94</v>
      </c>
      <c r="F2962" s="70">
        <f t="shared" ref="F2962:F2985" si="12">+G2962+H2962</f>
        <v>74135200</v>
      </c>
      <c r="G2962" s="12">
        <v>17079900</v>
      </c>
      <c r="H2962" s="12">
        <v>57055300</v>
      </c>
    </row>
    <row r="2963" spans="1:21" x14ac:dyDescent="0.15">
      <c r="B2963" s="66">
        <v>42852</v>
      </c>
      <c r="C2963" s="75">
        <f t="shared" si="11"/>
        <v>75348100</v>
      </c>
      <c r="D2963" s="37">
        <v>652.69000000000005</v>
      </c>
      <c r="E2963" s="69">
        <v>9.31</v>
      </c>
      <c r="F2963" s="70">
        <f t="shared" si="12"/>
        <v>75348100</v>
      </c>
      <c r="G2963" s="12">
        <v>24706400</v>
      </c>
      <c r="H2963" s="12">
        <v>50641700</v>
      </c>
    </row>
    <row r="2964" spans="1:21" s="21" customFormat="1" x14ac:dyDescent="0.15">
      <c r="A2964" s="21" t="s">
        <v>0</v>
      </c>
      <c r="B2964" s="67">
        <v>42853</v>
      </c>
      <c r="C2964" s="76">
        <f t="shared" si="11"/>
        <v>94101300</v>
      </c>
      <c r="D2964" s="38">
        <v>666.06</v>
      </c>
      <c r="E2964" s="71">
        <v>13.37</v>
      </c>
      <c r="F2964" s="72">
        <f t="shared" si="12"/>
        <v>94101300</v>
      </c>
      <c r="G2964" s="22">
        <v>34917300</v>
      </c>
      <c r="H2964" s="22">
        <v>59184000</v>
      </c>
      <c r="I2964" s="72"/>
      <c r="J2964" s="22"/>
      <c r="K2964" s="22"/>
      <c r="L2964" s="23">
        <f>SUM(G2945:G2964)</f>
        <v>272603800</v>
      </c>
      <c r="M2964" s="22">
        <f>SUM(H2945:H2964)</f>
        <v>1709662600</v>
      </c>
      <c r="N2964" s="24">
        <f>SUM(G2945:H2964)</f>
        <v>1982266400</v>
      </c>
      <c r="O2964" s="25">
        <f>MAX($C2945:$C2964)</f>
        <v>147059400</v>
      </c>
      <c r="P2964" s="26">
        <f>MIN($C2945:$C2964)</f>
        <v>60058400</v>
      </c>
      <c r="Q2964" s="53">
        <f>MAX($D2945:$D2964)</f>
        <v>666.06</v>
      </c>
      <c r="R2964" s="54">
        <f>MIN($D2945:$D2964)</f>
        <v>613.63</v>
      </c>
      <c r="S2964" s="45">
        <f>MAX($E2945:$E2964)</f>
        <v>13.37</v>
      </c>
      <c r="T2964" s="46">
        <f>MIN($E2945:$E2964)</f>
        <v>-9.94</v>
      </c>
      <c r="U2964" s="34"/>
    </row>
    <row r="2965" spans="1:21" x14ac:dyDescent="0.15">
      <c r="B2965" s="66">
        <v>42856</v>
      </c>
      <c r="C2965" s="75">
        <f t="shared" si="11"/>
        <v>130225400</v>
      </c>
      <c r="D2965" s="37">
        <v>668.25</v>
      </c>
      <c r="E2965" s="69">
        <v>2.19</v>
      </c>
      <c r="F2965" s="70">
        <f t="shared" si="12"/>
        <v>130225400</v>
      </c>
      <c r="G2965" s="12">
        <v>24692500</v>
      </c>
      <c r="H2965" s="12">
        <v>105532900</v>
      </c>
    </row>
    <row r="2966" spans="1:21" x14ac:dyDescent="0.15">
      <c r="B2966" s="66">
        <v>42857</v>
      </c>
      <c r="C2966" s="75">
        <f t="shared" si="11"/>
        <v>91710100</v>
      </c>
      <c r="D2966" s="37">
        <v>673.75</v>
      </c>
      <c r="E2966" s="69">
        <v>5.5</v>
      </c>
      <c r="F2966" s="70">
        <f t="shared" si="12"/>
        <v>91710100</v>
      </c>
      <c r="G2966" s="12">
        <v>18243000</v>
      </c>
      <c r="H2966" s="12">
        <v>73467100</v>
      </c>
    </row>
    <row r="2967" spans="1:21" x14ac:dyDescent="0.15">
      <c r="B2967" s="66">
        <v>42863</v>
      </c>
      <c r="C2967" s="75">
        <f t="shared" si="11"/>
        <v>131889100</v>
      </c>
      <c r="D2967" s="37">
        <v>678.88</v>
      </c>
      <c r="E2967" s="69">
        <v>5.13</v>
      </c>
      <c r="F2967" s="70">
        <f t="shared" si="12"/>
        <v>131889100</v>
      </c>
      <c r="G2967" s="12">
        <v>14295500</v>
      </c>
      <c r="H2967" s="12">
        <v>117593600</v>
      </c>
    </row>
    <row r="2968" spans="1:21" x14ac:dyDescent="0.15">
      <c r="B2968" s="66">
        <v>42864</v>
      </c>
      <c r="C2968" s="75">
        <f t="shared" si="11"/>
        <v>213948000</v>
      </c>
      <c r="D2968" s="37">
        <v>681.31</v>
      </c>
      <c r="E2968" s="69">
        <v>2.4300000000000002</v>
      </c>
      <c r="F2968" s="70">
        <f t="shared" si="12"/>
        <v>213948000</v>
      </c>
      <c r="G2968" s="12">
        <v>33324000</v>
      </c>
      <c r="H2968" s="12">
        <v>180624000</v>
      </c>
    </row>
    <row r="2969" spans="1:21" x14ac:dyDescent="0.15">
      <c r="B2969" s="66">
        <v>42865</v>
      </c>
      <c r="C2969" s="75">
        <f t="shared" si="11"/>
        <v>228778100</v>
      </c>
      <c r="D2969" s="37">
        <v>687.5</v>
      </c>
      <c r="E2969" s="69">
        <v>6.19</v>
      </c>
      <c r="F2969" s="70">
        <f t="shared" si="12"/>
        <v>228778100</v>
      </c>
      <c r="G2969" s="12">
        <v>35018000</v>
      </c>
      <c r="H2969" s="12">
        <v>193760100</v>
      </c>
    </row>
    <row r="2970" spans="1:21" x14ac:dyDescent="0.15">
      <c r="B2970" s="66">
        <v>42866</v>
      </c>
      <c r="C2970" s="75">
        <f t="shared" si="11"/>
        <v>172401500</v>
      </c>
      <c r="D2970" s="37">
        <v>687.06</v>
      </c>
      <c r="E2970" s="69">
        <v>-0.44</v>
      </c>
      <c r="F2970" s="70">
        <f t="shared" si="12"/>
        <v>172401500</v>
      </c>
      <c r="G2970" s="12">
        <v>58046300</v>
      </c>
      <c r="H2970" s="12">
        <v>114355200</v>
      </c>
    </row>
    <row r="2971" spans="1:21" x14ac:dyDescent="0.15">
      <c r="B2971" s="66">
        <v>42867</v>
      </c>
      <c r="C2971" s="75">
        <f t="shared" si="11"/>
        <v>274660400</v>
      </c>
      <c r="D2971" s="37">
        <v>686.63</v>
      </c>
      <c r="E2971" s="69">
        <v>-0.43</v>
      </c>
      <c r="F2971" s="70">
        <f t="shared" si="12"/>
        <v>274660400</v>
      </c>
      <c r="G2971" s="59">
        <v>135959100</v>
      </c>
      <c r="H2971" s="12">
        <v>138701300</v>
      </c>
      <c r="L2971" s="60" t="s">
        <v>28</v>
      </c>
    </row>
    <row r="2972" spans="1:21" x14ac:dyDescent="0.15">
      <c r="B2972" s="66">
        <v>42870</v>
      </c>
      <c r="C2972" s="75">
        <f t="shared" si="11"/>
        <v>331644700</v>
      </c>
      <c r="D2972" s="37">
        <v>685.06</v>
      </c>
      <c r="E2972" s="69">
        <v>-1.57</v>
      </c>
      <c r="F2972" s="70">
        <f t="shared" si="12"/>
        <v>331644700</v>
      </c>
      <c r="G2972" s="12">
        <v>38582700</v>
      </c>
      <c r="H2972" s="12">
        <v>293062000</v>
      </c>
    </row>
    <row r="2973" spans="1:21" x14ac:dyDescent="0.15">
      <c r="B2973" s="66">
        <v>42871</v>
      </c>
      <c r="C2973" s="75">
        <f t="shared" si="11"/>
        <v>551464500</v>
      </c>
      <c r="D2973" s="37">
        <v>680.56</v>
      </c>
      <c r="E2973" s="69">
        <v>-4.5</v>
      </c>
      <c r="F2973" s="70">
        <f t="shared" si="12"/>
        <v>551464500</v>
      </c>
      <c r="G2973" s="12">
        <v>31188300</v>
      </c>
      <c r="H2973" s="59">
        <v>520276200</v>
      </c>
      <c r="M2973" s="59" t="s">
        <v>28</v>
      </c>
    </row>
    <row r="2974" spans="1:21" x14ac:dyDescent="0.15">
      <c r="B2974" s="66">
        <v>42872</v>
      </c>
      <c r="C2974" s="75">
        <f t="shared" si="11"/>
        <v>471966800</v>
      </c>
      <c r="D2974" s="37">
        <v>684.38</v>
      </c>
      <c r="E2974" s="69">
        <v>3.82</v>
      </c>
      <c r="F2974" s="70">
        <f t="shared" si="12"/>
        <v>471966800</v>
      </c>
      <c r="G2974" s="12">
        <v>9836500</v>
      </c>
      <c r="H2974" s="12">
        <v>462130300</v>
      </c>
    </row>
    <row r="2975" spans="1:21" x14ac:dyDescent="0.15">
      <c r="B2975" s="66">
        <v>42873</v>
      </c>
      <c r="C2975" s="75">
        <f t="shared" si="11"/>
        <v>862302000</v>
      </c>
      <c r="D2975" s="37">
        <v>688.13</v>
      </c>
      <c r="E2975" s="69">
        <v>3.75</v>
      </c>
      <c r="F2975" s="70">
        <f t="shared" si="12"/>
        <v>862302000</v>
      </c>
      <c r="G2975" s="12">
        <v>9564200</v>
      </c>
      <c r="H2975" s="12">
        <v>852737800</v>
      </c>
    </row>
    <row r="2976" spans="1:21" x14ac:dyDescent="0.15">
      <c r="B2976" s="66">
        <v>42874</v>
      </c>
      <c r="C2976" s="75">
        <f t="shared" si="11"/>
        <v>893811800</v>
      </c>
      <c r="D2976" s="37">
        <v>688.88</v>
      </c>
      <c r="E2976" s="69">
        <v>0.75</v>
      </c>
      <c r="F2976" s="70">
        <f t="shared" si="12"/>
        <v>893811800</v>
      </c>
      <c r="G2976" s="12">
        <v>24383200</v>
      </c>
      <c r="H2976" s="12">
        <v>869428600</v>
      </c>
    </row>
    <row r="2977" spans="1:21" x14ac:dyDescent="0.15">
      <c r="B2977" s="66">
        <v>42877</v>
      </c>
      <c r="C2977" s="75">
        <f t="shared" si="11"/>
        <v>427558500</v>
      </c>
      <c r="D2977" s="37">
        <v>701.75</v>
      </c>
      <c r="E2977" s="69">
        <v>12.87</v>
      </c>
      <c r="F2977" s="70">
        <f t="shared" si="12"/>
        <v>427558500</v>
      </c>
      <c r="G2977" s="12">
        <v>21472100</v>
      </c>
      <c r="H2977" s="12">
        <v>406086400</v>
      </c>
    </row>
    <row r="2978" spans="1:21" x14ac:dyDescent="0.15">
      <c r="B2978" s="66">
        <v>42878</v>
      </c>
      <c r="C2978" s="75">
        <f t="shared" si="11"/>
        <v>1138381300</v>
      </c>
      <c r="D2978" s="37">
        <v>696.31</v>
      </c>
      <c r="E2978" s="69">
        <v>-5.44</v>
      </c>
      <c r="F2978" s="70">
        <f t="shared" si="12"/>
        <v>1138381300</v>
      </c>
      <c r="G2978" s="12">
        <v>30194500</v>
      </c>
      <c r="H2978" s="12">
        <v>1108186800</v>
      </c>
    </row>
    <row r="2979" spans="1:21" x14ac:dyDescent="0.15">
      <c r="B2979" s="66">
        <v>42879</v>
      </c>
      <c r="C2979" s="75">
        <f t="shared" si="11"/>
        <v>1869798800</v>
      </c>
      <c r="D2979" s="37">
        <v>700.96</v>
      </c>
      <c r="E2979" s="69">
        <v>4.63</v>
      </c>
      <c r="F2979" s="70">
        <f t="shared" si="12"/>
        <v>1869798800</v>
      </c>
      <c r="G2979" s="12">
        <v>10031500</v>
      </c>
      <c r="H2979" s="12">
        <v>1859767300</v>
      </c>
    </row>
    <row r="2980" spans="1:21" x14ac:dyDescent="0.15">
      <c r="B2980" s="66">
        <v>42880</v>
      </c>
      <c r="C2980" s="75">
        <f t="shared" si="11"/>
        <v>1996969400</v>
      </c>
      <c r="D2980" s="37">
        <v>699.25</v>
      </c>
      <c r="E2980" s="69">
        <v>-1.69</v>
      </c>
      <c r="F2980" s="70">
        <f t="shared" si="12"/>
        <v>1996969400</v>
      </c>
      <c r="G2980" s="12">
        <v>14713100</v>
      </c>
      <c r="H2980" s="12">
        <v>1982256300</v>
      </c>
    </row>
    <row r="2981" spans="1:21" x14ac:dyDescent="0.15">
      <c r="B2981" s="66">
        <v>42881</v>
      </c>
      <c r="C2981" s="75">
        <f t="shared" si="11"/>
        <v>1103146100</v>
      </c>
      <c r="D2981" s="37">
        <v>682.75</v>
      </c>
      <c r="E2981" s="69">
        <v>-16.5</v>
      </c>
      <c r="F2981" s="70">
        <f t="shared" si="12"/>
        <v>1103146100</v>
      </c>
      <c r="G2981" s="12">
        <v>55887600</v>
      </c>
      <c r="H2981" s="12">
        <v>1047258500</v>
      </c>
    </row>
    <row r="2982" spans="1:21" x14ac:dyDescent="0.15">
      <c r="B2982" s="66">
        <v>42884</v>
      </c>
      <c r="C2982" s="75">
        <f t="shared" si="11"/>
        <v>640563800</v>
      </c>
      <c r="D2982" s="37">
        <v>684.25</v>
      </c>
      <c r="E2982" s="69">
        <v>1.5</v>
      </c>
      <c r="F2982" s="70">
        <f t="shared" si="12"/>
        <v>640563800</v>
      </c>
      <c r="G2982" s="12">
        <v>45593400</v>
      </c>
      <c r="H2982" s="12">
        <v>594970400</v>
      </c>
    </row>
    <row r="2983" spans="1:21" x14ac:dyDescent="0.15">
      <c r="B2983" s="66">
        <v>42885</v>
      </c>
      <c r="C2983" s="75">
        <f t="shared" si="11"/>
        <v>426218500</v>
      </c>
      <c r="D2983" s="37">
        <v>679.63</v>
      </c>
      <c r="E2983" s="69">
        <v>-4.62</v>
      </c>
      <c r="F2983" s="70">
        <f t="shared" si="12"/>
        <v>426218500</v>
      </c>
      <c r="G2983" s="12">
        <v>13602000</v>
      </c>
      <c r="H2983" s="12">
        <v>412616500</v>
      </c>
    </row>
    <row r="2984" spans="1:21" s="21" customFormat="1" x14ac:dyDescent="0.15">
      <c r="A2984" s="21" t="s">
        <v>0</v>
      </c>
      <c r="B2984" s="67">
        <v>42886</v>
      </c>
      <c r="C2984" s="76">
        <f t="shared" si="11"/>
        <v>468418600</v>
      </c>
      <c r="D2984" s="38">
        <v>695.81</v>
      </c>
      <c r="E2984" s="71">
        <v>16.18</v>
      </c>
      <c r="F2984" s="72">
        <f t="shared" si="12"/>
        <v>468418600</v>
      </c>
      <c r="G2984" s="22">
        <v>15817400</v>
      </c>
      <c r="H2984" s="22">
        <v>452601200</v>
      </c>
      <c r="I2984" s="72"/>
      <c r="J2984" s="22"/>
      <c r="K2984" s="22"/>
      <c r="L2984" s="23">
        <f>SUM(G2965:G2984)</f>
        <v>640444900</v>
      </c>
      <c r="M2984" s="22">
        <f>SUM(H2965:H2984)</f>
        <v>11785412500</v>
      </c>
      <c r="N2984" s="24">
        <f>SUM(G2965:H2984)</f>
        <v>12425857400</v>
      </c>
      <c r="O2984" s="25">
        <f>MAX($C2965:$C2984)</f>
        <v>1996969400</v>
      </c>
      <c r="P2984" s="26">
        <f>MIN($C2965:$C2984)</f>
        <v>91710100</v>
      </c>
      <c r="Q2984" s="53">
        <f>MAX($D2965:$D2984)</f>
        <v>701.75</v>
      </c>
      <c r="R2984" s="54">
        <f>MIN($D2965:$D2984)</f>
        <v>668.25</v>
      </c>
      <c r="S2984" s="45">
        <f>MAX($E2965:$E2984)</f>
        <v>16.18</v>
      </c>
      <c r="T2984" s="46">
        <f>MIN($E2965:$E2984)</f>
        <v>-16.5</v>
      </c>
      <c r="U2984" s="34"/>
    </row>
    <row r="2985" spans="1:21" x14ac:dyDescent="0.15">
      <c r="B2985" s="66">
        <v>42887</v>
      </c>
      <c r="C2985" s="75">
        <f t="shared" si="11"/>
        <v>519432800</v>
      </c>
      <c r="D2985" s="37">
        <v>705</v>
      </c>
      <c r="E2985" s="69">
        <v>9.19</v>
      </c>
      <c r="F2985" s="70">
        <f t="shared" si="12"/>
        <v>519432800</v>
      </c>
      <c r="G2985" s="12">
        <v>17140200</v>
      </c>
      <c r="H2985" s="12">
        <v>502292600</v>
      </c>
    </row>
    <row r="2986" spans="1:21" x14ac:dyDescent="0.15">
      <c r="B2986" s="66">
        <v>42888</v>
      </c>
      <c r="C2986" s="75">
        <f>F2986</f>
        <v>679274000</v>
      </c>
      <c r="D2986" s="37">
        <v>700.88</v>
      </c>
      <c r="E2986" s="69">
        <v>-4.12</v>
      </c>
      <c r="F2986" s="70">
        <f>+G2986+H2986</f>
        <v>679274000</v>
      </c>
      <c r="G2986" s="12">
        <v>15717400</v>
      </c>
      <c r="H2986" s="12">
        <v>663556600</v>
      </c>
    </row>
    <row r="2987" spans="1:21" x14ac:dyDescent="0.15">
      <c r="B2987" s="66">
        <v>42891</v>
      </c>
      <c r="C2987" s="75">
        <f t="shared" ref="C2987:C3050" si="13">F2987</f>
        <v>571074200</v>
      </c>
      <c r="D2987" s="37">
        <v>702.81</v>
      </c>
      <c r="E2987" s="69">
        <v>1.93</v>
      </c>
      <c r="F2987" s="70">
        <f t="shared" ref="F2987:F3050" si="14">+G2987+H2987</f>
        <v>571074200</v>
      </c>
      <c r="G2987" s="12">
        <v>19193200</v>
      </c>
      <c r="H2987" s="12">
        <v>551881000</v>
      </c>
    </row>
    <row r="2988" spans="1:21" x14ac:dyDescent="0.15">
      <c r="B2988" s="66">
        <v>42892</v>
      </c>
      <c r="C2988" s="75">
        <f t="shared" si="13"/>
        <v>510058900</v>
      </c>
      <c r="D2988" s="37">
        <v>705.63</v>
      </c>
      <c r="E2988" s="69">
        <v>2.82</v>
      </c>
      <c r="F2988" s="70">
        <f t="shared" si="14"/>
        <v>510058900</v>
      </c>
      <c r="G2988" s="12">
        <v>14620100</v>
      </c>
      <c r="H2988" s="12">
        <v>495438800</v>
      </c>
    </row>
    <row r="2989" spans="1:21" x14ac:dyDescent="0.15">
      <c r="B2989" s="66">
        <v>42893</v>
      </c>
      <c r="C2989" s="75">
        <f t="shared" si="13"/>
        <v>794373900</v>
      </c>
      <c r="D2989" s="37">
        <v>703.5</v>
      </c>
      <c r="E2989" s="69">
        <v>-2.13</v>
      </c>
      <c r="F2989" s="70">
        <f t="shared" si="14"/>
        <v>794373900</v>
      </c>
      <c r="G2989" s="12">
        <v>9054500</v>
      </c>
      <c r="H2989" s="12">
        <v>785319400</v>
      </c>
    </row>
    <row r="2990" spans="1:21" x14ac:dyDescent="0.15">
      <c r="B2990" s="66">
        <v>42894</v>
      </c>
      <c r="C2990" s="75">
        <f t="shared" si="13"/>
        <v>1224437100</v>
      </c>
      <c r="D2990" s="37">
        <v>702.75</v>
      </c>
      <c r="E2990" s="69">
        <v>-0.75</v>
      </c>
      <c r="F2990" s="70">
        <f t="shared" si="14"/>
        <v>1224437100</v>
      </c>
      <c r="G2990" s="12">
        <v>18649900</v>
      </c>
      <c r="H2990" s="12">
        <v>1205787200</v>
      </c>
    </row>
    <row r="2991" spans="1:21" x14ac:dyDescent="0.15">
      <c r="B2991" s="66">
        <v>42895</v>
      </c>
      <c r="C2991" s="75">
        <f t="shared" si="13"/>
        <v>1133919700</v>
      </c>
      <c r="D2991" s="37">
        <v>710</v>
      </c>
      <c r="E2991" s="69">
        <v>7.25</v>
      </c>
      <c r="F2991" s="70">
        <f t="shared" si="14"/>
        <v>1133919700</v>
      </c>
      <c r="G2991" s="12">
        <v>16323100</v>
      </c>
      <c r="H2991" s="12">
        <v>1117596600</v>
      </c>
    </row>
    <row r="2992" spans="1:21" x14ac:dyDescent="0.15">
      <c r="B2992" s="66">
        <v>42898</v>
      </c>
      <c r="C2992" s="75">
        <f t="shared" si="13"/>
        <v>1294801400</v>
      </c>
      <c r="D2992" s="37">
        <v>709.75</v>
      </c>
      <c r="E2992" s="69">
        <v>-0.25</v>
      </c>
      <c r="F2992" s="70">
        <f t="shared" si="14"/>
        <v>1294801400</v>
      </c>
      <c r="G2992" s="12">
        <v>20023300</v>
      </c>
      <c r="H2992" s="12">
        <v>1274778100</v>
      </c>
    </row>
    <row r="2993" spans="1:21" x14ac:dyDescent="0.15">
      <c r="B2993" s="66">
        <v>42899</v>
      </c>
      <c r="C2993" s="75">
        <f t="shared" si="13"/>
        <v>927014000</v>
      </c>
      <c r="D2993" s="37">
        <v>709.44</v>
      </c>
      <c r="E2993" s="69">
        <v>-0.31</v>
      </c>
      <c r="F2993" s="70">
        <f t="shared" si="14"/>
        <v>927014000</v>
      </c>
      <c r="G2993" s="12">
        <v>4757700</v>
      </c>
      <c r="H2993" s="12">
        <v>922256300</v>
      </c>
    </row>
    <row r="2994" spans="1:21" x14ac:dyDescent="0.15">
      <c r="B2994" s="66">
        <v>42900</v>
      </c>
      <c r="C2994" s="75">
        <f t="shared" si="13"/>
        <v>1945868000</v>
      </c>
      <c r="D2994" s="37">
        <v>712.88</v>
      </c>
      <c r="E2994" s="69">
        <v>3.44</v>
      </c>
      <c r="F2994" s="70">
        <f t="shared" si="14"/>
        <v>1945868000</v>
      </c>
      <c r="G2994" s="12">
        <v>11954900</v>
      </c>
      <c r="H2994" s="12">
        <v>1933913100</v>
      </c>
    </row>
    <row r="2995" spans="1:21" x14ac:dyDescent="0.15">
      <c r="B2995" s="66">
        <v>42901</v>
      </c>
      <c r="C2995" s="75">
        <f t="shared" si="13"/>
        <v>3451832300</v>
      </c>
      <c r="D2995" s="37">
        <v>714.38</v>
      </c>
      <c r="E2995" s="69">
        <v>1.5</v>
      </c>
      <c r="F2995" s="70">
        <f t="shared" si="14"/>
        <v>3451832300</v>
      </c>
      <c r="G2995" s="59">
        <v>178116000</v>
      </c>
      <c r="H2995" s="12">
        <v>3273716300</v>
      </c>
      <c r="L2995" s="60" t="s">
        <v>28</v>
      </c>
    </row>
    <row r="2996" spans="1:21" x14ac:dyDescent="0.15">
      <c r="B2996" s="66">
        <v>42902</v>
      </c>
      <c r="C2996" s="75">
        <f t="shared" si="13"/>
        <v>1362800200</v>
      </c>
      <c r="D2996" s="37">
        <v>708.25</v>
      </c>
      <c r="E2996" s="69">
        <v>-6.13</v>
      </c>
      <c r="F2996" s="70">
        <f t="shared" si="14"/>
        <v>1362800200</v>
      </c>
      <c r="G2996" s="12">
        <v>21705200</v>
      </c>
      <c r="H2996" s="12">
        <v>1341095000</v>
      </c>
    </row>
    <row r="2997" spans="1:21" x14ac:dyDescent="0.15">
      <c r="B2997" s="66">
        <v>42905</v>
      </c>
      <c r="C2997" s="75">
        <f t="shared" si="13"/>
        <v>1372509400</v>
      </c>
      <c r="D2997" s="37">
        <v>710.69</v>
      </c>
      <c r="E2997" s="69">
        <v>2.44</v>
      </c>
      <c r="F2997" s="70">
        <f t="shared" si="14"/>
        <v>1372509400</v>
      </c>
      <c r="G2997" s="12">
        <v>28859700</v>
      </c>
      <c r="H2997" s="12">
        <v>1343649700</v>
      </c>
    </row>
    <row r="2998" spans="1:21" x14ac:dyDescent="0.15">
      <c r="B2998" s="66">
        <v>42906</v>
      </c>
      <c r="C2998" s="75">
        <f t="shared" si="13"/>
        <v>857805100</v>
      </c>
      <c r="D2998" s="37">
        <v>706.56</v>
      </c>
      <c r="E2998" s="69">
        <v>-4.13</v>
      </c>
      <c r="F2998" s="70">
        <f t="shared" si="14"/>
        <v>857805100</v>
      </c>
      <c r="G2998" s="12">
        <v>11233800</v>
      </c>
      <c r="H2998" s="12">
        <v>846571300</v>
      </c>
    </row>
    <row r="2999" spans="1:21" x14ac:dyDescent="0.15">
      <c r="B2999" s="66">
        <v>42907</v>
      </c>
      <c r="C2999" s="75">
        <f t="shared" si="13"/>
        <v>2194468000</v>
      </c>
      <c r="D2999" s="37">
        <v>949.59</v>
      </c>
      <c r="E2999" s="69">
        <v>243.03</v>
      </c>
      <c r="F2999" s="70">
        <f t="shared" si="14"/>
        <v>2194468000</v>
      </c>
      <c r="G2999" s="12">
        <v>7796900</v>
      </c>
      <c r="H2999" s="12">
        <v>2186671100</v>
      </c>
    </row>
    <row r="3000" spans="1:21" x14ac:dyDescent="0.15">
      <c r="B3000" s="66">
        <v>42908</v>
      </c>
      <c r="C3000" s="75">
        <f t="shared" si="13"/>
        <v>1203770500</v>
      </c>
      <c r="D3000" s="37">
        <v>998.65</v>
      </c>
      <c r="E3000" s="69">
        <v>49.06</v>
      </c>
      <c r="F3000" s="70">
        <f t="shared" si="14"/>
        <v>1203770500</v>
      </c>
      <c r="G3000" s="12">
        <v>17167000</v>
      </c>
      <c r="H3000" s="12">
        <v>1186603500</v>
      </c>
    </row>
    <row r="3001" spans="1:21" x14ac:dyDescent="0.15">
      <c r="B3001" s="66">
        <v>42909</v>
      </c>
      <c r="C3001" s="75">
        <f t="shared" si="13"/>
        <v>2366188400</v>
      </c>
      <c r="D3001" s="37">
        <v>972.18</v>
      </c>
      <c r="E3001" s="69">
        <v>-26.47</v>
      </c>
      <c r="F3001" s="70">
        <f t="shared" si="14"/>
        <v>2366188400</v>
      </c>
      <c r="G3001" s="12">
        <v>6488400</v>
      </c>
      <c r="H3001" s="12">
        <v>2359700000</v>
      </c>
    </row>
    <row r="3002" spans="1:21" x14ac:dyDescent="0.15">
      <c r="B3002" s="66">
        <v>42912</v>
      </c>
      <c r="C3002" s="75">
        <f t="shared" si="13"/>
        <v>2350858400</v>
      </c>
      <c r="D3002" s="37">
        <v>937.59</v>
      </c>
      <c r="E3002" s="69">
        <v>-34.590000000000003</v>
      </c>
      <c r="F3002" s="70">
        <f t="shared" si="14"/>
        <v>2350858400</v>
      </c>
      <c r="G3002" s="12">
        <v>18524400</v>
      </c>
      <c r="H3002" s="12">
        <v>2332334000</v>
      </c>
    </row>
    <row r="3003" spans="1:21" x14ac:dyDescent="0.15">
      <c r="B3003" s="66">
        <v>42913</v>
      </c>
      <c r="C3003" s="75">
        <f t="shared" si="13"/>
        <v>2227997100</v>
      </c>
      <c r="D3003" s="37">
        <v>933.59</v>
      </c>
      <c r="E3003" s="69">
        <v>-4</v>
      </c>
      <c r="F3003" s="70">
        <f t="shared" si="14"/>
        <v>2227997100</v>
      </c>
      <c r="G3003" s="12">
        <v>4253400</v>
      </c>
      <c r="H3003" s="12">
        <v>2223743700</v>
      </c>
    </row>
    <row r="3004" spans="1:21" x14ac:dyDescent="0.15">
      <c r="B3004" s="66">
        <v>42914</v>
      </c>
      <c r="C3004" s="75">
        <f t="shared" si="13"/>
        <v>3105713600</v>
      </c>
      <c r="D3004" s="37">
        <v>912.53</v>
      </c>
      <c r="E3004" s="69">
        <v>-21.06</v>
      </c>
      <c r="F3004" s="70">
        <f t="shared" si="14"/>
        <v>3105713600</v>
      </c>
      <c r="G3004" s="12">
        <v>6615600</v>
      </c>
      <c r="H3004" s="12">
        <v>3099098000</v>
      </c>
    </row>
    <row r="3005" spans="1:21" x14ac:dyDescent="0.15">
      <c r="B3005" s="66">
        <v>42915</v>
      </c>
      <c r="C3005" s="75">
        <f t="shared" si="13"/>
        <v>2068487700</v>
      </c>
      <c r="D3005" s="37">
        <v>920.53</v>
      </c>
      <c r="E3005" s="69">
        <v>8</v>
      </c>
      <c r="F3005" s="70">
        <f t="shared" si="14"/>
        <v>2068487700</v>
      </c>
      <c r="G3005" s="12">
        <v>6942800</v>
      </c>
      <c r="H3005" s="12">
        <v>2061544900</v>
      </c>
    </row>
    <row r="3006" spans="1:21" s="21" customFormat="1" x14ac:dyDescent="0.15">
      <c r="A3006" s="21" t="s">
        <v>0</v>
      </c>
      <c r="B3006" s="67">
        <v>42916</v>
      </c>
      <c r="C3006" s="76">
        <f t="shared" si="13"/>
        <v>2736896800</v>
      </c>
      <c r="D3006" s="38">
        <v>933.35</v>
      </c>
      <c r="E3006" s="71">
        <v>12.82</v>
      </c>
      <c r="F3006" s="72">
        <f t="shared" si="14"/>
        <v>2736896800</v>
      </c>
      <c r="G3006" s="22">
        <v>6409100</v>
      </c>
      <c r="H3006" s="22">
        <v>2730487700</v>
      </c>
      <c r="I3006" s="72"/>
      <c r="J3006" s="22"/>
      <c r="K3006" s="22"/>
      <c r="L3006" s="23">
        <f>SUM(G2985:G3006)</f>
        <v>461546600</v>
      </c>
      <c r="M3006" s="22">
        <f>SUM(H2985:H3006)</f>
        <v>34438034900</v>
      </c>
      <c r="N3006" s="24">
        <f>SUM(G2985:H3006)</f>
        <v>34899581500</v>
      </c>
      <c r="O3006" s="25">
        <f>MAX($C2985:$C3006)</f>
        <v>3451832300</v>
      </c>
      <c r="P3006" s="26">
        <f>MIN($C2985:$C3006)</f>
        <v>510058900</v>
      </c>
      <c r="Q3006" s="53">
        <f>MAX($D2985:$D3006)</f>
        <v>998.65</v>
      </c>
      <c r="R3006" s="54">
        <f>MIN($D2985:$D3006)</f>
        <v>700.88</v>
      </c>
      <c r="S3006" s="45">
        <f>MAX($E2985:$E3006)</f>
        <v>243.03</v>
      </c>
      <c r="T3006" s="46">
        <f>MIN($E2985:$E3006)</f>
        <v>-34.590000000000003</v>
      </c>
      <c r="U3006" s="34"/>
    </row>
    <row r="3007" spans="1:21" x14ac:dyDescent="0.15">
      <c r="B3007" s="66">
        <v>42919</v>
      </c>
      <c r="C3007" s="75">
        <f t="shared" si="13"/>
        <v>3266072500</v>
      </c>
      <c r="D3007" s="37">
        <v>945.88</v>
      </c>
      <c r="E3007" s="69">
        <v>12.53</v>
      </c>
      <c r="F3007" s="70">
        <f t="shared" si="14"/>
        <v>3266072500</v>
      </c>
      <c r="G3007" s="12">
        <v>13515400</v>
      </c>
      <c r="H3007" s="12">
        <v>3252557100</v>
      </c>
    </row>
    <row r="3008" spans="1:21" x14ac:dyDescent="0.15">
      <c r="B3008" s="66">
        <v>42920</v>
      </c>
      <c r="C3008" s="75">
        <f t="shared" si="13"/>
        <v>5601332000</v>
      </c>
      <c r="D3008" s="37">
        <v>924.24</v>
      </c>
      <c r="E3008" s="69">
        <v>-21.64</v>
      </c>
      <c r="F3008" s="70">
        <f t="shared" si="14"/>
        <v>5601332000</v>
      </c>
      <c r="G3008" s="12">
        <v>5897100</v>
      </c>
      <c r="H3008" s="12">
        <v>5595434900</v>
      </c>
    </row>
    <row r="3009" spans="2:8" x14ac:dyDescent="0.15">
      <c r="B3009" s="66">
        <v>42921</v>
      </c>
      <c r="C3009" s="75">
        <f t="shared" si="13"/>
        <v>3999252000</v>
      </c>
      <c r="D3009" s="37">
        <v>907.76</v>
      </c>
      <c r="E3009" s="69">
        <v>-16.48</v>
      </c>
      <c r="F3009" s="70">
        <f t="shared" si="14"/>
        <v>3999252000</v>
      </c>
      <c r="G3009" s="12">
        <v>23211200</v>
      </c>
      <c r="H3009" s="12">
        <v>3976040800</v>
      </c>
    </row>
    <row r="3010" spans="2:8" x14ac:dyDescent="0.15">
      <c r="B3010" s="66">
        <v>42922</v>
      </c>
      <c r="C3010" s="75">
        <f t="shared" si="13"/>
        <v>2716169000</v>
      </c>
      <c r="D3010" s="37">
        <v>912.06</v>
      </c>
      <c r="E3010" s="69">
        <v>4.3</v>
      </c>
      <c r="F3010" s="70">
        <f t="shared" si="14"/>
        <v>2716169000</v>
      </c>
      <c r="G3010" s="12">
        <v>5597600</v>
      </c>
      <c r="H3010" s="12">
        <v>2710571400</v>
      </c>
    </row>
    <row r="3011" spans="2:8" x14ac:dyDescent="0.15">
      <c r="B3011" s="66">
        <v>42923</v>
      </c>
      <c r="C3011" s="75">
        <f t="shared" si="13"/>
        <v>833127400</v>
      </c>
      <c r="D3011" s="37">
        <v>907.71</v>
      </c>
      <c r="E3011" s="69">
        <v>-4.3499999999999996</v>
      </c>
      <c r="F3011" s="70">
        <f t="shared" si="14"/>
        <v>833127400</v>
      </c>
      <c r="G3011" s="12">
        <v>1761300</v>
      </c>
      <c r="H3011" s="12">
        <v>831366100</v>
      </c>
    </row>
    <row r="3012" spans="2:8" x14ac:dyDescent="0.15">
      <c r="B3012" s="66">
        <v>42926</v>
      </c>
      <c r="C3012" s="75">
        <f t="shared" si="13"/>
        <v>937571500</v>
      </c>
      <c r="D3012" s="37">
        <v>905.35</v>
      </c>
      <c r="E3012" s="69">
        <v>-2.36</v>
      </c>
      <c r="F3012" s="70">
        <f t="shared" si="14"/>
        <v>937571500</v>
      </c>
      <c r="G3012" s="12">
        <v>9872600</v>
      </c>
      <c r="H3012" s="12">
        <v>927698900</v>
      </c>
    </row>
    <row r="3013" spans="2:8" x14ac:dyDescent="0.15">
      <c r="B3013" s="66">
        <v>42927</v>
      </c>
      <c r="C3013" s="75">
        <f t="shared" si="13"/>
        <v>2072608300</v>
      </c>
      <c r="D3013" s="37">
        <v>906.12</v>
      </c>
      <c r="E3013" s="69">
        <v>0.77</v>
      </c>
      <c r="F3013" s="70">
        <f t="shared" si="14"/>
        <v>2072608300</v>
      </c>
      <c r="G3013" s="12">
        <v>15523800</v>
      </c>
      <c r="H3013" s="12">
        <v>2057084500</v>
      </c>
    </row>
    <row r="3014" spans="2:8" x14ac:dyDescent="0.15">
      <c r="B3014" s="66">
        <v>42928</v>
      </c>
      <c r="C3014" s="75">
        <f t="shared" si="13"/>
        <v>1926839700</v>
      </c>
      <c r="D3014" s="37">
        <v>911.18</v>
      </c>
      <c r="E3014" s="69">
        <v>5.0599999999999996</v>
      </c>
      <c r="F3014" s="70">
        <f t="shared" si="14"/>
        <v>1926839700</v>
      </c>
      <c r="G3014" s="12">
        <v>13132700</v>
      </c>
      <c r="H3014" s="12">
        <v>1913707000</v>
      </c>
    </row>
    <row r="3015" spans="2:8" x14ac:dyDescent="0.15">
      <c r="B3015" s="66">
        <v>42929</v>
      </c>
      <c r="C3015" s="75">
        <f t="shared" si="13"/>
        <v>1757563300</v>
      </c>
      <c r="D3015" s="37">
        <v>914.59</v>
      </c>
      <c r="E3015" s="69">
        <v>3.41</v>
      </c>
      <c r="F3015" s="70">
        <f t="shared" si="14"/>
        <v>1757563300</v>
      </c>
      <c r="G3015" s="12">
        <v>5589400</v>
      </c>
      <c r="H3015" s="12">
        <v>1751973900</v>
      </c>
    </row>
    <row r="3016" spans="2:8" x14ac:dyDescent="0.15">
      <c r="B3016" s="66">
        <v>42930</v>
      </c>
      <c r="C3016" s="75">
        <f t="shared" si="13"/>
        <v>1670438100</v>
      </c>
      <c r="D3016" s="37">
        <v>915.06</v>
      </c>
      <c r="E3016" s="69">
        <v>0.47</v>
      </c>
      <c r="F3016" s="70">
        <f t="shared" si="14"/>
        <v>1670438100</v>
      </c>
      <c r="G3016" s="12">
        <v>7376100</v>
      </c>
      <c r="H3016" s="12">
        <v>1663062000</v>
      </c>
    </row>
    <row r="3017" spans="2:8" x14ac:dyDescent="0.15">
      <c r="B3017" s="66">
        <v>42934</v>
      </c>
      <c r="C3017" s="75">
        <f t="shared" si="13"/>
        <v>938803100</v>
      </c>
      <c r="D3017" s="37">
        <v>906.76</v>
      </c>
      <c r="E3017" s="69">
        <v>-8.3000000000000007</v>
      </c>
      <c r="F3017" s="70">
        <f t="shared" si="14"/>
        <v>938803100</v>
      </c>
      <c r="G3017" s="12">
        <v>8190400</v>
      </c>
      <c r="H3017" s="12">
        <v>930612700</v>
      </c>
    </row>
    <row r="3018" spans="2:8" x14ac:dyDescent="0.15">
      <c r="B3018" s="66">
        <v>42935</v>
      </c>
      <c r="C3018" s="75">
        <f t="shared" si="13"/>
        <v>1009143500</v>
      </c>
      <c r="D3018" s="37">
        <v>888.59</v>
      </c>
      <c r="E3018" s="69">
        <f t="shared" ref="E3018:E3023" si="15">D3018-D3017</f>
        <v>-18.169999999999959</v>
      </c>
      <c r="F3018" s="70">
        <f t="shared" si="14"/>
        <v>1009143500</v>
      </c>
      <c r="G3018" s="12">
        <v>8848800</v>
      </c>
      <c r="H3018" s="12">
        <v>1000294700</v>
      </c>
    </row>
    <row r="3019" spans="2:8" x14ac:dyDescent="0.15">
      <c r="B3019" s="66">
        <v>42936</v>
      </c>
      <c r="C3019" s="75">
        <f t="shared" si="13"/>
        <v>693995200</v>
      </c>
      <c r="D3019" s="37">
        <v>888.59</v>
      </c>
      <c r="E3019" s="69">
        <f t="shared" si="15"/>
        <v>0</v>
      </c>
      <c r="F3019" s="70">
        <f t="shared" si="14"/>
        <v>693995200</v>
      </c>
      <c r="G3019" s="12">
        <v>6189900</v>
      </c>
      <c r="H3019" s="12">
        <v>687805300</v>
      </c>
    </row>
    <row r="3020" spans="2:8" x14ac:dyDescent="0.15">
      <c r="B3020" s="66">
        <v>42937</v>
      </c>
      <c r="C3020" s="75">
        <f t="shared" si="13"/>
        <v>458202500</v>
      </c>
      <c r="D3020" s="37">
        <v>893.12</v>
      </c>
      <c r="E3020" s="69">
        <f t="shared" si="15"/>
        <v>4.5299999999999727</v>
      </c>
      <c r="F3020" s="70">
        <f t="shared" si="14"/>
        <v>458202500</v>
      </c>
      <c r="G3020" s="12">
        <v>8137200</v>
      </c>
      <c r="H3020" s="12">
        <v>450065300</v>
      </c>
    </row>
    <row r="3021" spans="2:8" x14ac:dyDescent="0.15">
      <c r="B3021" s="66">
        <v>42940</v>
      </c>
      <c r="C3021" s="75">
        <f t="shared" si="13"/>
        <v>516708000</v>
      </c>
      <c r="D3021" s="37">
        <v>888.76</v>
      </c>
      <c r="E3021" s="69">
        <f t="shared" si="15"/>
        <v>-4.3600000000000136</v>
      </c>
      <c r="F3021" s="70">
        <f t="shared" si="14"/>
        <v>516708000</v>
      </c>
      <c r="G3021" s="12">
        <v>18205800</v>
      </c>
      <c r="H3021" s="12">
        <v>498502200</v>
      </c>
    </row>
    <row r="3022" spans="2:8" x14ac:dyDescent="0.15">
      <c r="B3022" s="66">
        <v>42941</v>
      </c>
      <c r="C3022" s="75">
        <f t="shared" si="13"/>
        <v>498753500</v>
      </c>
      <c r="D3022" s="37">
        <v>896.18</v>
      </c>
      <c r="E3022" s="69">
        <f t="shared" si="15"/>
        <v>7.4199999999999591</v>
      </c>
      <c r="F3022" s="70">
        <f t="shared" si="14"/>
        <v>498753500</v>
      </c>
      <c r="G3022" s="12">
        <v>17406400</v>
      </c>
      <c r="H3022" s="12">
        <v>481347100</v>
      </c>
    </row>
    <row r="3023" spans="2:8" x14ac:dyDescent="0.15">
      <c r="B3023" s="66">
        <v>42942</v>
      </c>
      <c r="C3023" s="75">
        <f t="shared" si="13"/>
        <v>473430400</v>
      </c>
      <c r="D3023" s="37">
        <v>892.29</v>
      </c>
      <c r="E3023" s="69">
        <f t="shared" si="15"/>
        <v>-3.8899999999999864</v>
      </c>
      <c r="F3023" s="70">
        <f t="shared" si="14"/>
        <v>473430400</v>
      </c>
      <c r="G3023" s="12">
        <v>27967400</v>
      </c>
      <c r="H3023" s="12">
        <v>445463000</v>
      </c>
    </row>
    <row r="3024" spans="2:8" x14ac:dyDescent="0.15">
      <c r="B3024" s="66">
        <v>42943</v>
      </c>
      <c r="C3024" s="75">
        <f t="shared" si="13"/>
        <v>733477300</v>
      </c>
      <c r="D3024" s="37">
        <v>883.71</v>
      </c>
      <c r="E3024" s="69">
        <v>-8.58</v>
      </c>
      <c r="F3024" s="70">
        <f t="shared" si="14"/>
        <v>733477300</v>
      </c>
      <c r="G3024" s="12">
        <v>14776200</v>
      </c>
      <c r="H3024" s="12">
        <v>718701100</v>
      </c>
    </row>
    <row r="3025" spans="1:21" x14ac:dyDescent="0.15">
      <c r="B3025" s="66">
        <v>42944</v>
      </c>
      <c r="C3025" s="75">
        <f t="shared" si="13"/>
        <v>1258646615</v>
      </c>
      <c r="D3025" s="37">
        <v>875.47</v>
      </c>
      <c r="E3025" s="69">
        <v>-8.24</v>
      </c>
      <c r="F3025" s="70">
        <f t="shared" si="14"/>
        <v>1258646615</v>
      </c>
      <c r="G3025" s="12">
        <v>16589500</v>
      </c>
      <c r="H3025" s="59">
        <v>1242057115</v>
      </c>
      <c r="M3025" s="59" t="s">
        <v>28</v>
      </c>
    </row>
    <row r="3026" spans="1:21" s="21" customFormat="1" x14ac:dyDescent="0.15">
      <c r="A3026" s="21" t="s">
        <v>0</v>
      </c>
      <c r="B3026" s="67">
        <v>42947</v>
      </c>
      <c r="C3026" s="76">
        <f t="shared" si="13"/>
        <v>574915095</v>
      </c>
      <c r="D3026" s="38">
        <v>878.47</v>
      </c>
      <c r="E3026" s="71">
        <v>3</v>
      </c>
      <c r="F3026" s="72">
        <f t="shared" si="14"/>
        <v>574915095</v>
      </c>
      <c r="G3026" s="22">
        <v>6295800</v>
      </c>
      <c r="H3026" s="61">
        <v>568619295</v>
      </c>
      <c r="I3026" s="72"/>
      <c r="J3026" s="22"/>
      <c r="K3026" s="22"/>
      <c r="L3026" s="23">
        <f>SUM(G3007:G3026)</f>
        <v>234084600</v>
      </c>
      <c r="M3026" s="22">
        <f>SUM(H3007:H3026)</f>
        <v>31702964410</v>
      </c>
      <c r="N3026" s="24">
        <f>SUM(G3007:H3026)</f>
        <v>31937049010</v>
      </c>
      <c r="O3026" s="25">
        <f>MAX($C3007:$C3026)</f>
        <v>5601332000</v>
      </c>
      <c r="P3026" s="26">
        <f>MIN($C3007:$C3026)</f>
        <v>458202500</v>
      </c>
      <c r="Q3026" s="53">
        <f>MAX($D3007:$D3026)</f>
        <v>945.88</v>
      </c>
      <c r="R3026" s="54">
        <f>MIN($D3007:$D3026)</f>
        <v>875.47</v>
      </c>
      <c r="S3026" s="45">
        <f>MAX($E3007:$E3026)</f>
        <v>12.53</v>
      </c>
      <c r="T3026" s="46">
        <f>MIN($E3007:$E3026)</f>
        <v>-21.64</v>
      </c>
      <c r="U3026" s="34"/>
    </row>
    <row r="3027" spans="1:21" x14ac:dyDescent="0.15">
      <c r="B3027" s="66">
        <v>42948</v>
      </c>
      <c r="C3027" s="75">
        <f t="shared" si="13"/>
        <v>659615500</v>
      </c>
      <c r="D3027" s="37">
        <v>867.71</v>
      </c>
      <c r="E3027" s="69">
        <v>-10.76</v>
      </c>
      <c r="F3027" s="70">
        <f t="shared" si="14"/>
        <v>659615500</v>
      </c>
      <c r="G3027" s="12">
        <v>9955000</v>
      </c>
      <c r="H3027" s="12">
        <v>649660500</v>
      </c>
    </row>
    <row r="3028" spans="1:21" x14ac:dyDescent="0.15">
      <c r="B3028" s="66">
        <v>42949</v>
      </c>
      <c r="C3028" s="75">
        <f t="shared" si="13"/>
        <v>332024200</v>
      </c>
      <c r="D3028" s="37">
        <v>864.65</v>
      </c>
      <c r="E3028" s="69">
        <v>-3.06</v>
      </c>
      <c r="F3028" s="70">
        <f t="shared" si="14"/>
        <v>332024200</v>
      </c>
      <c r="G3028" s="12">
        <v>4530300</v>
      </c>
      <c r="H3028" s="12">
        <v>327493900</v>
      </c>
    </row>
    <row r="3029" spans="1:21" x14ac:dyDescent="0.15">
      <c r="B3029" s="66">
        <v>42950</v>
      </c>
      <c r="C3029" s="75">
        <f t="shared" si="13"/>
        <v>390503600</v>
      </c>
      <c r="D3029" s="37">
        <v>857.53</v>
      </c>
      <c r="E3029" s="69">
        <v>-7.12</v>
      </c>
      <c r="F3029" s="70">
        <f t="shared" si="14"/>
        <v>390503600</v>
      </c>
      <c r="G3029" s="12">
        <v>2406200</v>
      </c>
      <c r="H3029" s="12">
        <v>388097400</v>
      </c>
    </row>
    <row r="3030" spans="1:21" x14ac:dyDescent="0.15">
      <c r="B3030" s="66">
        <v>42951</v>
      </c>
      <c r="C3030" s="75">
        <f t="shared" si="13"/>
        <v>354511200</v>
      </c>
      <c r="D3030" s="37">
        <v>859.82</v>
      </c>
      <c r="E3030" s="69">
        <v>2.29</v>
      </c>
      <c r="F3030" s="70">
        <f t="shared" si="14"/>
        <v>354511200</v>
      </c>
      <c r="G3030" s="12">
        <v>19383400</v>
      </c>
      <c r="H3030" s="12">
        <v>335127800</v>
      </c>
    </row>
    <row r="3031" spans="1:21" x14ac:dyDescent="0.15">
      <c r="B3031" s="66">
        <v>42954</v>
      </c>
      <c r="C3031" s="75">
        <f t="shared" si="13"/>
        <v>614466300</v>
      </c>
      <c r="D3031" s="37">
        <v>865.82</v>
      </c>
      <c r="E3031" s="69">
        <v>6</v>
      </c>
      <c r="F3031" s="70">
        <f t="shared" si="14"/>
        <v>614466300</v>
      </c>
      <c r="G3031" s="12">
        <v>14283600</v>
      </c>
      <c r="H3031" s="12">
        <v>600182700</v>
      </c>
    </row>
    <row r="3032" spans="1:21" x14ac:dyDescent="0.15">
      <c r="B3032" s="66">
        <v>42955</v>
      </c>
      <c r="C3032" s="75">
        <f t="shared" si="13"/>
        <v>741009600</v>
      </c>
      <c r="D3032" s="37">
        <v>868.71</v>
      </c>
      <c r="E3032" s="69">
        <v>2.89</v>
      </c>
      <c r="F3032" s="70">
        <f t="shared" si="14"/>
        <v>741009600</v>
      </c>
      <c r="G3032" s="12">
        <v>9669600</v>
      </c>
      <c r="H3032" s="12">
        <v>731340000</v>
      </c>
    </row>
    <row r="3033" spans="1:21" x14ac:dyDescent="0.15">
      <c r="B3033" s="66">
        <v>42956</v>
      </c>
      <c r="C3033" s="75">
        <f t="shared" si="13"/>
        <v>939936200</v>
      </c>
      <c r="D3033" s="37">
        <v>858.29</v>
      </c>
      <c r="E3033" s="69">
        <v>-10.42</v>
      </c>
      <c r="F3033" s="70">
        <f t="shared" si="14"/>
        <v>939936200</v>
      </c>
      <c r="G3033" s="12">
        <v>10843500</v>
      </c>
      <c r="H3033" s="12">
        <v>929092700</v>
      </c>
    </row>
    <row r="3034" spans="1:21" x14ac:dyDescent="0.15">
      <c r="B3034" s="66">
        <v>42957</v>
      </c>
      <c r="C3034" s="75">
        <f t="shared" si="13"/>
        <v>1314830095</v>
      </c>
      <c r="D3034" s="37">
        <v>860.65</v>
      </c>
      <c r="E3034" s="69">
        <v>2.36</v>
      </c>
      <c r="F3034" s="70">
        <f t="shared" si="14"/>
        <v>1314830095</v>
      </c>
      <c r="G3034" s="12">
        <v>6721200</v>
      </c>
      <c r="H3034" s="59">
        <v>1308108895</v>
      </c>
      <c r="M3034" s="59" t="s">
        <v>28</v>
      </c>
    </row>
    <row r="3035" spans="1:21" x14ac:dyDescent="0.15">
      <c r="B3035" s="66">
        <v>42961</v>
      </c>
      <c r="C3035" s="75">
        <f t="shared" si="13"/>
        <v>598336500</v>
      </c>
      <c r="D3035" s="37">
        <v>850.18</v>
      </c>
      <c r="E3035" s="69">
        <v>-10.47</v>
      </c>
      <c r="F3035" s="70">
        <f t="shared" si="14"/>
        <v>598336500</v>
      </c>
      <c r="G3035" s="12">
        <v>14029900</v>
      </c>
      <c r="H3035" s="12">
        <v>584306600</v>
      </c>
    </row>
    <row r="3036" spans="1:21" x14ac:dyDescent="0.15">
      <c r="B3036" s="66">
        <v>42962</v>
      </c>
      <c r="C3036" s="75">
        <f t="shared" si="13"/>
        <v>333205800</v>
      </c>
      <c r="D3036" s="37">
        <v>857</v>
      </c>
      <c r="E3036" s="69">
        <v>6.82</v>
      </c>
      <c r="F3036" s="70">
        <f t="shared" si="14"/>
        <v>333205800</v>
      </c>
      <c r="G3036" s="12">
        <v>13457700</v>
      </c>
      <c r="H3036" s="12">
        <v>319748100</v>
      </c>
    </row>
    <row r="3037" spans="1:21" x14ac:dyDescent="0.15">
      <c r="B3037" s="66">
        <v>42963</v>
      </c>
      <c r="C3037" s="75">
        <f t="shared" si="13"/>
        <v>524569700</v>
      </c>
      <c r="D3037" s="37">
        <v>869.71</v>
      </c>
      <c r="E3037" s="69">
        <v>12.71</v>
      </c>
      <c r="F3037" s="70">
        <f t="shared" si="14"/>
        <v>524569700</v>
      </c>
      <c r="G3037" s="12">
        <v>16505700</v>
      </c>
      <c r="H3037" s="12">
        <v>508064000</v>
      </c>
    </row>
    <row r="3038" spans="1:21" x14ac:dyDescent="0.15">
      <c r="B3038" s="66">
        <v>42964</v>
      </c>
      <c r="C3038" s="75">
        <f t="shared" si="13"/>
        <v>852513500</v>
      </c>
      <c r="D3038" s="37">
        <v>869.35</v>
      </c>
      <c r="E3038" s="69">
        <f>D3038-D3037</f>
        <v>-0.36000000000001364</v>
      </c>
      <c r="F3038" s="70">
        <f t="shared" si="14"/>
        <v>852513500</v>
      </c>
      <c r="G3038" s="12">
        <v>6971300</v>
      </c>
      <c r="H3038" s="12">
        <v>845542200</v>
      </c>
    </row>
    <row r="3039" spans="1:21" x14ac:dyDescent="0.15">
      <c r="B3039" s="66">
        <v>42965</v>
      </c>
      <c r="C3039" s="75">
        <f t="shared" si="13"/>
        <v>507099000</v>
      </c>
      <c r="D3039" s="37">
        <v>866.65</v>
      </c>
      <c r="E3039" s="69">
        <v>-2.7</v>
      </c>
      <c r="F3039" s="70">
        <f t="shared" si="14"/>
        <v>507099000</v>
      </c>
      <c r="G3039" s="12">
        <v>8873600</v>
      </c>
      <c r="H3039" s="12">
        <v>498225400</v>
      </c>
    </row>
    <row r="3040" spans="1:21" x14ac:dyDescent="0.15">
      <c r="B3040" s="66">
        <v>42968</v>
      </c>
      <c r="C3040" s="75">
        <f t="shared" si="13"/>
        <v>313377400</v>
      </c>
      <c r="D3040" s="37">
        <v>873.12</v>
      </c>
      <c r="E3040" s="69">
        <f>D3040-D3039</f>
        <v>6.4700000000000273</v>
      </c>
      <c r="F3040" s="70">
        <f t="shared" si="14"/>
        <v>313377400</v>
      </c>
      <c r="G3040" s="12">
        <v>4157400</v>
      </c>
      <c r="H3040" s="12">
        <v>309220000</v>
      </c>
    </row>
    <row r="3041" spans="1:21" x14ac:dyDescent="0.15">
      <c r="B3041" s="66">
        <v>42969</v>
      </c>
      <c r="C3041" s="75">
        <f t="shared" si="13"/>
        <v>346826200</v>
      </c>
      <c r="D3041" s="37">
        <v>875.18</v>
      </c>
      <c r="E3041" s="69">
        <v>2.06</v>
      </c>
      <c r="F3041" s="70">
        <f t="shared" si="14"/>
        <v>346826200</v>
      </c>
      <c r="G3041" s="12">
        <v>14482300</v>
      </c>
      <c r="H3041" s="12">
        <v>332343900</v>
      </c>
    </row>
    <row r="3042" spans="1:21" x14ac:dyDescent="0.15">
      <c r="B3042" s="66">
        <v>42970</v>
      </c>
      <c r="C3042" s="75">
        <f t="shared" si="13"/>
        <v>399215700</v>
      </c>
      <c r="D3042" s="37">
        <v>876.94</v>
      </c>
      <c r="E3042" s="69">
        <v>1.76</v>
      </c>
      <c r="F3042" s="70">
        <f t="shared" si="14"/>
        <v>399215700</v>
      </c>
      <c r="G3042" s="12">
        <v>3899700</v>
      </c>
      <c r="H3042" s="12">
        <v>395316000</v>
      </c>
    </row>
    <row r="3043" spans="1:21" x14ac:dyDescent="0.15">
      <c r="B3043" s="66">
        <v>42971</v>
      </c>
      <c r="C3043" s="75">
        <f t="shared" si="13"/>
        <v>395866100</v>
      </c>
      <c r="D3043" s="37">
        <v>882.41</v>
      </c>
      <c r="E3043" s="69">
        <v>5.47</v>
      </c>
      <c r="F3043" s="70">
        <f t="shared" si="14"/>
        <v>395866100</v>
      </c>
      <c r="G3043" s="12">
        <v>4969300</v>
      </c>
      <c r="H3043" s="12">
        <v>390896800</v>
      </c>
    </row>
    <row r="3044" spans="1:21" x14ac:dyDescent="0.15">
      <c r="B3044" s="66">
        <v>42972</v>
      </c>
      <c r="C3044" s="75">
        <f t="shared" si="13"/>
        <v>483122500</v>
      </c>
      <c r="D3044" s="37">
        <v>886</v>
      </c>
      <c r="E3044" s="69">
        <v>3.59</v>
      </c>
      <c r="F3044" s="70">
        <f t="shared" si="14"/>
        <v>483122500</v>
      </c>
      <c r="G3044" s="12">
        <v>4793800</v>
      </c>
      <c r="H3044" s="12">
        <v>478328700</v>
      </c>
    </row>
    <row r="3045" spans="1:21" x14ac:dyDescent="0.15">
      <c r="B3045" s="66">
        <v>42975</v>
      </c>
      <c r="C3045" s="75">
        <f t="shared" si="13"/>
        <v>265398200</v>
      </c>
      <c r="D3045" s="37">
        <v>884.65</v>
      </c>
      <c r="E3045" s="69">
        <v>-1.35</v>
      </c>
      <c r="F3045" s="70">
        <f t="shared" si="14"/>
        <v>265398200</v>
      </c>
      <c r="G3045" s="12">
        <v>18259300</v>
      </c>
      <c r="H3045" s="12">
        <v>247138900</v>
      </c>
    </row>
    <row r="3046" spans="1:21" x14ac:dyDescent="0.15">
      <c r="B3046" s="66">
        <v>42976</v>
      </c>
      <c r="C3046" s="75">
        <f t="shared" si="13"/>
        <v>474114600</v>
      </c>
      <c r="D3046" s="37">
        <v>886</v>
      </c>
      <c r="E3046" s="69">
        <v>1.35</v>
      </c>
      <c r="F3046" s="70">
        <f t="shared" si="14"/>
        <v>474114600</v>
      </c>
      <c r="G3046" s="59">
        <v>189234900</v>
      </c>
      <c r="H3046" s="12">
        <v>284879700</v>
      </c>
      <c r="L3046" s="60" t="s">
        <v>28</v>
      </c>
    </row>
    <row r="3047" spans="1:21" x14ac:dyDescent="0.15">
      <c r="B3047" s="66">
        <v>42977</v>
      </c>
      <c r="C3047" s="75">
        <f t="shared" si="13"/>
        <v>172184100</v>
      </c>
      <c r="D3047" s="37">
        <v>888.12</v>
      </c>
      <c r="E3047" s="69">
        <v>2.12</v>
      </c>
      <c r="F3047" s="70">
        <f t="shared" si="14"/>
        <v>172184100</v>
      </c>
      <c r="G3047" s="12">
        <v>4748100</v>
      </c>
      <c r="H3047" s="12">
        <v>167436000</v>
      </c>
    </row>
    <row r="3048" spans="1:21" s="21" customFormat="1" x14ac:dyDescent="0.15">
      <c r="A3048" s="21" t="s">
        <v>0</v>
      </c>
      <c r="B3048" s="67">
        <v>42978</v>
      </c>
      <c r="C3048" s="76">
        <f t="shared" si="13"/>
        <v>235273900</v>
      </c>
      <c r="D3048" s="38">
        <v>888.59</v>
      </c>
      <c r="E3048" s="71">
        <v>0.47</v>
      </c>
      <c r="F3048" s="72">
        <f t="shared" si="14"/>
        <v>235273900</v>
      </c>
      <c r="G3048" s="22">
        <v>3438700</v>
      </c>
      <c r="H3048" s="22">
        <v>231835200</v>
      </c>
      <c r="I3048" s="72"/>
      <c r="J3048" s="22"/>
      <c r="K3048" s="22"/>
      <c r="L3048" s="23">
        <f>SUM(G3027:G3048)</f>
        <v>385614500</v>
      </c>
      <c r="M3048" s="22">
        <f>SUM(H3027:H3048)</f>
        <v>10862385395</v>
      </c>
      <c r="N3048" s="24">
        <f>SUM(G3027:H3048)</f>
        <v>11247999895</v>
      </c>
      <c r="O3048" s="25">
        <f>MAX($C3027:$C3048)</f>
        <v>1314830095</v>
      </c>
      <c r="P3048" s="26">
        <f>MIN($C3027:$C3048)</f>
        <v>172184100</v>
      </c>
      <c r="Q3048" s="53">
        <f>MAX($D3027:$D3048)</f>
        <v>888.59</v>
      </c>
      <c r="R3048" s="54">
        <f>MIN($D3027:$D3048)</f>
        <v>850.18</v>
      </c>
      <c r="S3048" s="45">
        <f>MAX($E3027:$E3048)</f>
        <v>12.71</v>
      </c>
      <c r="T3048" s="46">
        <f>MIN($E3027:$E3048)</f>
        <v>-10.76</v>
      </c>
      <c r="U3048" s="34"/>
    </row>
    <row r="3049" spans="1:21" x14ac:dyDescent="0.15">
      <c r="B3049" s="66">
        <v>42979</v>
      </c>
      <c r="C3049" s="75">
        <f t="shared" si="13"/>
        <v>181170300</v>
      </c>
      <c r="D3049" s="37">
        <v>892.35</v>
      </c>
      <c r="E3049" s="69">
        <v>3.76</v>
      </c>
      <c r="F3049" s="70">
        <f t="shared" si="14"/>
        <v>181170300</v>
      </c>
      <c r="G3049" s="12">
        <v>6269500</v>
      </c>
      <c r="H3049" s="12">
        <v>174900800</v>
      </c>
    </row>
    <row r="3050" spans="1:21" x14ac:dyDescent="0.15">
      <c r="B3050" s="66">
        <v>42982</v>
      </c>
      <c r="C3050" s="75">
        <f t="shared" si="13"/>
        <v>596083400</v>
      </c>
      <c r="D3050" s="37">
        <v>885.71</v>
      </c>
      <c r="E3050" s="69">
        <v>-6.64</v>
      </c>
      <c r="F3050" s="70">
        <f t="shared" si="14"/>
        <v>596083400</v>
      </c>
      <c r="G3050" s="12">
        <v>6503400</v>
      </c>
      <c r="H3050" s="12">
        <v>589580000</v>
      </c>
    </row>
    <row r="3051" spans="1:21" x14ac:dyDescent="0.15">
      <c r="B3051" s="66">
        <v>42983</v>
      </c>
      <c r="C3051" s="75">
        <f t="shared" ref="C3051:C3072" si="16">F3051</f>
        <v>542369200</v>
      </c>
      <c r="D3051" s="37">
        <v>870.94</v>
      </c>
      <c r="E3051" s="69">
        <v>-14.77</v>
      </c>
      <c r="F3051" s="70">
        <f t="shared" ref="F3051:F3072" si="17">+G3051+H3051</f>
        <v>542369200</v>
      </c>
      <c r="G3051" s="12">
        <v>10958700</v>
      </c>
      <c r="H3051" s="59">
        <v>531410500</v>
      </c>
      <c r="M3051" s="59" t="s">
        <v>28</v>
      </c>
    </row>
    <row r="3052" spans="1:21" x14ac:dyDescent="0.15">
      <c r="B3052" s="66">
        <v>42984</v>
      </c>
      <c r="C3052" s="75">
        <f t="shared" si="16"/>
        <v>614777100</v>
      </c>
      <c r="D3052" s="37">
        <v>869.35</v>
      </c>
      <c r="E3052" s="69">
        <v>-1.59</v>
      </c>
      <c r="F3052" s="70">
        <f t="shared" si="17"/>
        <v>614777100</v>
      </c>
      <c r="G3052" s="12">
        <v>6201900</v>
      </c>
      <c r="H3052" s="12">
        <v>608575200</v>
      </c>
    </row>
    <row r="3053" spans="1:21" x14ac:dyDescent="0.15">
      <c r="B3053" s="66">
        <v>42985</v>
      </c>
      <c r="C3053" s="75">
        <f t="shared" si="16"/>
        <v>173168500</v>
      </c>
      <c r="D3053" s="37">
        <v>870.71</v>
      </c>
      <c r="E3053" s="69">
        <v>1.36</v>
      </c>
      <c r="F3053" s="70">
        <f t="shared" si="17"/>
        <v>173168500</v>
      </c>
      <c r="G3053" s="12">
        <v>5006600</v>
      </c>
      <c r="H3053" s="12">
        <v>168161900</v>
      </c>
    </row>
    <row r="3054" spans="1:21" x14ac:dyDescent="0.15">
      <c r="B3054" s="66">
        <v>42986</v>
      </c>
      <c r="C3054" s="75">
        <f t="shared" si="16"/>
        <v>159966300</v>
      </c>
      <c r="D3054" s="37">
        <v>869.29</v>
      </c>
      <c r="E3054" s="69">
        <v>-1.42</v>
      </c>
      <c r="F3054" s="70">
        <f t="shared" si="17"/>
        <v>159966300</v>
      </c>
      <c r="G3054" s="12">
        <v>5443600</v>
      </c>
      <c r="H3054" s="12">
        <v>154522700</v>
      </c>
    </row>
    <row r="3055" spans="1:21" x14ac:dyDescent="0.15">
      <c r="B3055" s="66">
        <v>42989</v>
      </c>
      <c r="C3055" s="75">
        <f t="shared" si="16"/>
        <v>646020300</v>
      </c>
      <c r="D3055" s="37">
        <v>886.47</v>
      </c>
      <c r="E3055" s="69">
        <f>D3055-D3054</f>
        <v>17.180000000000064</v>
      </c>
      <c r="F3055" s="70">
        <f t="shared" si="17"/>
        <v>646020300</v>
      </c>
      <c r="G3055" s="12">
        <v>18857200</v>
      </c>
      <c r="H3055" s="12">
        <v>627163100</v>
      </c>
    </row>
    <row r="3056" spans="1:21" x14ac:dyDescent="0.15">
      <c r="B3056" s="66">
        <v>42990</v>
      </c>
      <c r="C3056" s="75">
        <f t="shared" si="16"/>
        <v>465814900</v>
      </c>
      <c r="D3056" s="37">
        <v>887.35</v>
      </c>
      <c r="E3056" s="69">
        <f t="shared" ref="E3056:E3119" si="18">D3056-D3055</f>
        <v>0.87999999999999545</v>
      </c>
      <c r="F3056" s="70">
        <f t="shared" si="17"/>
        <v>465814900</v>
      </c>
      <c r="G3056" s="12">
        <v>11520400</v>
      </c>
      <c r="H3056" s="12">
        <v>454294500</v>
      </c>
    </row>
    <row r="3057" spans="1:21" x14ac:dyDescent="0.15">
      <c r="B3057" s="66">
        <v>42991</v>
      </c>
      <c r="C3057" s="75">
        <f t="shared" si="16"/>
        <v>272502100</v>
      </c>
      <c r="D3057" s="37">
        <v>883.65</v>
      </c>
      <c r="E3057" s="69">
        <f t="shared" si="18"/>
        <v>-3.7000000000000455</v>
      </c>
      <c r="F3057" s="70">
        <f t="shared" si="17"/>
        <v>272502100</v>
      </c>
      <c r="G3057" s="12">
        <v>7859300</v>
      </c>
      <c r="H3057" s="12">
        <v>264642800</v>
      </c>
    </row>
    <row r="3058" spans="1:21" x14ac:dyDescent="0.15">
      <c r="B3058" s="66">
        <v>42992</v>
      </c>
      <c r="C3058" s="75">
        <f t="shared" si="16"/>
        <v>206213000</v>
      </c>
      <c r="D3058" s="37">
        <v>886.18</v>
      </c>
      <c r="E3058" s="69">
        <f t="shared" si="18"/>
        <v>2.5299999999999727</v>
      </c>
      <c r="F3058" s="70">
        <f t="shared" si="17"/>
        <v>206213000</v>
      </c>
      <c r="G3058" s="12">
        <v>9917400</v>
      </c>
      <c r="H3058" s="12">
        <v>196295600</v>
      </c>
    </row>
    <row r="3059" spans="1:21" x14ac:dyDescent="0.15">
      <c r="B3059" s="66">
        <v>42993</v>
      </c>
      <c r="C3059" s="75">
        <f t="shared" si="16"/>
        <v>331096300</v>
      </c>
      <c r="D3059" s="37">
        <v>896.35</v>
      </c>
      <c r="E3059" s="69">
        <f t="shared" si="18"/>
        <v>10.170000000000073</v>
      </c>
      <c r="F3059" s="70">
        <f t="shared" si="17"/>
        <v>331096300</v>
      </c>
      <c r="G3059" s="12">
        <v>10112700</v>
      </c>
      <c r="H3059" s="12">
        <v>320983600</v>
      </c>
    </row>
    <row r="3060" spans="1:21" x14ac:dyDescent="0.15">
      <c r="B3060" s="66">
        <v>42997</v>
      </c>
      <c r="C3060" s="75">
        <f t="shared" si="16"/>
        <v>708025200</v>
      </c>
      <c r="D3060" s="37">
        <v>904.53</v>
      </c>
      <c r="E3060" s="69">
        <f t="shared" si="18"/>
        <v>8.17999999999995</v>
      </c>
      <c r="F3060" s="70">
        <f t="shared" si="17"/>
        <v>708025200</v>
      </c>
      <c r="G3060" s="12">
        <v>10917100</v>
      </c>
      <c r="H3060" s="12">
        <v>697108100</v>
      </c>
    </row>
    <row r="3061" spans="1:21" x14ac:dyDescent="0.15">
      <c r="B3061" s="66">
        <v>42998</v>
      </c>
      <c r="C3061" s="75">
        <f t="shared" si="16"/>
        <v>1374561300</v>
      </c>
      <c r="D3061" s="37">
        <v>907.59</v>
      </c>
      <c r="E3061" s="69">
        <f t="shared" si="18"/>
        <v>3.0600000000000591</v>
      </c>
      <c r="F3061" s="70">
        <f t="shared" si="17"/>
        <v>1374561300</v>
      </c>
      <c r="G3061" s="12">
        <v>13697200</v>
      </c>
      <c r="H3061" s="12">
        <v>1360864100</v>
      </c>
    </row>
    <row r="3062" spans="1:21" x14ac:dyDescent="0.15">
      <c r="B3062" s="66">
        <v>42999</v>
      </c>
      <c r="C3062" s="75">
        <f t="shared" si="16"/>
        <v>1477605300</v>
      </c>
      <c r="D3062" s="37">
        <v>917.59</v>
      </c>
      <c r="E3062" s="69">
        <f t="shared" si="18"/>
        <v>10</v>
      </c>
      <c r="F3062" s="70">
        <f t="shared" si="17"/>
        <v>1477605300</v>
      </c>
      <c r="G3062" s="12">
        <v>14943200</v>
      </c>
      <c r="H3062" s="12">
        <v>1462662100</v>
      </c>
    </row>
    <row r="3063" spans="1:21" x14ac:dyDescent="0.15">
      <c r="B3063" s="66">
        <v>43000</v>
      </c>
      <c r="C3063" s="75">
        <f t="shared" si="16"/>
        <v>993317300</v>
      </c>
      <c r="D3063" s="37">
        <v>927.53</v>
      </c>
      <c r="E3063" s="69">
        <f t="shared" si="18"/>
        <v>9.9399999999999409</v>
      </c>
      <c r="F3063" s="70">
        <f t="shared" si="17"/>
        <v>993317300</v>
      </c>
      <c r="G3063" s="12">
        <v>15676200</v>
      </c>
      <c r="H3063" s="59">
        <v>977641100</v>
      </c>
      <c r="M3063" s="59" t="s">
        <v>28</v>
      </c>
    </row>
    <row r="3064" spans="1:21" x14ac:dyDescent="0.15">
      <c r="B3064" s="66">
        <v>43003</v>
      </c>
      <c r="C3064" s="75">
        <f t="shared" si="16"/>
        <v>776958200</v>
      </c>
      <c r="D3064" s="37">
        <v>935.76</v>
      </c>
      <c r="E3064" s="69">
        <f t="shared" si="18"/>
        <v>8.2300000000000182</v>
      </c>
      <c r="F3064" s="70">
        <f t="shared" si="17"/>
        <v>776958200</v>
      </c>
      <c r="G3064" s="12">
        <v>10622600</v>
      </c>
      <c r="H3064" s="12">
        <v>766335600</v>
      </c>
    </row>
    <row r="3065" spans="1:21" x14ac:dyDescent="0.15">
      <c r="B3065" s="66">
        <v>43004</v>
      </c>
      <c r="C3065" s="75">
        <f t="shared" si="16"/>
        <v>982450700</v>
      </c>
      <c r="D3065" s="37">
        <v>939.53</v>
      </c>
      <c r="E3065" s="69">
        <f t="shared" si="18"/>
        <v>3.7699999999999818</v>
      </c>
      <c r="F3065" s="70">
        <f t="shared" si="17"/>
        <v>982450700</v>
      </c>
      <c r="G3065" s="12">
        <v>12697300</v>
      </c>
      <c r="H3065" s="12">
        <v>969753400</v>
      </c>
    </row>
    <row r="3066" spans="1:21" x14ac:dyDescent="0.15">
      <c r="B3066" s="66">
        <v>43005</v>
      </c>
      <c r="C3066" s="75">
        <f t="shared" si="16"/>
        <v>1704831600</v>
      </c>
      <c r="D3066" s="37">
        <v>1442.53</v>
      </c>
      <c r="E3066" s="69">
        <f t="shared" si="18"/>
        <v>503</v>
      </c>
      <c r="F3066" s="70">
        <f t="shared" si="17"/>
        <v>1704831600</v>
      </c>
      <c r="G3066" s="12">
        <v>25958100</v>
      </c>
      <c r="H3066" s="12">
        <v>1678873500</v>
      </c>
    </row>
    <row r="3067" spans="1:21" x14ac:dyDescent="0.15">
      <c r="B3067" s="66">
        <v>43006</v>
      </c>
      <c r="C3067" s="75">
        <f t="shared" si="16"/>
        <v>2029290400</v>
      </c>
      <c r="D3067" s="37">
        <v>1447.82</v>
      </c>
      <c r="E3067" s="69">
        <f t="shared" si="18"/>
        <v>5.2899999999999636</v>
      </c>
      <c r="F3067" s="70">
        <f t="shared" si="17"/>
        <v>2029290400</v>
      </c>
      <c r="G3067" s="12">
        <v>17205800</v>
      </c>
      <c r="H3067" s="12">
        <v>2012084600</v>
      </c>
    </row>
    <row r="3068" spans="1:21" s="21" customFormat="1" x14ac:dyDescent="0.15">
      <c r="A3068" s="21" t="s">
        <v>0</v>
      </c>
      <c r="B3068" s="67">
        <v>43007</v>
      </c>
      <c r="C3068" s="76">
        <f t="shared" si="16"/>
        <v>2849297700</v>
      </c>
      <c r="D3068" s="38">
        <v>1449</v>
      </c>
      <c r="E3068" s="71">
        <f t="shared" si="18"/>
        <v>1.1800000000000637</v>
      </c>
      <c r="F3068" s="72">
        <f t="shared" si="17"/>
        <v>2849297700</v>
      </c>
      <c r="G3068" s="22">
        <v>30364600</v>
      </c>
      <c r="H3068" s="22">
        <v>2818933100</v>
      </c>
      <c r="I3068" s="72"/>
      <c r="J3068" s="22"/>
      <c r="K3068" s="22"/>
      <c r="L3068" s="23">
        <f>SUM(G3049:G3068)</f>
        <v>250732800</v>
      </c>
      <c r="M3068" s="22">
        <f>SUM(H3049:H3068)</f>
        <v>16834786300</v>
      </c>
      <c r="N3068" s="24">
        <f>SUM(G3049:H3068)</f>
        <v>17085519100</v>
      </c>
      <c r="O3068" s="25">
        <f>MAX($C3049:$C3068)</f>
        <v>2849297700</v>
      </c>
      <c r="P3068" s="26">
        <f>MIN($C3049:$C3068)</f>
        <v>159966300</v>
      </c>
      <c r="Q3068" s="53">
        <f>MAX($D3049:$D3068)</f>
        <v>1449</v>
      </c>
      <c r="R3068" s="54">
        <f>MIN($D3049:$D3068)</f>
        <v>869.29</v>
      </c>
      <c r="S3068" s="45">
        <f>MAX($E3049:$E3068)</f>
        <v>503</v>
      </c>
      <c r="T3068" s="46">
        <f>MIN($E3049:$E3068)</f>
        <v>-14.77</v>
      </c>
      <c r="U3068" s="34"/>
    </row>
    <row r="3069" spans="1:21" x14ac:dyDescent="0.15">
      <c r="B3069" s="66">
        <v>43010</v>
      </c>
      <c r="C3069" s="75">
        <f t="shared" si="16"/>
        <v>1132406100</v>
      </c>
      <c r="D3069" s="37">
        <v>1444.71</v>
      </c>
      <c r="E3069" s="69">
        <f t="shared" si="18"/>
        <v>-4.2899999999999636</v>
      </c>
      <c r="F3069" s="70">
        <f t="shared" si="17"/>
        <v>1132406100</v>
      </c>
      <c r="G3069" s="12">
        <v>14177000</v>
      </c>
      <c r="H3069" s="12">
        <v>1118229100</v>
      </c>
    </row>
    <row r="3070" spans="1:21" x14ac:dyDescent="0.15">
      <c r="B3070" s="66">
        <v>43011</v>
      </c>
      <c r="C3070" s="75">
        <f t="shared" si="16"/>
        <v>999269300</v>
      </c>
      <c r="D3070" s="37">
        <v>1435.88</v>
      </c>
      <c r="E3070" s="69">
        <f t="shared" si="18"/>
        <v>-8.8299999999999272</v>
      </c>
      <c r="F3070" s="70">
        <f t="shared" si="17"/>
        <v>999269300</v>
      </c>
      <c r="G3070" s="12">
        <v>10568600</v>
      </c>
      <c r="H3070" s="12">
        <v>988700700</v>
      </c>
    </row>
    <row r="3071" spans="1:21" x14ac:dyDescent="0.15">
      <c r="B3071" s="66">
        <v>43012</v>
      </c>
      <c r="C3071" s="75">
        <f t="shared" si="16"/>
        <v>1451492400</v>
      </c>
      <c r="D3071" s="37">
        <v>1432</v>
      </c>
      <c r="E3071" s="69">
        <f t="shared" si="18"/>
        <v>-3.8800000000001091</v>
      </c>
      <c r="F3071" s="70">
        <f t="shared" si="17"/>
        <v>1451492400</v>
      </c>
      <c r="G3071" s="12">
        <v>1105900</v>
      </c>
      <c r="H3071" s="59">
        <v>1450386500</v>
      </c>
      <c r="M3071" s="59" t="s">
        <v>28</v>
      </c>
    </row>
    <row r="3072" spans="1:21" x14ac:dyDescent="0.15">
      <c r="B3072" s="66">
        <v>43013</v>
      </c>
      <c r="C3072" s="75">
        <f t="shared" si="16"/>
        <v>1255561790</v>
      </c>
      <c r="D3072" s="37">
        <v>1429.82</v>
      </c>
      <c r="E3072" s="69">
        <f t="shared" si="18"/>
        <v>-2.1800000000000637</v>
      </c>
      <c r="F3072" s="70">
        <f t="shared" si="17"/>
        <v>1255561790</v>
      </c>
      <c r="G3072" s="12">
        <v>12831000</v>
      </c>
      <c r="H3072" s="59">
        <v>1242730790</v>
      </c>
      <c r="M3072" s="59" t="s">
        <v>28</v>
      </c>
    </row>
    <row r="3073" spans="2:8" x14ac:dyDescent="0.15">
      <c r="B3073" s="66">
        <v>43014</v>
      </c>
      <c r="C3073" s="75">
        <f t="shared" ref="C3073:C3136" si="19">F3073</f>
        <v>949378000</v>
      </c>
      <c r="D3073" s="37">
        <v>1438.24</v>
      </c>
      <c r="E3073" s="69">
        <f t="shared" si="18"/>
        <v>8.4200000000000728</v>
      </c>
      <c r="F3073" s="70">
        <f t="shared" ref="F3073:F3136" si="20">+G3073+H3073</f>
        <v>949378000</v>
      </c>
      <c r="G3073" s="12">
        <v>7136000</v>
      </c>
      <c r="H3073" s="12">
        <v>942242000</v>
      </c>
    </row>
    <row r="3074" spans="2:8" x14ac:dyDescent="0.15">
      <c r="B3074" s="66">
        <v>43018</v>
      </c>
      <c r="C3074" s="75">
        <f t="shared" si="19"/>
        <v>813727400</v>
      </c>
      <c r="D3074" s="37">
        <v>1444.41</v>
      </c>
      <c r="E3074" s="69">
        <f t="shared" si="18"/>
        <v>6.1700000000000728</v>
      </c>
      <c r="F3074" s="70">
        <f t="shared" si="20"/>
        <v>813727400</v>
      </c>
      <c r="G3074" s="12">
        <v>8230500</v>
      </c>
      <c r="H3074" s="12">
        <v>805496900</v>
      </c>
    </row>
    <row r="3075" spans="2:8" x14ac:dyDescent="0.15">
      <c r="B3075" s="66">
        <v>43019</v>
      </c>
      <c r="C3075" s="75">
        <f t="shared" si="19"/>
        <v>693315000</v>
      </c>
      <c r="D3075" s="37">
        <v>1447.65</v>
      </c>
      <c r="E3075" s="69">
        <f t="shared" si="18"/>
        <v>3.2400000000000091</v>
      </c>
      <c r="F3075" s="70">
        <f t="shared" si="20"/>
        <v>693315000</v>
      </c>
      <c r="G3075" s="12">
        <v>11810600</v>
      </c>
      <c r="H3075" s="12">
        <v>681504400</v>
      </c>
    </row>
    <row r="3076" spans="2:8" x14ac:dyDescent="0.15">
      <c r="B3076" s="66">
        <v>43020</v>
      </c>
      <c r="C3076" s="75">
        <f t="shared" si="19"/>
        <v>386168000</v>
      </c>
      <c r="D3076" s="37">
        <v>1462.29</v>
      </c>
      <c r="E3076" s="69">
        <f t="shared" si="18"/>
        <v>14.639999999999873</v>
      </c>
      <c r="F3076" s="70">
        <f t="shared" si="20"/>
        <v>386168000</v>
      </c>
      <c r="G3076" s="12">
        <v>6694100</v>
      </c>
      <c r="H3076" s="12">
        <v>379473900</v>
      </c>
    </row>
    <row r="3077" spans="2:8" x14ac:dyDescent="0.15">
      <c r="B3077" s="66">
        <v>43021</v>
      </c>
      <c r="C3077" s="75">
        <f t="shared" si="19"/>
        <v>698285900</v>
      </c>
      <c r="D3077" s="37">
        <v>1463.82</v>
      </c>
      <c r="E3077" s="69">
        <f t="shared" si="18"/>
        <v>1.5299999999999727</v>
      </c>
      <c r="F3077" s="70">
        <f t="shared" si="20"/>
        <v>698285900</v>
      </c>
      <c r="G3077" s="12">
        <v>6037300</v>
      </c>
      <c r="H3077" s="12">
        <v>692248600</v>
      </c>
    </row>
    <row r="3078" spans="2:8" x14ac:dyDescent="0.15">
      <c r="B3078" s="66">
        <v>43024</v>
      </c>
      <c r="C3078" s="75">
        <f t="shared" si="19"/>
        <v>447961000</v>
      </c>
      <c r="D3078" s="37">
        <v>1450.76</v>
      </c>
      <c r="E3078" s="69">
        <f t="shared" si="18"/>
        <v>-13.059999999999945</v>
      </c>
      <c r="F3078" s="70">
        <f t="shared" si="20"/>
        <v>447961000</v>
      </c>
      <c r="G3078" s="12">
        <v>29662600</v>
      </c>
      <c r="H3078" s="12">
        <v>418298400</v>
      </c>
    </row>
    <row r="3079" spans="2:8" x14ac:dyDescent="0.15">
      <c r="B3079" s="66">
        <v>43025</v>
      </c>
      <c r="C3079" s="75">
        <f t="shared" si="19"/>
        <v>431729100</v>
      </c>
      <c r="D3079" s="37">
        <v>1454.24</v>
      </c>
      <c r="E3079" s="69">
        <f t="shared" si="18"/>
        <v>3.4800000000000182</v>
      </c>
      <c r="F3079" s="70">
        <f t="shared" si="20"/>
        <v>431729100</v>
      </c>
      <c r="G3079" s="12">
        <v>14307700</v>
      </c>
      <c r="H3079" s="12">
        <v>417421400</v>
      </c>
    </row>
    <row r="3080" spans="2:8" x14ac:dyDescent="0.15">
      <c r="B3080" s="66">
        <v>43026</v>
      </c>
      <c r="C3080" s="75">
        <f t="shared" si="19"/>
        <v>354843500</v>
      </c>
      <c r="D3080" s="37">
        <v>1451.06</v>
      </c>
      <c r="E3080" s="69">
        <f t="shared" si="18"/>
        <v>-3.1800000000000637</v>
      </c>
      <c r="F3080" s="70">
        <f t="shared" si="20"/>
        <v>354843500</v>
      </c>
      <c r="G3080" s="12">
        <v>4713400</v>
      </c>
      <c r="H3080" s="12">
        <v>350130100</v>
      </c>
    </row>
    <row r="3081" spans="2:8" x14ac:dyDescent="0.15">
      <c r="B3081" s="66">
        <v>43027</v>
      </c>
      <c r="C3081" s="75">
        <f t="shared" si="19"/>
        <v>269312200</v>
      </c>
      <c r="D3081" s="37">
        <v>1437.47</v>
      </c>
      <c r="E3081" s="69">
        <f t="shared" si="18"/>
        <v>-13.589999999999918</v>
      </c>
      <c r="F3081" s="70">
        <f t="shared" si="20"/>
        <v>269312200</v>
      </c>
      <c r="G3081" s="12">
        <v>13868100</v>
      </c>
      <c r="H3081" s="12">
        <v>255444100</v>
      </c>
    </row>
    <row r="3082" spans="2:8" x14ac:dyDescent="0.15">
      <c r="B3082" s="66">
        <v>43028</v>
      </c>
      <c r="C3082" s="75">
        <f t="shared" si="19"/>
        <v>538107400</v>
      </c>
      <c r="D3082" s="37">
        <v>1444.59</v>
      </c>
      <c r="E3082" s="69">
        <f t="shared" si="18"/>
        <v>7.1199999999998909</v>
      </c>
      <c r="F3082" s="70">
        <f t="shared" si="20"/>
        <v>538107400</v>
      </c>
      <c r="G3082" s="12">
        <v>7879300</v>
      </c>
      <c r="H3082" s="12">
        <v>530228100</v>
      </c>
    </row>
    <row r="3083" spans="2:8" x14ac:dyDescent="0.15">
      <c r="B3083" s="66">
        <v>43031</v>
      </c>
      <c r="C3083" s="75">
        <f t="shared" si="19"/>
        <v>977663700</v>
      </c>
      <c r="D3083" s="37">
        <v>1444.47</v>
      </c>
      <c r="E3083" s="69">
        <f t="shared" si="18"/>
        <v>-0.11999999999989086</v>
      </c>
      <c r="F3083" s="70">
        <f t="shared" si="20"/>
        <v>977663700</v>
      </c>
      <c r="G3083" s="12">
        <v>21781700</v>
      </c>
      <c r="H3083" s="12">
        <v>955882000</v>
      </c>
    </row>
    <row r="3084" spans="2:8" x14ac:dyDescent="0.15">
      <c r="B3084" s="66">
        <v>43032</v>
      </c>
      <c r="C3084" s="75">
        <f t="shared" si="19"/>
        <v>2050534400</v>
      </c>
      <c r="D3084" s="37">
        <v>1449.94</v>
      </c>
      <c r="E3084" s="69">
        <f t="shared" si="18"/>
        <v>5.4700000000000273</v>
      </c>
      <c r="F3084" s="70">
        <f t="shared" si="20"/>
        <v>2050534400</v>
      </c>
      <c r="G3084" s="12">
        <v>9718000</v>
      </c>
      <c r="H3084" s="12">
        <v>2040816400</v>
      </c>
    </row>
    <row r="3085" spans="2:8" x14ac:dyDescent="0.15">
      <c r="B3085" s="66">
        <v>43033</v>
      </c>
      <c r="C3085" s="75">
        <f t="shared" si="19"/>
        <v>2436808400</v>
      </c>
      <c r="D3085" s="37">
        <v>1455.88</v>
      </c>
      <c r="E3085" s="69">
        <f t="shared" si="18"/>
        <v>5.9400000000000546</v>
      </c>
      <c r="F3085" s="70">
        <f t="shared" si="20"/>
        <v>2436808400</v>
      </c>
      <c r="G3085" s="12">
        <v>8758600</v>
      </c>
      <c r="H3085" s="12">
        <v>2428049800</v>
      </c>
    </row>
    <row r="3086" spans="2:8" x14ac:dyDescent="0.15">
      <c r="B3086" s="66">
        <v>43034</v>
      </c>
      <c r="C3086" s="75">
        <f t="shared" si="19"/>
        <v>1071578600</v>
      </c>
      <c r="D3086" s="37">
        <v>1461.35</v>
      </c>
      <c r="E3086" s="69">
        <f t="shared" si="18"/>
        <v>5.4699999999997999</v>
      </c>
      <c r="F3086" s="70">
        <f t="shared" si="20"/>
        <v>1071578600</v>
      </c>
      <c r="G3086" s="12">
        <v>13569600</v>
      </c>
      <c r="H3086" s="12">
        <v>1058009000</v>
      </c>
    </row>
    <row r="3087" spans="2:8" x14ac:dyDescent="0.15">
      <c r="B3087" s="66">
        <v>43035</v>
      </c>
      <c r="C3087" s="75">
        <f t="shared" si="19"/>
        <v>883146000</v>
      </c>
      <c r="D3087" s="37">
        <v>1461.59</v>
      </c>
      <c r="E3087" s="69">
        <f t="shared" si="18"/>
        <v>0.24000000000000909</v>
      </c>
      <c r="F3087" s="70">
        <f t="shared" si="20"/>
        <v>883146000</v>
      </c>
      <c r="G3087" s="12">
        <v>11768800</v>
      </c>
      <c r="H3087" s="12">
        <v>871377200</v>
      </c>
    </row>
    <row r="3088" spans="2:8" x14ac:dyDescent="0.15">
      <c r="B3088" s="66">
        <v>43038</v>
      </c>
      <c r="C3088" s="75">
        <f t="shared" si="19"/>
        <v>2136185000</v>
      </c>
      <c r="D3088" s="37">
        <v>1468.94</v>
      </c>
      <c r="E3088" s="69">
        <f t="shared" si="18"/>
        <v>7.3500000000001364</v>
      </c>
      <c r="F3088" s="70">
        <f t="shared" si="20"/>
        <v>2136185000</v>
      </c>
      <c r="G3088" s="12">
        <v>16990100</v>
      </c>
      <c r="H3088" s="12">
        <v>2119194900</v>
      </c>
    </row>
    <row r="3089" spans="1:21" s="21" customFormat="1" x14ac:dyDescent="0.15">
      <c r="A3089" s="21" t="s">
        <v>0</v>
      </c>
      <c r="B3089" s="67">
        <v>43039</v>
      </c>
      <c r="C3089" s="76">
        <f t="shared" si="19"/>
        <v>2275264000</v>
      </c>
      <c r="D3089" s="38">
        <v>1474.41</v>
      </c>
      <c r="E3089" s="71">
        <f t="shared" si="18"/>
        <v>5.4700000000000273</v>
      </c>
      <c r="F3089" s="72">
        <f t="shared" si="20"/>
        <v>2275264000</v>
      </c>
      <c r="G3089" s="22">
        <v>12740200</v>
      </c>
      <c r="H3089" s="22">
        <v>2262523800</v>
      </c>
      <c r="I3089" s="72"/>
      <c r="J3089" s="22"/>
      <c r="K3089" s="22"/>
      <c r="L3089" s="23">
        <f>SUM(G3069:G3089)</f>
        <v>244349100</v>
      </c>
      <c r="M3089" s="22">
        <f>SUM(H3069:H3089)</f>
        <v>22008388090</v>
      </c>
      <c r="N3089" s="24">
        <f>SUM(G3069:H3089)</f>
        <v>22252737190</v>
      </c>
      <c r="O3089" s="25">
        <f>MAX($C3069:$C3089)</f>
        <v>2436808400</v>
      </c>
      <c r="P3089" s="26">
        <f>MIN($C3069:$C3089)</f>
        <v>269312200</v>
      </c>
      <c r="Q3089" s="53">
        <f>MAX($D3069:$D3089)</f>
        <v>1474.41</v>
      </c>
      <c r="R3089" s="54">
        <f>MIN($D3069:$D3089)</f>
        <v>1429.82</v>
      </c>
      <c r="S3089" s="45">
        <f>MAX($E3069:$E3089)</f>
        <v>14.639999999999873</v>
      </c>
      <c r="T3089" s="46">
        <f>MIN($E3069:$E3089)</f>
        <v>-13.589999999999918</v>
      </c>
      <c r="U3089" s="34"/>
    </row>
    <row r="3090" spans="1:21" x14ac:dyDescent="0.15">
      <c r="B3090" s="66">
        <v>43040</v>
      </c>
      <c r="C3090" s="78">
        <f t="shared" si="19"/>
        <v>2197994300</v>
      </c>
      <c r="D3090" s="37">
        <v>1475.29</v>
      </c>
      <c r="E3090" s="69">
        <f t="shared" si="18"/>
        <v>0.87999999999988177</v>
      </c>
      <c r="F3090" s="79">
        <f t="shared" si="20"/>
        <v>2197994300</v>
      </c>
      <c r="G3090" s="64">
        <v>17070400</v>
      </c>
      <c r="H3090" s="64">
        <v>2180923900</v>
      </c>
      <c r="I3090" s="79"/>
      <c r="J3090" s="63"/>
      <c r="K3090" s="63"/>
      <c r="L3090" s="80" t="s">
        <v>28</v>
      </c>
      <c r="M3090" s="64" t="s">
        <v>28</v>
      </c>
      <c r="N3090" s="81"/>
    </row>
    <row r="3091" spans="1:21" x14ac:dyDescent="0.15">
      <c r="B3091" s="66">
        <v>43041</v>
      </c>
      <c r="C3091" s="78">
        <f t="shared" si="19"/>
        <v>3372533100</v>
      </c>
      <c r="D3091" s="37">
        <v>1476.71</v>
      </c>
      <c r="E3091" s="69">
        <f t="shared" si="18"/>
        <v>1.4200000000000728</v>
      </c>
      <c r="F3091" s="79">
        <f t="shared" si="20"/>
        <v>3372533100</v>
      </c>
      <c r="G3091" s="63">
        <v>10786500</v>
      </c>
      <c r="H3091" s="63">
        <v>3361746600</v>
      </c>
      <c r="I3091" s="79"/>
      <c r="J3091" s="63"/>
      <c r="K3091" s="63"/>
      <c r="L3091" s="82"/>
      <c r="M3091" s="63"/>
      <c r="N3091" s="81"/>
    </row>
    <row r="3092" spans="1:21" x14ac:dyDescent="0.15">
      <c r="B3092" s="66">
        <v>43045</v>
      </c>
      <c r="C3092" s="78">
        <f t="shared" si="19"/>
        <v>2504401800</v>
      </c>
      <c r="D3092" s="37">
        <v>1496.18</v>
      </c>
      <c r="E3092" s="69">
        <f t="shared" si="18"/>
        <v>19.470000000000027</v>
      </c>
      <c r="F3092" s="79">
        <f t="shared" si="20"/>
        <v>2504401800</v>
      </c>
      <c r="G3092" s="63">
        <v>17517900</v>
      </c>
      <c r="H3092" s="63">
        <v>2486883900</v>
      </c>
      <c r="I3092" s="79"/>
      <c r="J3092" s="63"/>
      <c r="K3092" s="63"/>
      <c r="L3092" s="82"/>
      <c r="M3092" s="63"/>
      <c r="N3092" s="81"/>
    </row>
    <row r="3093" spans="1:21" x14ac:dyDescent="0.15">
      <c r="B3093" s="66">
        <v>43046</v>
      </c>
      <c r="C3093" s="78">
        <f t="shared" si="19"/>
        <v>6419345700</v>
      </c>
      <c r="D3093" s="37">
        <v>1501</v>
      </c>
      <c r="E3093" s="69">
        <f t="shared" si="18"/>
        <v>4.8199999999999363</v>
      </c>
      <c r="F3093" s="79">
        <f t="shared" si="20"/>
        <v>6419345700</v>
      </c>
      <c r="G3093" s="63">
        <v>13776800</v>
      </c>
      <c r="H3093" s="63">
        <v>6405568900</v>
      </c>
      <c r="I3093" s="79"/>
      <c r="J3093" s="63"/>
      <c r="K3093" s="63"/>
      <c r="L3093" s="82"/>
      <c r="M3093" s="63"/>
      <c r="N3093" s="81"/>
    </row>
    <row r="3094" spans="1:21" x14ac:dyDescent="0.15">
      <c r="B3094" s="66">
        <v>43047</v>
      </c>
      <c r="C3094" s="78">
        <f t="shared" si="19"/>
        <v>4776574100</v>
      </c>
      <c r="D3094" s="37">
        <v>1494.18</v>
      </c>
      <c r="E3094" s="69">
        <f t="shared" si="18"/>
        <v>-6.8199999999999363</v>
      </c>
      <c r="F3094" s="79">
        <f t="shared" si="20"/>
        <v>4776574100</v>
      </c>
      <c r="G3094" s="63">
        <v>7326000</v>
      </c>
      <c r="H3094" s="63">
        <v>4769248100</v>
      </c>
      <c r="I3094" s="79"/>
      <c r="J3094" s="63"/>
      <c r="K3094" s="63"/>
      <c r="L3094" s="82"/>
      <c r="M3094" s="63"/>
      <c r="N3094" s="81"/>
    </row>
    <row r="3095" spans="1:21" x14ac:dyDescent="0.15">
      <c r="B3095" s="66">
        <v>43048</v>
      </c>
      <c r="C3095" s="78">
        <f t="shared" si="19"/>
        <v>3349895300</v>
      </c>
      <c r="D3095" s="37">
        <v>1497.65</v>
      </c>
      <c r="E3095" s="69">
        <f t="shared" si="18"/>
        <v>3.4700000000000273</v>
      </c>
      <c r="F3095" s="79">
        <f t="shared" si="20"/>
        <v>3349895300</v>
      </c>
      <c r="G3095" s="64">
        <v>455805700</v>
      </c>
      <c r="H3095" s="64">
        <v>2894089600</v>
      </c>
      <c r="I3095" s="79"/>
      <c r="J3095" s="63"/>
      <c r="K3095" s="63"/>
      <c r="L3095" s="80" t="s">
        <v>28</v>
      </c>
      <c r="M3095" s="64" t="s">
        <v>28</v>
      </c>
      <c r="N3095" s="81"/>
    </row>
    <row r="3096" spans="1:21" x14ac:dyDescent="0.15">
      <c r="B3096" s="66">
        <v>43049</v>
      </c>
      <c r="C3096" s="78">
        <f t="shared" si="19"/>
        <v>1327808200</v>
      </c>
      <c r="D3096" s="37">
        <v>1493.47</v>
      </c>
      <c r="E3096" s="69">
        <f t="shared" si="18"/>
        <v>-4.1800000000000637</v>
      </c>
      <c r="F3096" s="79">
        <f t="shared" si="20"/>
        <v>1327808200</v>
      </c>
      <c r="G3096" s="63">
        <v>15676700</v>
      </c>
      <c r="H3096" s="63">
        <v>1312131500</v>
      </c>
      <c r="I3096" s="79"/>
      <c r="J3096" s="63"/>
      <c r="K3096" s="63"/>
      <c r="L3096" s="82"/>
      <c r="M3096" s="63"/>
      <c r="N3096" s="81"/>
    </row>
    <row r="3097" spans="1:21" x14ac:dyDescent="0.15">
      <c r="B3097" s="66">
        <v>43052</v>
      </c>
      <c r="C3097" s="78">
        <f t="shared" si="19"/>
        <v>2224385800</v>
      </c>
      <c r="D3097" s="37">
        <v>1503.53</v>
      </c>
      <c r="E3097" s="69">
        <f t="shared" si="18"/>
        <v>10.059999999999945</v>
      </c>
      <c r="F3097" s="79">
        <f t="shared" si="20"/>
        <v>2224385800</v>
      </c>
      <c r="G3097" s="63">
        <v>12874600</v>
      </c>
      <c r="H3097" s="64">
        <v>2211511200</v>
      </c>
      <c r="I3097" s="79"/>
      <c r="J3097" s="63"/>
      <c r="K3097" s="63"/>
      <c r="L3097" s="82"/>
      <c r="M3097" s="64" t="s">
        <v>28</v>
      </c>
      <c r="N3097" s="81"/>
    </row>
    <row r="3098" spans="1:21" x14ac:dyDescent="0.15">
      <c r="B3098" s="66">
        <v>43053</v>
      </c>
      <c r="C3098" s="78">
        <f t="shared" si="19"/>
        <v>2594879700</v>
      </c>
      <c r="D3098" s="37">
        <v>1503.41</v>
      </c>
      <c r="E3098" s="69">
        <f t="shared" si="18"/>
        <v>-0.11999999999989086</v>
      </c>
      <c r="F3098" s="79">
        <f t="shared" si="20"/>
        <v>2594879700</v>
      </c>
      <c r="G3098" s="63">
        <v>10832300</v>
      </c>
      <c r="H3098" s="63">
        <v>2584047400</v>
      </c>
      <c r="I3098" s="79"/>
      <c r="J3098" s="63"/>
      <c r="K3098" s="63"/>
      <c r="L3098" s="82"/>
      <c r="M3098" s="63"/>
      <c r="N3098" s="81"/>
    </row>
    <row r="3099" spans="1:21" x14ac:dyDescent="0.15">
      <c r="B3099" s="66">
        <v>43054</v>
      </c>
      <c r="C3099" s="78">
        <f t="shared" si="19"/>
        <v>2535270100</v>
      </c>
      <c r="D3099" s="37">
        <v>1504.82</v>
      </c>
      <c r="E3099" s="69">
        <f t="shared" si="18"/>
        <v>1.4099999999998545</v>
      </c>
      <c r="F3099" s="79">
        <f t="shared" si="20"/>
        <v>2535270100</v>
      </c>
      <c r="G3099" s="63">
        <v>21077800</v>
      </c>
      <c r="H3099" s="63">
        <v>2514192300</v>
      </c>
      <c r="I3099" s="79"/>
      <c r="J3099" s="63"/>
      <c r="K3099" s="63"/>
      <c r="L3099" s="82"/>
      <c r="M3099" s="63"/>
      <c r="N3099" s="81"/>
    </row>
    <row r="3100" spans="1:21" x14ac:dyDescent="0.15">
      <c r="B3100" s="66">
        <v>43055</v>
      </c>
      <c r="C3100" s="78">
        <f t="shared" si="19"/>
        <v>1153017900</v>
      </c>
      <c r="D3100" s="37">
        <v>1514.12</v>
      </c>
      <c r="E3100" s="69">
        <f t="shared" si="18"/>
        <v>9.2999999999999545</v>
      </c>
      <c r="F3100" s="79">
        <f t="shared" si="20"/>
        <v>1153017900</v>
      </c>
      <c r="G3100" s="63">
        <v>6358400</v>
      </c>
      <c r="H3100" s="63">
        <v>1146659500</v>
      </c>
      <c r="I3100" s="79"/>
      <c r="J3100" s="63"/>
      <c r="K3100" s="63"/>
      <c r="L3100" s="82"/>
      <c r="M3100" s="63"/>
      <c r="N3100" s="81"/>
    </row>
    <row r="3101" spans="1:21" x14ac:dyDescent="0.15">
      <c r="B3101" s="66">
        <v>43056</v>
      </c>
      <c r="C3101" s="78">
        <f t="shared" si="19"/>
        <v>2727718600</v>
      </c>
      <c r="D3101" s="37">
        <v>1524.82</v>
      </c>
      <c r="E3101" s="69">
        <f t="shared" si="18"/>
        <v>10.700000000000045</v>
      </c>
      <c r="F3101" s="79">
        <f t="shared" si="20"/>
        <v>2727718600</v>
      </c>
      <c r="G3101" s="63">
        <v>9977000</v>
      </c>
      <c r="H3101" s="64">
        <v>2717741600</v>
      </c>
      <c r="I3101" s="79"/>
      <c r="J3101" s="63"/>
      <c r="K3101" s="63"/>
      <c r="L3101" s="82"/>
      <c r="M3101" s="64" t="s">
        <v>28</v>
      </c>
      <c r="N3101" s="81"/>
    </row>
    <row r="3102" spans="1:21" x14ac:dyDescent="0.15">
      <c r="B3102" s="66">
        <v>43059</v>
      </c>
      <c r="C3102" s="78">
        <f t="shared" si="19"/>
        <v>4401452800</v>
      </c>
      <c r="D3102" s="37">
        <v>1547</v>
      </c>
      <c r="E3102" s="69">
        <f t="shared" si="18"/>
        <v>22.180000000000064</v>
      </c>
      <c r="F3102" s="79">
        <f t="shared" si="20"/>
        <v>4401452800</v>
      </c>
      <c r="G3102" s="63">
        <v>12293200</v>
      </c>
      <c r="H3102" s="63">
        <v>4389159600</v>
      </c>
      <c r="I3102" s="79"/>
      <c r="J3102" s="63"/>
      <c r="K3102" s="63"/>
      <c r="L3102" s="82"/>
      <c r="M3102" s="63"/>
      <c r="N3102" s="81"/>
    </row>
    <row r="3103" spans="1:21" x14ac:dyDescent="0.15">
      <c r="B3103" s="66">
        <v>43060</v>
      </c>
      <c r="C3103" s="78">
        <f t="shared" si="19"/>
        <v>3623449200</v>
      </c>
      <c r="D3103" s="37">
        <v>1551.59</v>
      </c>
      <c r="E3103" s="69">
        <f t="shared" si="18"/>
        <v>4.5899999999999181</v>
      </c>
      <c r="F3103" s="79">
        <f t="shared" si="20"/>
        <v>3623449200</v>
      </c>
      <c r="G3103" s="63">
        <v>8760200</v>
      </c>
      <c r="H3103" s="63">
        <v>3614689000</v>
      </c>
      <c r="I3103" s="79"/>
      <c r="J3103" s="63"/>
      <c r="K3103" s="63"/>
      <c r="L3103" s="82"/>
      <c r="M3103" s="63"/>
      <c r="N3103" s="81"/>
    </row>
    <row r="3104" spans="1:21" x14ac:dyDescent="0.15">
      <c r="B3104" s="66">
        <v>43061</v>
      </c>
      <c r="C3104" s="78">
        <f t="shared" si="19"/>
        <v>6177798300</v>
      </c>
      <c r="D3104" s="37">
        <v>1575.53</v>
      </c>
      <c r="E3104" s="69">
        <f t="shared" si="18"/>
        <v>23.940000000000055</v>
      </c>
      <c r="F3104" s="79">
        <f t="shared" si="20"/>
        <v>6177798300</v>
      </c>
      <c r="G3104" s="63">
        <v>7782400</v>
      </c>
      <c r="H3104" s="63">
        <v>6170015900</v>
      </c>
      <c r="I3104" s="79"/>
      <c r="J3104" s="63"/>
      <c r="K3104" s="63"/>
      <c r="L3104" s="82"/>
      <c r="M3104" s="63"/>
      <c r="N3104" s="81"/>
    </row>
    <row r="3105" spans="1:21" x14ac:dyDescent="0.15">
      <c r="B3105" s="66">
        <v>43063</v>
      </c>
      <c r="C3105" s="78">
        <f t="shared" si="19"/>
        <v>10139863500</v>
      </c>
      <c r="D3105" s="37">
        <v>1575.53</v>
      </c>
      <c r="E3105" s="69">
        <f t="shared" si="18"/>
        <v>0</v>
      </c>
      <c r="F3105" s="79">
        <f t="shared" si="20"/>
        <v>10139863500</v>
      </c>
      <c r="G3105" s="63">
        <v>16425800</v>
      </c>
      <c r="H3105" s="63">
        <v>10123437700</v>
      </c>
      <c r="I3105" s="79"/>
      <c r="J3105" s="63"/>
      <c r="K3105" s="63"/>
      <c r="L3105" s="82"/>
      <c r="M3105" s="63"/>
      <c r="N3105" s="81"/>
    </row>
    <row r="3106" spans="1:21" x14ac:dyDescent="0.15">
      <c r="B3106" s="66">
        <v>43066</v>
      </c>
      <c r="C3106" s="78">
        <f t="shared" si="19"/>
        <v>9430850600</v>
      </c>
      <c r="D3106" s="37">
        <v>1592.24</v>
      </c>
      <c r="E3106" s="69">
        <f t="shared" si="18"/>
        <v>16.710000000000036</v>
      </c>
      <c r="F3106" s="79">
        <f t="shared" si="20"/>
        <v>9430850600</v>
      </c>
      <c r="G3106" s="63">
        <v>25792900</v>
      </c>
      <c r="H3106" s="63">
        <v>9405057700</v>
      </c>
      <c r="I3106" s="79"/>
      <c r="J3106" s="63"/>
      <c r="K3106" s="63"/>
      <c r="L3106" s="82"/>
      <c r="M3106" s="63"/>
      <c r="N3106" s="81"/>
    </row>
    <row r="3107" spans="1:21" x14ac:dyDescent="0.15">
      <c r="B3107" s="66">
        <v>43067</v>
      </c>
      <c r="C3107" s="78">
        <f t="shared" si="19"/>
        <v>2762340200</v>
      </c>
      <c r="D3107" s="37">
        <v>1587.18</v>
      </c>
      <c r="E3107" s="69">
        <f t="shared" si="18"/>
        <v>-5.0599999999999454</v>
      </c>
      <c r="F3107" s="79">
        <f t="shared" si="20"/>
        <v>2762340200</v>
      </c>
      <c r="G3107" s="63">
        <v>27475700</v>
      </c>
      <c r="H3107" s="63">
        <v>2734864500</v>
      </c>
      <c r="I3107" s="79"/>
      <c r="J3107" s="63"/>
      <c r="K3107" s="63"/>
      <c r="L3107" s="82"/>
      <c r="M3107" s="63"/>
      <c r="N3107" s="81"/>
    </row>
    <row r="3108" spans="1:21" x14ac:dyDescent="0.15">
      <c r="B3108" s="66">
        <v>43068</v>
      </c>
      <c r="C3108" s="78">
        <f t="shared" si="19"/>
        <v>5276511600</v>
      </c>
      <c r="D3108" s="37">
        <v>1602.88</v>
      </c>
      <c r="E3108" s="69">
        <f t="shared" si="18"/>
        <v>15.700000000000045</v>
      </c>
      <c r="F3108" s="79">
        <f t="shared" si="20"/>
        <v>5276511600</v>
      </c>
      <c r="G3108" s="63">
        <v>24800700</v>
      </c>
      <c r="H3108" s="63">
        <v>5251710900</v>
      </c>
      <c r="I3108" s="79"/>
      <c r="J3108" s="63"/>
      <c r="K3108" s="63"/>
      <c r="L3108" s="82"/>
      <c r="M3108" s="63"/>
      <c r="N3108" s="81"/>
    </row>
    <row r="3109" spans="1:21" s="21" customFormat="1" x14ac:dyDescent="0.15">
      <c r="A3109" s="21" t="s">
        <v>0</v>
      </c>
      <c r="B3109" s="67">
        <v>43069</v>
      </c>
      <c r="C3109" s="83">
        <f t="shared" si="19"/>
        <v>5704787800</v>
      </c>
      <c r="D3109" s="38">
        <v>1614.53</v>
      </c>
      <c r="E3109" s="71">
        <f t="shared" si="18"/>
        <v>11.649999999999864</v>
      </c>
      <c r="F3109" s="84">
        <f t="shared" si="20"/>
        <v>5704787800</v>
      </c>
      <c r="G3109" s="85">
        <v>17789100</v>
      </c>
      <c r="H3109" s="85">
        <v>5686998700</v>
      </c>
      <c r="I3109" s="84"/>
      <c r="J3109" s="85"/>
      <c r="K3109" s="85"/>
      <c r="L3109" s="86">
        <f>SUM(G3090:G3109)</f>
        <v>740200100</v>
      </c>
      <c r="M3109" s="85">
        <f>SUM(H3090:H3109)</f>
        <v>81960678500</v>
      </c>
      <c r="N3109" s="87">
        <f>SUM(G3090:H3109)</f>
        <v>82700878600</v>
      </c>
      <c r="O3109" s="25">
        <f>MAX($C3090:$C3109)</f>
        <v>10139863500</v>
      </c>
      <c r="P3109" s="26">
        <f>MIN($C3090:$C3109)</f>
        <v>1153017900</v>
      </c>
      <c r="Q3109" s="53">
        <f>MAX($D3090:$D3109)</f>
        <v>1614.53</v>
      </c>
      <c r="R3109" s="54">
        <f>MIN($D3090:$D3109)</f>
        <v>1475.29</v>
      </c>
      <c r="S3109" s="45">
        <f>MAX($E3090:$E3109)</f>
        <v>23.940000000000055</v>
      </c>
      <c r="T3109" s="46">
        <f>MIN($E3090:$E3109)</f>
        <v>-6.8199999999999363</v>
      </c>
      <c r="U3109" s="34"/>
    </row>
    <row r="3110" spans="1:21" x14ac:dyDescent="0.15">
      <c r="B3110" s="66">
        <v>43070</v>
      </c>
      <c r="C3110" s="78">
        <f t="shared" si="19"/>
        <v>4292566300</v>
      </c>
      <c r="D3110" s="37">
        <v>1620.35</v>
      </c>
      <c r="E3110" s="69">
        <f t="shared" si="18"/>
        <v>5.8199999999999363</v>
      </c>
      <c r="F3110" s="79">
        <f t="shared" si="20"/>
        <v>4292566300</v>
      </c>
      <c r="G3110" s="63">
        <v>25983300</v>
      </c>
      <c r="H3110" s="63">
        <v>4266583000</v>
      </c>
      <c r="I3110" s="79"/>
      <c r="J3110" s="63"/>
      <c r="K3110" s="63"/>
      <c r="L3110" s="82"/>
      <c r="M3110" s="63"/>
      <c r="N3110" s="81"/>
    </row>
    <row r="3111" spans="1:21" x14ac:dyDescent="0.15">
      <c r="B3111" s="66">
        <v>43073</v>
      </c>
      <c r="C3111" s="78">
        <f t="shared" si="19"/>
        <v>4686259400</v>
      </c>
      <c r="D3111" s="37">
        <v>1625.71</v>
      </c>
      <c r="E3111" s="69">
        <f t="shared" si="18"/>
        <v>5.3600000000001273</v>
      </c>
      <c r="F3111" s="79">
        <f t="shared" si="20"/>
        <v>4686259400</v>
      </c>
      <c r="G3111" s="63">
        <v>13237400</v>
      </c>
      <c r="H3111" s="63">
        <v>4673022000</v>
      </c>
      <c r="I3111" s="79"/>
      <c r="J3111" s="63"/>
      <c r="K3111" s="63"/>
      <c r="L3111" s="82"/>
      <c r="M3111" s="63"/>
      <c r="N3111" s="81"/>
    </row>
    <row r="3112" spans="1:21" x14ac:dyDescent="0.15">
      <c r="B3112" s="66">
        <v>43074</v>
      </c>
      <c r="C3112" s="78">
        <f t="shared" si="19"/>
        <v>3984060500</v>
      </c>
      <c r="D3112" s="37">
        <v>1643.82</v>
      </c>
      <c r="E3112" s="69">
        <f t="shared" si="18"/>
        <v>18.1099999999999</v>
      </c>
      <c r="F3112" s="79">
        <f t="shared" si="20"/>
        <v>3984060500</v>
      </c>
      <c r="G3112" s="63">
        <v>16347400</v>
      </c>
      <c r="H3112" s="63">
        <v>3967713100</v>
      </c>
      <c r="I3112" s="79"/>
      <c r="J3112" s="63"/>
      <c r="K3112" s="63"/>
      <c r="L3112" s="82"/>
      <c r="M3112" s="63"/>
      <c r="N3112" s="81"/>
    </row>
    <row r="3113" spans="1:21" x14ac:dyDescent="0.15">
      <c r="B3113" s="66">
        <v>43075</v>
      </c>
      <c r="C3113" s="78">
        <f t="shared" si="19"/>
        <v>4233950600</v>
      </c>
      <c r="D3113" s="37">
        <v>1643.41</v>
      </c>
      <c r="E3113" s="69">
        <f t="shared" si="18"/>
        <v>-0.40999999999985448</v>
      </c>
      <c r="F3113" s="79">
        <f t="shared" si="20"/>
        <v>4233950600</v>
      </c>
      <c r="G3113" s="63">
        <v>19348000</v>
      </c>
      <c r="H3113" s="63">
        <v>4214602600</v>
      </c>
      <c r="I3113" s="79"/>
      <c r="J3113" s="63"/>
      <c r="K3113" s="63"/>
      <c r="L3113" s="82"/>
      <c r="M3113" s="63"/>
      <c r="N3113" s="81"/>
    </row>
    <row r="3114" spans="1:21" x14ac:dyDescent="0.15">
      <c r="B3114" s="66">
        <v>43076</v>
      </c>
      <c r="C3114" s="78">
        <f t="shared" si="19"/>
        <v>3313775100</v>
      </c>
      <c r="D3114" s="37">
        <v>1686.71</v>
      </c>
      <c r="E3114" s="69">
        <f t="shared" si="18"/>
        <v>43.299999999999955</v>
      </c>
      <c r="F3114" s="79">
        <f t="shared" si="20"/>
        <v>3313775100</v>
      </c>
      <c r="G3114" s="63">
        <v>14662500</v>
      </c>
      <c r="H3114" s="63">
        <v>3299112600</v>
      </c>
      <c r="I3114" s="79"/>
      <c r="J3114" s="63"/>
      <c r="K3114" s="63"/>
      <c r="L3114" s="82"/>
      <c r="M3114" s="63"/>
      <c r="N3114" s="81"/>
    </row>
    <row r="3115" spans="1:21" x14ac:dyDescent="0.15">
      <c r="B3115" s="66">
        <v>43077</v>
      </c>
      <c r="C3115" s="78">
        <f t="shared" si="19"/>
        <v>6120129600</v>
      </c>
      <c r="D3115" s="37">
        <v>1668.94</v>
      </c>
      <c r="E3115" s="69">
        <f t="shared" si="18"/>
        <v>-17.769999999999982</v>
      </c>
      <c r="F3115" s="79">
        <f t="shared" si="20"/>
        <v>6120129600</v>
      </c>
      <c r="G3115" s="63">
        <v>26035900</v>
      </c>
      <c r="H3115" s="63">
        <v>6094093700</v>
      </c>
      <c r="I3115" s="79"/>
      <c r="J3115" s="63"/>
      <c r="K3115" s="63"/>
      <c r="L3115" s="82"/>
      <c r="M3115" s="63"/>
      <c r="N3115" s="81"/>
    </row>
    <row r="3116" spans="1:21" x14ac:dyDescent="0.15">
      <c r="B3116" s="66">
        <v>43080</v>
      </c>
      <c r="C3116" s="78">
        <f t="shared" si="19"/>
        <v>8068252600</v>
      </c>
      <c r="D3116" s="37">
        <v>1638.71</v>
      </c>
      <c r="E3116" s="69">
        <f t="shared" si="18"/>
        <v>-30.230000000000018</v>
      </c>
      <c r="F3116" s="79">
        <f t="shared" si="20"/>
        <v>8068252600</v>
      </c>
      <c r="G3116" s="63">
        <v>12409300</v>
      </c>
      <c r="H3116" s="63">
        <v>8055843300</v>
      </c>
      <c r="I3116" s="79"/>
      <c r="J3116" s="63"/>
      <c r="K3116" s="63"/>
      <c r="L3116" s="82"/>
      <c r="M3116" s="63"/>
      <c r="N3116" s="81"/>
    </row>
    <row r="3117" spans="1:21" x14ac:dyDescent="0.15">
      <c r="B3117" s="66">
        <v>43081</v>
      </c>
      <c r="C3117" s="78">
        <f t="shared" si="19"/>
        <v>9509114900</v>
      </c>
      <c r="D3117" s="37">
        <v>1638.29</v>
      </c>
      <c r="E3117" s="69">
        <f t="shared" si="18"/>
        <v>-0.42000000000007276</v>
      </c>
      <c r="F3117" s="79">
        <f t="shared" si="20"/>
        <v>9509114900</v>
      </c>
      <c r="G3117" s="63">
        <v>19662100</v>
      </c>
      <c r="H3117" s="63">
        <v>9489452800</v>
      </c>
      <c r="I3117" s="79"/>
      <c r="J3117" s="63"/>
      <c r="K3117" s="63"/>
      <c r="L3117" s="82"/>
      <c r="M3117" s="63"/>
      <c r="N3117" s="81"/>
    </row>
    <row r="3118" spans="1:21" x14ac:dyDescent="0.15">
      <c r="B3118" s="66">
        <v>43082</v>
      </c>
      <c r="C3118" s="78">
        <f t="shared" si="19"/>
        <v>4863442000</v>
      </c>
      <c r="D3118" s="37">
        <v>1670.35</v>
      </c>
      <c r="E3118" s="69">
        <f t="shared" si="18"/>
        <v>32.059999999999945</v>
      </c>
      <c r="F3118" s="79">
        <f t="shared" si="20"/>
        <v>4863442000</v>
      </c>
      <c r="G3118" s="63">
        <v>10781800</v>
      </c>
      <c r="H3118" s="63">
        <v>4852660200</v>
      </c>
      <c r="I3118" s="79"/>
      <c r="J3118" s="63"/>
      <c r="K3118" s="63"/>
      <c r="L3118" s="82"/>
      <c r="M3118" s="63"/>
      <c r="N3118" s="81"/>
    </row>
    <row r="3119" spans="1:21" x14ac:dyDescent="0.15">
      <c r="B3119" s="66">
        <v>43083</v>
      </c>
      <c r="C3119" s="78">
        <f t="shared" si="19"/>
        <v>2498939500</v>
      </c>
      <c r="D3119" s="37">
        <v>1649.29</v>
      </c>
      <c r="E3119" s="69">
        <f t="shared" si="18"/>
        <v>-21.059999999999945</v>
      </c>
      <c r="F3119" s="79">
        <f t="shared" si="20"/>
        <v>2498939500</v>
      </c>
      <c r="G3119" s="63">
        <v>8162300</v>
      </c>
      <c r="H3119" s="63">
        <v>2490777200</v>
      </c>
      <c r="I3119" s="79"/>
      <c r="J3119" s="63"/>
      <c r="K3119" s="63"/>
      <c r="L3119" s="82"/>
      <c r="M3119" s="63"/>
      <c r="N3119" s="81"/>
    </row>
    <row r="3120" spans="1:21" x14ac:dyDescent="0.15">
      <c r="B3120" s="66">
        <v>43084</v>
      </c>
      <c r="C3120" s="78">
        <f t="shared" si="19"/>
        <v>1828174600</v>
      </c>
      <c r="D3120" s="37">
        <v>1686</v>
      </c>
      <c r="E3120" s="69">
        <f t="shared" ref="E3120:E3193" si="21">D3120-D3119</f>
        <v>36.710000000000036</v>
      </c>
      <c r="F3120" s="79">
        <f t="shared" si="20"/>
        <v>1828174600</v>
      </c>
      <c r="G3120" s="63">
        <v>20961100</v>
      </c>
      <c r="H3120" s="63">
        <v>1807213500</v>
      </c>
      <c r="I3120" s="79"/>
      <c r="J3120" s="63"/>
      <c r="K3120" s="63"/>
      <c r="L3120" s="82"/>
      <c r="M3120" s="63"/>
      <c r="N3120" s="81"/>
    </row>
    <row r="3121" spans="1:21" x14ac:dyDescent="0.15">
      <c r="B3121" s="66">
        <v>43087</v>
      </c>
      <c r="C3121" s="78">
        <f t="shared" si="19"/>
        <v>3047266400</v>
      </c>
      <c r="D3121" s="37">
        <v>1695.82</v>
      </c>
      <c r="E3121" s="69">
        <f t="shared" si="21"/>
        <v>9.8199999999999363</v>
      </c>
      <c r="F3121" s="79">
        <f t="shared" si="20"/>
        <v>3047266400</v>
      </c>
      <c r="G3121" s="63">
        <v>61026500</v>
      </c>
      <c r="H3121" s="64">
        <v>2986239900</v>
      </c>
      <c r="I3121" s="79"/>
      <c r="J3121" s="63"/>
      <c r="K3121" s="63"/>
      <c r="L3121" s="82"/>
      <c r="M3121" s="64" t="s">
        <v>28</v>
      </c>
      <c r="N3121" s="81"/>
    </row>
    <row r="3122" spans="1:21" x14ac:dyDescent="0.15">
      <c r="B3122" s="66">
        <v>43088</v>
      </c>
      <c r="C3122" s="78">
        <f t="shared" si="19"/>
        <v>2307980400</v>
      </c>
      <c r="D3122" s="37">
        <v>1679.94</v>
      </c>
      <c r="E3122" s="69">
        <f t="shared" si="21"/>
        <v>-15.879999999999882</v>
      </c>
      <c r="F3122" s="79">
        <f t="shared" si="20"/>
        <v>2307980400</v>
      </c>
      <c r="G3122" s="63">
        <v>21958800</v>
      </c>
      <c r="H3122" s="64">
        <v>2286021600</v>
      </c>
      <c r="I3122" s="79"/>
      <c r="J3122" s="63"/>
      <c r="K3122" s="63"/>
      <c r="L3122" s="82"/>
      <c r="M3122" s="64" t="s">
        <v>28</v>
      </c>
      <c r="N3122" s="81"/>
    </row>
    <row r="3123" spans="1:21" x14ac:dyDescent="0.15">
      <c r="B3123" s="66">
        <v>43089</v>
      </c>
      <c r="C3123" s="78">
        <f t="shared" si="19"/>
        <v>1387357800</v>
      </c>
      <c r="D3123" s="37">
        <v>1672.35</v>
      </c>
      <c r="E3123" s="69">
        <f t="shared" si="21"/>
        <v>-7.5900000000001455</v>
      </c>
      <c r="F3123" s="79">
        <f t="shared" si="20"/>
        <v>1387357800</v>
      </c>
      <c r="G3123" s="63">
        <v>22326300</v>
      </c>
      <c r="H3123" s="63">
        <v>1365031500</v>
      </c>
      <c r="I3123" s="79"/>
      <c r="J3123" s="63"/>
      <c r="K3123" s="63"/>
      <c r="L3123" s="82"/>
      <c r="M3123" s="63"/>
      <c r="N3123" s="81"/>
    </row>
    <row r="3124" spans="1:21" x14ac:dyDescent="0.15">
      <c r="B3124" s="66">
        <v>43090</v>
      </c>
      <c r="C3124" s="78">
        <f t="shared" si="19"/>
        <v>2123763400</v>
      </c>
      <c r="D3124" s="37">
        <v>1654.82</v>
      </c>
      <c r="E3124" s="69">
        <f t="shared" si="21"/>
        <v>-17.529999999999973</v>
      </c>
      <c r="F3124" s="79">
        <f t="shared" si="20"/>
        <v>2123763400</v>
      </c>
      <c r="G3124" s="63">
        <v>15450400</v>
      </c>
      <c r="H3124" s="63">
        <v>2108313000</v>
      </c>
      <c r="I3124" s="79"/>
      <c r="J3124" s="63"/>
      <c r="K3124" s="63"/>
      <c r="L3124" s="82"/>
      <c r="M3124" s="63"/>
      <c r="N3124" s="81"/>
    </row>
    <row r="3125" spans="1:21" x14ac:dyDescent="0.15">
      <c r="B3125" s="66">
        <v>43091</v>
      </c>
      <c r="C3125" s="78">
        <f t="shared" si="19"/>
        <v>1186813300</v>
      </c>
      <c r="D3125" s="37">
        <v>1656.88</v>
      </c>
      <c r="E3125" s="69">
        <f t="shared" si="21"/>
        <v>2.0600000000001728</v>
      </c>
      <c r="F3125" s="79">
        <f t="shared" si="20"/>
        <v>1186813300</v>
      </c>
      <c r="G3125" s="63">
        <v>12900700</v>
      </c>
      <c r="H3125" s="63">
        <v>1173912600</v>
      </c>
      <c r="I3125" s="79"/>
      <c r="J3125" s="63"/>
      <c r="K3125" s="63"/>
      <c r="L3125" s="82"/>
      <c r="M3125" s="63"/>
      <c r="N3125" s="81"/>
    </row>
    <row r="3126" spans="1:21" x14ac:dyDescent="0.15">
      <c r="B3126" s="66">
        <v>43094</v>
      </c>
      <c r="C3126" s="78">
        <f t="shared" si="19"/>
        <v>1097055900</v>
      </c>
      <c r="D3126" s="37">
        <v>1651.94</v>
      </c>
      <c r="E3126" s="69">
        <f t="shared" si="21"/>
        <v>-4.9400000000000546</v>
      </c>
      <c r="F3126" s="79">
        <f t="shared" si="20"/>
        <v>1097055900</v>
      </c>
      <c r="G3126" s="63">
        <v>10360400</v>
      </c>
      <c r="H3126" s="64">
        <v>1086695500</v>
      </c>
      <c r="I3126" s="79"/>
      <c r="J3126" s="63"/>
      <c r="K3126" s="63"/>
      <c r="L3126" s="82"/>
      <c r="M3126" s="64" t="s">
        <v>28</v>
      </c>
      <c r="N3126" s="81"/>
    </row>
    <row r="3127" spans="1:21" x14ac:dyDescent="0.15">
      <c r="B3127" s="66">
        <v>43095</v>
      </c>
      <c r="C3127" s="78">
        <f t="shared" si="19"/>
        <v>1397993300</v>
      </c>
      <c r="D3127" s="37">
        <v>1629.94</v>
      </c>
      <c r="E3127" s="69">
        <f t="shared" si="21"/>
        <v>-22</v>
      </c>
      <c r="F3127" s="79">
        <f t="shared" si="20"/>
        <v>1397993300</v>
      </c>
      <c r="G3127" s="63">
        <v>18648800</v>
      </c>
      <c r="H3127" s="63">
        <v>1379344500</v>
      </c>
      <c r="I3127" s="79"/>
      <c r="J3127" s="63"/>
      <c r="K3127" s="63"/>
      <c r="L3127" s="82"/>
      <c r="M3127" s="63"/>
      <c r="N3127" s="81"/>
    </row>
    <row r="3128" spans="1:21" x14ac:dyDescent="0.15">
      <c r="B3128" s="66">
        <v>43096</v>
      </c>
      <c r="C3128" s="78">
        <f t="shared" si="19"/>
        <v>1157773400</v>
      </c>
      <c r="D3128" s="37">
        <v>1658.59</v>
      </c>
      <c r="E3128" s="69">
        <f t="shared" si="21"/>
        <v>28.649999999999864</v>
      </c>
      <c r="F3128" s="79">
        <f t="shared" si="20"/>
        <v>1157773400</v>
      </c>
      <c r="G3128" s="63">
        <v>12357600</v>
      </c>
      <c r="H3128" s="63">
        <v>1145415800</v>
      </c>
      <c r="I3128" s="79"/>
      <c r="J3128" s="63"/>
      <c r="K3128" s="63"/>
      <c r="L3128" s="82"/>
      <c r="M3128" s="63"/>
      <c r="N3128" s="81"/>
    </row>
    <row r="3129" spans="1:21" x14ac:dyDescent="0.15">
      <c r="B3129" s="66">
        <v>43097</v>
      </c>
      <c r="C3129" s="78">
        <f t="shared" si="19"/>
        <v>1209275900</v>
      </c>
      <c r="D3129" s="37">
        <v>1664.35</v>
      </c>
      <c r="E3129" s="69">
        <f t="shared" si="21"/>
        <v>5.7599999999999909</v>
      </c>
      <c r="F3129" s="79">
        <f t="shared" si="20"/>
        <v>1209275900</v>
      </c>
      <c r="G3129" s="63">
        <v>26514200</v>
      </c>
      <c r="H3129" s="63">
        <v>1182761700</v>
      </c>
      <c r="I3129" s="79"/>
      <c r="J3129" s="63"/>
      <c r="K3129" s="63"/>
      <c r="L3129" s="82"/>
      <c r="M3129" s="63"/>
      <c r="N3129" s="81"/>
    </row>
    <row r="3130" spans="1:21" s="21" customFormat="1" x14ac:dyDescent="0.15">
      <c r="A3130" s="21" t="s">
        <v>0</v>
      </c>
      <c r="B3130" s="67">
        <v>43098</v>
      </c>
      <c r="C3130" s="83">
        <f t="shared" si="19"/>
        <v>967703800</v>
      </c>
      <c r="D3130" s="38">
        <v>1678.35</v>
      </c>
      <c r="E3130" s="71">
        <f t="shared" si="21"/>
        <v>14</v>
      </c>
      <c r="F3130" s="84">
        <f t="shared" si="20"/>
        <v>967703800</v>
      </c>
      <c r="G3130" s="85">
        <v>17625100</v>
      </c>
      <c r="H3130" s="85">
        <v>950078700</v>
      </c>
      <c r="I3130" s="84"/>
      <c r="J3130" s="85"/>
      <c r="K3130" s="85"/>
      <c r="L3130" s="86">
        <f>SUM(G3110:G3130)</f>
        <v>406759900</v>
      </c>
      <c r="M3130" s="85">
        <f>SUM(H3110:H3130)</f>
        <v>68874888800</v>
      </c>
      <c r="N3130" s="87">
        <f>SUM(G3110:H3130)</f>
        <v>69281648700</v>
      </c>
      <c r="O3130" s="25">
        <f>MAX($C3110:$C3130)</f>
        <v>9509114900</v>
      </c>
      <c r="P3130" s="26">
        <f>MIN($C3110:$C3130)</f>
        <v>967703800</v>
      </c>
      <c r="Q3130" s="53">
        <f>MAX($D3110:$D3130)</f>
        <v>1695.82</v>
      </c>
      <c r="R3130" s="54">
        <f>MIN($D3110:$D3130)</f>
        <v>1620.35</v>
      </c>
      <c r="S3130" s="45">
        <f>MAX($E3110:$E3130)</f>
        <v>43.299999999999955</v>
      </c>
      <c r="T3130" s="46">
        <f>MIN($E3110:$E3130)</f>
        <v>-30.230000000000018</v>
      </c>
      <c r="U3130" s="34"/>
    </row>
    <row r="3131" spans="1:21" x14ac:dyDescent="0.15">
      <c r="B3131" s="66">
        <v>43104</v>
      </c>
      <c r="C3131" s="78">
        <f t="shared" si="19"/>
        <v>854591300</v>
      </c>
      <c r="D3131" s="37">
        <v>1705.18</v>
      </c>
      <c r="E3131" s="69">
        <f t="shared" si="21"/>
        <v>26.830000000000155</v>
      </c>
      <c r="F3131" s="79">
        <f t="shared" si="20"/>
        <v>854591300</v>
      </c>
      <c r="G3131" s="63">
        <v>12799900</v>
      </c>
      <c r="H3131" s="63">
        <v>841791400</v>
      </c>
      <c r="I3131" s="79"/>
      <c r="J3131" s="63"/>
      <c r="K3131" s="63"/>
      <c r="L3131" s="82"/>
      <c r="M3131" s="63"/>
      <c r="N3131" s="81"/>
    </row>
    <row r="3132" spans="1:21" x14ac:dyDescent="0.15">
      <c r="B3132" s="66">
        <v>43105</v>
      </c>
      <c r="C3132" s="78">
        <f t="shared" si="19"/>
        <v>757354400</v>
      </c>
      <c r="D3132" s="37">
        <v>1745.29</v>
      </c>
      <c r="E3132" s="69">
        <f t="shared" si="21"/>
        <v>40.1099999999999</v>
      </c>
      <c r="F3132" s="79">
        <f t="shared" si="20"/>
        <v>757354400</v>
      </c>
      <c r="G3132" s="63">
        <v>21615600</v>
      </c>
      <c r="H3132" s="63">
        <v>735738800</v>
      </c>
      <c r="I3132" s="79"/>
      <c r="J3132" s="63"/>
      <c r="K3132" s="63"/>
      <c r="L3132" s="82"/>
      <c r="M3132" s="63"/>
      <c r="N3132" s="81"/>
    </row>
    <row r="3133" spans="1:21" x14ac:dyDescent="0.15">
      <c r="B3133" s="66">
        <v>43109</v>
      </c>
      <c r="C3133" s="78">
        <f t="shared" si="19"/>
        <v>782919200</v>
      </c>
      <c r="D3133" s="37">
        <v>1750.18</v>
      </c>
      <c r="E3133" s="69">
        <f t="shared" si="21"/>
        <v>4.8900000000001</v>
      </c>
      <c r="F3133" s="79">
        <f t="shared" si="20"/>
        <v>782919200</v>
      </c>
      <c r="G3133" s="63">
        <v>22814700</v>
      </c>
      <c r="H3133" s="63">
        <v>760104500</v>
      </c>
      <c r="I3133" s="79"/>
      <c r="J3133" s="63"/>
      <c r="K3133" s="63"/>
      <c r="L3133" s="82"/>
      <c r="M3133" s="63"/>
      <c r="N3133" s="81"/>
    </row>
    <row r="3134" spans="1:21" x14ac:dyDescent="0.15">
      <c r="B3134" s="66">
        <v>43110</v>
      </c>
      <c r="C3134" s="78">
        <f t="shared" si="19"/>
        <v>598186300</v>
      </c>
      <c r="D3134" s="37">
        <v>1758.53</v>
      </c>
      <c r="E3134" s="69">
        <f t="shared" si="21"/>
        <v>8.3499999999999091</v>
      </c>
      <c r="F3134" s="79">
        <f t="shared" si="20"/>
        <v>598186300</v>
      </c>
      <c r="G3134" s="63">
        <v>23074600</v>
      </c>
      <c r="H3134" s="64">
        <v>575111700</v>
      </c>
      <c r="I3134" s="79"/>
      <c r="J3134" s="63"/>
      <c r="K3134" s="63"/>
      <c r="L3134" s="82"/>
      <c r="M3134" s="64" t="s">
        <v>28</v>
      </c>
      <c r="N3134" s="81"/>
    </row>
    <row r="3135" spans="1:21" x14ac:dyDescent="0.15">
      <c r="B3135" s="66">
        <v>43111</v>
      </c>
      <c r="C3135" s="78">
        <f t="shared" si="19"/>
        <v>942584100</v>
      </c>
      <c r="D3135" s="37">
        <v>1764.41</v>
      </c>
      <c r="E3135" s="69">
        <f t="shared" si="21"/>
        <v>5.8800000000001091</v>
      </c>
      <c r="F3135" s="79">
        <f t="shared" si="20"/>
        <v>942584100</v>
      </c>
      <c r="G3135" s="63">
        <v>7947600</v>
      </c>
      <c r="H3135" s="63">
        <v>934636500</v>
      </c>
      <c r="I3135" s="79"/>
      <c r="J3135" s="63"/>
      <c r="K3135" s="63"/>
      <c r="L3135" s="82"/>
      <c r="M3135" s="63"/>
      <c r="N3135" s="81"/>
    </row>
    <row r="3136" spans="1:21" x14ac:dyDescent="0.15">
      <c r="B3136" s="66">
        <v>43112</v>
      </c>
      <c r="C3136" s="78">
        <f t="shared" si="19"/>
        <v>1940275700</v>
      </c>
      <c r="D3136" s="37">
        <v>1757.41</v>
      </c>
      <c r="E3136" s="69">
        <f t="shared" si="21"/>
        <v>-7</v>
      </c>
      <c r="F3136" s="79">
        <f t="shared" si="20"/>
        <v>1940275700</v>
      </c>
      <c r="G3136" s="63">
        <v>8253200</v>
      </c>
      <c r="H3136" s="63">
        <v>1932022500</v>
      </c>
      <c r="I3136" s="79"/>
      <c r="J3136" s="63"/>
      <c r="K3136" s="63"/>
      <c r="L3136" s="82"/>
      <c r="M3136" s="63"/>
      <c r="N3136" s="81"/>
    </row>
    <row r="3137" spans="1:21" x14ac:dyDescent="0.15">
      <c r="B3137" s="66">
        <v>43115</v>
      </c>
      <c r="C3137" s="78">
        <f t="shared" ref="C3137:C3155" si="22">F3137</f>
        <v>2846271900</v>
      </c>
      <c r="D3137" s="37">
        <v>1722.82</v>
      </c>
      <c r="E3137" s="69">
        <f t="shared" si="21"/>
        <v>-34.590000000000146</v>
      </c>
      <c r="F3137" s="79">
        <f t="shared" ref="F3137:F3193" si="23">+G3137+H3137</f>
        <v>2846271900</v>
      </c>
      <c r="G3137" s="63">
        <v>23604300</v>
      </c>
      <c r="H3137" s="63">
        <v>2822667600</v>
      </c>
      <c r="I3137" s="79"/>
      <c r="J3137" s="63"/>
      <c r="K3137" s="63"/>
      <c r="L3137" s="82"/>
      <c r="M3137" s="63"/>
      <c r="N3137" s="81"/>
    </row>
    <row r="3138" spans="1:21" x14ac:dyDescent="0.15">
      <c r="B3138" s="66">
        <v>43116</v>
      </c>
      <c r="C3138" s="78">
        <f t="shared" si="22"/>
        <v>1657781600</v>
      </c>
      <c r="D3138" s="37">
        <v>1711.76</v>
      </c>
      <c r="E3138" s="69">
        <f t="shared" si="21"/>
        <v>-11.059999999999945</v>
      </c>
      <c r="F3138" s="79">
        <f t="shared" si="23"/>
        <v>1657781600</v>
      </c>
      <c r="G3138" s="63">
        <v>16130800</v>
      </c>
      <c r="H3138" s="63">
        <v>1641650800</v>
      </c>
      <c r="I3138" s="79"/>
      <c r="J3138" s="63"/>
      <c r="K3138" s="63"/>
      <c r="L3138" s="82"/>
      <c r="M3138" s="63"/>
      <c r="N3138" s="81"/>
    </row>
    <row r="3139" spans="1:21" x14ac:dyDescent="0.15">
      <c r="B3139" s="66">
        <v>43117</v>
      </c>
      <c r="C3139" s="78">
        <f t="shared" si="22"/>
        <v>810699000</v>
      </c>
      <c r="D3139" s="37">
        <v>1688.12</v>
      </c>
      <c r="E3139" s="69">
        <f t="shared" si="21"/>
        <v>-23.6400000000001</v>
      </c>
      <c r="F3139" s="79">
        <f t="shared" si="23"/>
        <v>810699000</v>
      </c>
      <c r="G3139" s="63">
        <v>8684700</v>
      </c>
      <c r="H3139" s="63">
        <v>802014300</v>
      </c>
      <c r="I3139" s="79"/>
      <c r="J3139" s="63"/>
      <c r="K3139" s="63"/>
      <c r="L3139" s="82"/>
      <c r="M3139" s="63"/>
      <c r="N3139" s="81"/>
    </row>
    <row r="3140" spans="1:21" x14ac:dyDescent="0.15">
      <c r="B3140" s="66">
        <v>43118</v>
      </c>
      <c r="C3140" s="78">
        <f t="shared" si="22"/>
        <v>661856900</v>
      </c>
      <c r="D3140" s="37">
        <v>1709.59</v>
      </c>
      <c r="E3140" s="69">
        <f t="shared" si="21"/>
        <v>21.470000000000027</v>
      </c>
      <c r="F3140" s="79">
        <f t="shared" si="23"/>
        <v>661856900</v>
      </c>
      <c r="G3140" s="63">
        <v>10560900</v>
      </c>
      <c r="H3140" s="63">
        <v>651296000</v>
      </c>
      <c r="I3140" s="79"/>
      <c r="J3140" s="63"/>
      <c r="K3140" s="63"/>
      <c r="L3140" s="82"/>
      <c r="M3140" s="63"/>
      <c r="N3140" s="81"/>
    </row>
    <row r="3141" spans="1:21" x14ac:dyDescent="0.15">
      <c r="B3141" s="66">
        <v>43119</v>
      </c>
      <c r="C3141" s="78">
        <f t="shared" si="22"/>
        <v>469208100</v>
      </c>
      <c r="D3141" s="37">
        <v>1701.06</v>
      </c>
      <c r="E3141" s="69">
        <f t="shared" si="21"/>
        <v>-8.5299999999999727</v>
      </c>
      <c r="F3141" s="79">
        <f t="shared" si="23"/>
        <v>469208100</v>
      </c>
      <c r="G3141" s="63">
        <v>20160100</v>
      </c>
      <c r="H3141" s="63">
        <v>449048000</v>
      </c>
      <c r="I3141" s="79"/>
      <c r="J3141" s="63"/>
      <c r="K3141" s="63"/>
      <c r="L3141" s="82"/>
      <c r="M3141" s="63"/>
      <c r="N3141" s="81"/>
    </row>
    <row r="3142" spans="1:21" x14ac:dyDescent="0.15">
      <c r="B3142" s="66">
        <v>43122</v>
      </c>
      <c r="C3142" s="78">
        <f t="shared" si="22"/>
        <v>596755900</v>
      </c>
      <c r="D3142" s="37">
        <v>1697.59</v>
      </c>
      <c r="E3142" s="69">
        <f t="shared" si="21"/>
        <v>-3.4700000000000273</v>
      </c>
      <c r="F3142" s="79">
        <f t="shared" si="23"/>
        <v>596755900</v>
      </c>
      <c r="G3142" s="63">
        <v>14353300</v>
      </c>
      <c r="H3142" s="63">
        <v>582402600</v>
      </c>
      <c r="I3142" s="79"/>
      <c r="J3142" s="63"/>
      <c r="K3142" s="63"/>
      <c r="L3142" s="82"/>
      <c r="M3142" s="63"/>
      <c r="N3142" s="81"/>
    </row>
    <row r="3143" spans="1:21" x14ac:dyDescent="0.15">
      <c r="B3143" s="66">
        <v>43123</v>
      </c>
      <c r="C3143" s="78">
        <f t="shared" si="22"/>
        <v>908289300</v>
      </c>
      <c r="D3143" s="37">
        <v>1688.24</v>
      </c>
      <c r="E3143" s="69">
        <f t="shared" si="21"/>
        <v>-9.3499999999999091</v>
      </c>
      <c r="F3143" s="79">
        <f t="shared" si="23"/>
        <v>908289300</v>
      </c>
      <c r="G3143" s="63">
        <v>12340200</v>
      </c>
      <c r="H3143" s="63">
        <v>895949100</v>
      </c>
      <c r="I3143" s="79">
        <f t="shared" ref="I3143:I3193" si="24">SUM(F3143,J3143:K3143)</f>
        <v>912885400</v>
      </c>
      <c r="J3143" s="63">
        <v>4596100</v>
      </c>
      <c r="K3143" s="63">
        <v>0</v>
      </c>
      <c r="L3143" s="82"/>
      <c r="M3143" s="63"/>
      <c r="N3143" s="81"/>
    </row>
    <row r="3144" spans="1:21" x14ac:dyDescent="0.15">
      <c r="B3144" s="66">
        <v>43124</v>
      </c>
      <c r="C3144" s="78">
        <f t="shared" si="22"/>
        <v>668117200</v>
      </c>
      <c r="D3144" s="37">
        <v>1685.71</v>
      </c>
      <c r="E3144" s="69">
        <f t="shared" si="21"/>
        <v>-2.5299999999999727</v>
      </c>
      <c r="F3144" s="79">
        <f t="shared" si="23"/>
        <v>668117200</v>
      </c>
      <c r="G3144" s="63">
        <v>16879000</v>
      </c>
      <c r="H3144" s="63">
        <v>651238200</v>
      </c>
      <c r="I3144" s="79">
        <f t="shared" si="24"/>
        <v>672697200</v>
      </c>
      <c r="J3144" s="63">
        <v>0</v>
      </c>
      <c r="K3144" s="63">
        <v>4580000</v>
      </c>
      <c r="L3144" s="82"/>
      <c r="M3144" s="63"/>
      <c r="N3144" s="81"/>
    </row>
    <row r="3145" spans="1:21" x14ac:dyDescent="0.15">
      <c r="B3145" s="66">
        <v>43125</v>
      </c>
      <c r="C3145" s="78">
        <f t="shared" si="22"/>
        <v>418653100</v>
      </c>
      <c r="D3145" s="37">
        <v>1691.41</v>
      </c>
      <c r="E3145" s="69">
        <f t="shared" si="21"/>
        <v>5.7000000000000455</v>
      </c>
      <c r="F3145" s="79">
        <f t="shared" si="23"/>
        <v>418653100</v>
      </c>
      <c r="G3145" s="63">
        <v>11641300</v>
      </c>
      <c r="H3145" s="63">
        <v>407011800</v>
      </c>
      <c r="I3145" s="79">
        <f t="shared" si="24"/>
        <v>420136600</v>
      </c>
      <c r="J3145" s="63">
        <v>1056500</v>
      </c>
      <c r="K3145" s="63">
        <v>427000</v>
      </c>
      <c r="L3145" s="82"/>
      <c r="M3145" s="63"/>
      <c r="N3145" s="81"/>
    </row>
    <row r="3146" spans="1:21" x14ac:dyDescent="0.15">
      <c r="B3146" s="66">
        <v>43126</v>
      </c>
      <c r="C3146" s="78">
        <f t="shared" si="22"/>
        <v>571209500</v>
      </c>
      <c r="D3146" s="37">
        <v>1695.71</v>
      </c>
      <c r="E3146" s="69">
        <f t="shared" si="21"/>
        <v>4.2999999999999545</v>
      </c>
      <c r="F3146" s="79">
        <f t="shared" si="23"/>
        <v>571209500</v>
      </c>
      <c r="G3146" s="63">
        <v>17215800</v>
      </c>
      <c r="H3146" s="63">
        <v>553993700</v>
      </c>
      <c r="I3146" s="79">
        <f t="shared" si="24"/>
        <v>574367500</v>
      </c>
      <c r="J3146" s="63">
        <v>2778000</v>
      </c>
      <c r="K3146" s="63">
        <v>380000</v>
      </c>
      <c r="L3146" s="82"/>
      <c r="M3146" s="63"/>
      <c r="N3146" s="81"/>
    </row>
    <row r="3147" spans="1:21" x14ac:dyDescent="0.15">
      <c r="B3147" s="66">
        <v>43129</v>
      </c>
      <c r="C3147" s="78">
        <f t="shared" si="22"/>
        <v>1500055900</v>
      </c>
      <c r="D3147" s="37">
        <v>1728.59</v>
      </c>
      <c r="E3147" s="69">
        <f t="shared" si="21"/>
        <v>32.879999999999882</v>
      </c>
      <c r="F3147" s="79">
        <f t="shared" si="23"/>
        <v>1500055900</v>
      </c>
      <c r="G3147" s="63">
        <v>25644400</v>
      </c>
      <c r="H3147" s="63">
        <v>1474411500</v>
      </c>
      <c r="I3147" s="79">
        <f t="shared" si="24"/>
        <v>1501324900</v>
      </c>
      <c r="J3147" s="63">
        <v>1269000</v>
      </c>
      <c r="K3147" s="63">
        <v>0</v>
      </c>
      <c r="L3147" s="82"/>
      <c r="M3147" s="63"/>
      <c r="N3147" s="81"/>
    </row>
    <row r="3148" spans="1:21" x14ac:dyDescent="0.15">
      <c r="B3148" s="66">
        <v>43130</v>
      </c>
      <c r="C3148" s="78">
        <f t="shared" si="22"/>
        <v>2278147900</v>
      </c>
      <c r="D3148" s="37">
        <v>1716.88</v>
      </c>
      <c r="E3148" s="69">
        <f t="shared" si="21"/>
        <v>-11.709999999999809</v>
      </c>
      <c r="F3148" s="79">
        <f t="shared" si="23"/>
        <v>2278147900</v>
      </c>
      <c r="G3148" s="63">
        <v>13438700</v>
      </c>
      <c r="H3148" s="63">
        <v>2264709200</v>
      </c>
      <c r="I3148" s="79">
        <f t="shared" si="24"/>
        <v>2280611900</v>
      </c>
      <c r="J3148" s="63">
        <v>0</v>
      </c>
      <c r="K3148" s="63">
        <v>2464000</v>
      </c>
      <c r="L3148" s="82"/>
      <c r="M3148" s="63"/>
      <c r="N3148" s="81"/>
    </row>
    <row r="3149" spans="1:21" s="21" customFormat="1" x14ac:dyDescent="0.15">
      <c r="A3149" s="21" t="s">
        <v>0</v>
      </c>
      <c r="B3149" s="67">
        <v>43131</v>
      </c>
      <c r="C3149" s="83">
        <f t="shared" si="22"/>
        <v>882554500</v>
      </c>
      <c r="D3149" s="38">
        <v>1710.53</v>
      </c>
      <c r="E3149" s="71">
        <f t="shared" si="21"/>
        <v>-6.3500000000001364</v>
      </c>
      <c r="F3149" s="84">
        <f t="shared" si="23"/>
        <v>882554500</v>
      </c>
      <c r="G3149" s="85">
        <v>50968900</v>
      </c>
      <c r="H3149" s="85">
        <v>831585600</v>
      </c>
      <c r="I3149" s="84">
        <f t="shared" si="24"/>
        <v>885894500</v>
      </c>
      <c r="J3149" s="85">
        <v>0</v>
      </c>
      <c r="K3149" s="85">
        <v>3340000</v>
      </c>
      <c r="L3149" s="86">
        <f>SUM(G3131:G3149)</f>
        <v>338128000</v>
      </c>
      <c r="M3149" s="85">
        <f>SUM(H3131:H3149)</f>
        <v>19807383800</v>
      </c>
      <c r="N3149" s="87">
        <f>SUM(G3131:H3149)</f>
        <v>20145511800</v>
      </c>
      <c r="O3149" s="25">
        <f>MAX($C3131:$C3149)</f>
        <v>2846271900</v>
      </c>
      <c r="P3149" s="26">
        <f>MIN($C3131:$C3149)</f>
        <v>418653100</v>
      </c>
      <c r="Q3149" s="53">
        <f>MAX($D3131:$D3149)</f>
        <v>1764.41</v>
      </c>
      <c r="R3149" s="54">
        <f>MIN($D3131:$D3149)</f>
        <v>1685.71</v>
      </c>
      <c r="S3149" s="45">
        <f>MAX($E3131:$E3149)</f>
        <v>40.1099999999999</v>
      </c>
      <c r="T3149" s="46">
        <f>MIN($E3131:$E3149)</f>
        <v>-34.590000000000146</v>
      </c>
      <c r="U3149" s="34"/>
    </row>
    <row r="3150" spans="1:21" x14ac:dyDescent="0.15">
      <c r="B3150" s="66">
        <v>43132</v>
      </c>
      <c r="C3150" s="78">
        <f t="shared" si="22"/>
        <v>550901100</v>
      </c>
      <c r="D3150" s="37">
        <v>1722.88</v>
      </c>
      <c r="E3150" s="69">
        <f t="shared" si="21"/>
        <v>12.350000000000136</v>
      </c>
      <c r="F3150" s="79">
        <f t="shared" si="23"/>
        <v>550901100</v>
      </c>
      <c r="G3150" s="63">
        <v>14974300</v>
      </c>
      <c r="H3150" s="63">
        <v>535926800</v>
      </c>
      <c r="I3150" s="79">
        <f t="shared" si="24"/>
        <v>552232100</v>
      </c>
      <c r="J3150" s="63">
        <v>972500</v>
      </c>
      <c r="K3150" s="63">
        <v>358500</v>
      </c>
      <c r="L3150" s="82"/>
      <c r="M3150" s="63"/>
      <c r="N3150" s="81"/>
    </row>
    <row r="3151" spans="1:21" x14ac:dyDescent="0.15">
      <c r="B3151" s="66">
        <v>43133</v>
      </c>
      <c r="C3151" s="78">
        <f t="shared" si="22"/>
        <v>961379700</v>
      </c>
      <c r="D3151" s="37">
        <v>1723.24</v>
      </c>
      <c r="E3151" s="69">
        <f t="shared" si="21"/>
        <v>0.35999999999989996</v>
      </c>
      <c r="F3151" s="79">
        <f t="shared" si="23"/>
        <v>961379700</v>
      </c>
      <c r="G3151" s="63">
        <v>7592600</v>
      </c>
      <c r="H3151" s="63">
        <v>953787100</v>
      </c>
      <c r="I3151" s="79">
        <f t="shared" si="24"/>
        <v>962643200</v>
      </c>
      <c r="J3151" s="63">
        <v>0</v>
      </c>
      <c r="K3151" s="63">
        <v>1263500</v>
      </c>
      <c r="L3151" s="82"/>
      <c r="M3151" s="63"/>
      <c r="N3151" s="81"/>
    </row>
    <row r="3152" spans="1:21" x14ac:dyDescent="0.15">
      <c r="B3152" s="66">
        <v>43136</v>
      </c>
      <c r="C3152" s="78">
        <f t="shared" si="22"/>
        <v>842388900</v>
      </c>
      <c r="D3152" s="37">
        <v>1701.18</v>
      </c>
      <c r="E3152" s="69">
        <f t="shared" si="21"/>
        <v>-22.059999999999945</v>
      </c>
      <c r="F3152" s="79">
        <f t="shared" si="23"/>
        <v>842388900</v>
      </c>
      <c r="G3152" s="63">
        <v>24519000</v>
      </c>
      <c r="H3152" s="63">
        <v>817869900</v>
      </c>
      <c r="I3152" s="79">
        <f t="shared" si="24"/>
        <v>843472100</v>
      </c>
      <c r="J3152" s="63">
        <v>258600</v>
      </c>
      <c r="K3152" s="63">
        <v>824600</v>
      </c>
      <c r="L3152" s="82"/>
      <c r="M3152" s="63"/>
      <c r="N3152" s="81"/>
    </row>
    <row r="3153" spans="1:21" x14ac:dyDescent="0.15">
      <c r="B3153" s="66">
        <v>43137</v>
      </c>
      <c r="C3153" s="78">
        <f t="shared" si="22"/>
        <v>3794434000</v>
      </c>
      <c r="D3153" s="37">
        <v>1599.88</v>
      </c>
      <c r="E3153" s="69">
        <f t="shared" si="21"/>
        <v>-101.29999999999995</v>
      </c>
      <c r="F3153" s="79">
        <f t="shared" si="23"/>
        <v>3794434000</v>
      </c>
      <c r="G3153" s="63">
        <v>42257200</v>
      </c>
      <c r="H3153" s="64">
        <v>3752176800</v>
      </c>
      <c r="I3153" s="79">
        <f t="shared" si="24"/>
        <v>3807208400</v>
      </c>
      <c r="J3153" s="63">
        <v>481400</v>
      </c>
      <c r="K3153" s="63">
        <v>12293000</v>
      </c>
      <c r="L3153" s="82"/>
      <c r="M3153" s="64" t="s">
        <v>28</v>
      </c>
      <c r="N3153" s="81"/>
    </row>
    <row r="3154" spans="1:21" x14ac:dyDescent="0.15">
      <c r="B3154" s="66">
        <v>43138</v>
      </c>
      <c r="C3154" s="78">
        <f t="shared" si="22"/>
        <v>1257433900</v>
      </c>
      <c r="D3154" s="37">
        <v>1641.24</v>
      </c>
      <c r="E3154" s="69">
        <f t="shared" si="21"/>
        <v>41.3599999999999</v>
      </c>
      <c r="F3154" s="79">
        <f t="shared" si="23"/>
        <v>1257433900</v>
      </c>
      <c r="G3154" s="63">
        <v>9725200</v>
      </c>
      <c r="H3154" s="63">
        <v>1247708700</v>
      </c>
      <c r="I3154" s="79">
        <f t="shared" si="24"/>
        <v>1259010500</v>
      </c>
      <c r="J3154" s="63">
        <v>940100</v>
      </c>
      <c r="K3154" s="63">
        <v>636500</v>
      </c>
      <c r="L3154" s="82"/>
      <c r="M3154" s="63"/>
      <c r="N3154" s="81"/>
    </row>
    <row r="3155" spans="1:21" x14ac:dyDescent="0.15">
      <c r="B3155" s="66">
        <v>43139</v>
      </c>
      <c r="C3155" s="78">
        <f t="shared" si="22"/>
        <v>756556100</v>
      </c>
      <c r="D3155" s="37">
        <v>1668.65</v>
      </c>
      <c r="E3155" s="69">
        <f t="shared" si="21"/>
        <v>27.410000000000082</v>
      </c>
      <c r="F3155" s="79">
        <f t="shared" si="23"/>
        <v>756556100</v>
      </c>
      <c r="G3155" s="63">
        <v>7825000</v>
      </c>
      <c r="H3155" s="64">
        <v>748731100</v>
      </c>
      <c r="I3155" s="79">
        <f t="shared" si="24"/>
        <v>757075800</v>
      </c>
      <c r="J3155" s="63">
        <v>262200</v>
      </c>
      <c r="K3155" s="63">
        <v>257500</v>
      </c>
      <c r="L3155" s="82"/>
      <c r="M3155" s="64" t="s">
        <v>28</v>
      </c>
      <c r="N3155" s="81"/>
    </row>
    <row r="3156" spans="1:21" x14ac:dyDescent="0.15">
      <c r="B3156" s="66">
        <v>43140</v>
      </c>
      <c r="C3156" s="78">
        <f t="shared" ref="C3156:C3193" si="25">F3156</f>
        <v>1138219100</v>
      </c>
      <c r="D3156" s="37">
        <v>1627.35</v>
      </c>
      <c r="E3156" s="69">
        <f t="shared" si="21"/>
        <v>-41.300000000000182</v>
      </c>
      <c r="F3156" s="79">
        <f t="shared" si="23"/>
        <v>1138219100</v>
      </c>
      <c r="G3156" s="63">
        <v>18148900</v>
      </c>
      <c r="H3156" s="63">
        <v>1120070200</v>
      </c>
      <c r="I3156" s="79">
        <f t="shared" si="24"/>
        <v>1140204600</v>
      </c>
      <c r="J3156" s="63">
        <v>603600</v>
      </c>
      <c r="K3156" s="63">
        <v>1381900</v>
      </c>
      <c r="L3156" s="82"/>
      <c r="M3156" s="63"/>
      <c r="N3156" s="81"/>
    </row>
    <row r="3157" spans="1:21" x14ac:dyDescent="0.15">
      <c r="B3157" s="66">
        <v>43144</v>
      </c>
      <c r="C3157" s="78">
        <f t="shared" si="25"/>
        <v>700785700</v>
      </c>
      <c r="D3157" s="37">
        <v>1598.53</v>
      </c>
      <c r="E3157" s="69">
        <f t="shared" si="21"/>
        <v>-28.819999999999936</v>
      </c>
      <c r="F3157" s="79">
        <f t="shared" si="23"/>
        <v>700785700</v>
      </c>
      <c r="G3157" s="63">
        <v>11178800</v>
      </c>
      <c r="H3157" s="63">
        <v>689606900</v>
      </c>
      <c r="I3157" s="79">
        <f t="shared" si="24"/>
        <v>703702500</v>
      </c>
      <c r="J3157" s="63">
        <v>819400</v>
      </c>
      <c r="K3157" s="63">
        <v>2097400</v>
      </c>
      <c r="L3157" s="82"/>
      <c r="M3157" s="63"/>
      <c r="N3157" s="81"/>
    </row>
    <row r="3158" spans="1:21" x14ac:dyDescent="0.15">
      <c r="B3158" s="66">
        <v>43145</v>
      </c>
      <c r="C3158" s="78">
        <f t="shared" si="25"/>
        <v>1146795800</v>
      </c>
      <c r="D3158" s="37">
        <v>1586.94</v>
      </c>
      <c r="E3158" s="69">
        <f t="shared" si="21"/>
        <v>-11.589999999999918</v>
      </c>
      <c r="F3158" s="79">
        <f t="shared" si="23"/>
        <v>1146795800</v>
      </c>
      <c r="G3158" s="63">
        <v>8803800</v>
      </c>
      <c r="H3158" s="63">
        <v>1137992000</v>
      </c>
      <c r="I3158" s="79">
        <f t="shared" si="24"/>
        <v>1147334500</v>
      </c>
      <c r="J3158" s="63">
        <v>238200</v>
      </c>
      <c r="K3158" s="63">
        <v>300500</v>
      </c>
      <c r="L3158" s="82"/>
      <c r="M3158" s="63"/>
      <c r="N3158" s="81"/>
    </row>
    <row r="3159" spans="1:21" x14ac:dyDescent="0.15">
      <c r="B3159" s="66">
        <v>43146</v>
      </c>
      <c r="C3159" s="78">
        <f t="shared" si="25"/>
        <v>1921849100</v>
      </c>
      <c r="D3159" s="37">
        <v>1575.82</v>
      </c>
      <c r="E3159" s="69">
        <f t="shared" si="21"/>
        <v>-11.120000000000118</v>
      </c>
      <c r="F3159" s="79">
        <f t="shared" si="23"/>
        <v>1921849100</v>
      </c>
      <c r="G3159" s="63">
        <v>11206100</v>
      </c>
      <c r="H3159" s="63">
        <v>1910643000</v>
      </c>
      <c r="I3159" s="79">
        <f t="shared" si="24"/>
        <v>1922854100</v>
      </c>
      <c r="J3159" s="63">
        <v>1005000</v>
      </c>
      <c r="K3159" s="63">
        <v>0</v>
      </c>
      <c r="L3159" s="82"/>
      <c r="M3159" s="63"/>
      <c r="N3159" s="81"/>
    </row>
    <row r="3160" spans="1:21" x14ac:dyDescent="0.15">
      <c r="B3160" s="66">
        <v>43147</v>
      </c>
      <c r="C3160" s="78">
        <f t="shared" si="25"/>
        <v>863696600</v>
      </c>
      <c r="D3160" s="37">
        <v>1599.59</v>
      </c>
      <c r="E3160" s="69">
        <f t="shared" si="21"/>
        <v>23.769999999999982</v>
      </c>
      <c r="F3160" s="79">
        <f t="shared" si="23"/>
        <v>863696600</v>
      </c>
      <c r="G3160" s="63">
        <v>9436400</v>
      </c>
      <c r="H3160" s="63">
        <v>854260200</v>
      </c>
      <c r="I3160" s="79">
        <f t="shared" si="24"/>
        <v>865096600</v>
      </c>
      <c r="J3160" s="63">
        <v>1400000</v>
      </c>
      <c r="K3160" s="63">
        <v>0</v>
      </c>
      <c r="L3160" s="82"/>
      <c r="M3160" s="63"/>
      <c r="N3160" s="81"/>
    </row>
    <row r="3161" spans="1:21" x14ac:dyDescent="0.15">
      <c r="B3161" s="66">
        <v>43150</v>
      </c>
      <c r="C3161" s="78">
        <f t="shared" si="25"/>
        <v>772700300</v>
      </c>
      <c r="D3161" s="37">
        <v>1632.06</v>
      </c>
      <c r="E3161" s="69">
        <f t="shared" si="21"/>
        <v>32.470000000000027</v>
      </c>
      <c r="F3161" s="79">
        <f t="shared" si="23"/>
        <v>772700300</v>
      </c>
      <c r="G3161" s="63">
        <v>8883500</v>
      </c>
      <c r="H3161" s="63">
        <v>763816800</v>
      </c>
      <c r="I3161" s="79">
        <f t="shared" si="24"/>
        <v>774132800</v>
      </c>
      <c r="J3161" s="63">
        <v>244500</v>
      </c>
      <c r="K3161" s="63">
        <v>1188000</v>
      </c>
      <c r="L3161" s="82"/>
      <c r="M3161" s="63"/>
      <c r="N3161" s="81"/>
    </row>
    <row r="3162" spans="1:21" x14ac:dyDescent="0.15">
      <c r="B3162" s="66">
        <v>43151</v>
      </c>
      <c r="C3162" s="78">
        <f t="shared" si="25"/>
        <v>653452100</v>
      </c>
      <c r="D3162" s="37">
        <v>1635.82</v>
      </c>
      <c r="E3162" s="69">
        <f t="shared" si="21"/>
        <v>3.7599999999999909</v>
      </c>
      <c r="F3162" s="79">
        <f t="shared" si="23"/>
        <v>653452100</v>
      </c>
      <c r="G3162" s="63">
        <v>7579900</v>
      </c>
      <c r="H3162" s="63">
        <v>645872200</v>
      </c>
      <c r="I3162" s="79">
        <f t="shared" si="24"/>
        <v>654239900</v>
      </c>
      <c r="J3162" s="63">
        <v>76900</v>
      </c>
      <c r="K3162" s="63">
        <v>710900</v>
      </c>
      <c r="L3162" s="82"/>
      <c r="M3162" s="63"/>
      <c r="N3162" s="81"/>
    </row>
    <row r="3163" spans="1:21" x14ac:dyDescent="0.15">
      <c r="B3163" s="66">
        <v>43152</v>
      </c>
      <c r="C3163" s="78">
        <f t="shared" si="25"/>
        <v>437893600</v>
      </c>
      <c r="D3163" s="37">
        <v>1648.18</v>
      </c>
      <c r="E3163" s="69">
        <f t="shared" si="21"/>
        <v>12.360000000000127</v>
      </c>
      <c r="F3163" s="79">
        <f t="shared" si="23"/>
        <v>437893600</v>
      </c>
      <c r="G3163" s="63">
        <v>4947300</v>
      </c>
      <c r="H3163" s="63">
        <v>432946300</v>
      </c>
      <c r="I3163" s="79">
        <f t="shared" si="24"/>
        <v>437968600</v>
      </c>
      <c r="J3163" s="63">
        <v>75000</v>
      </c>
      <c r="K3163" s="63">
        <v>0</v>
      </c>
      <c r="L3163" s="82"/>
      <c r="M3163" s="63"/>
      <c r="N3163" s="81"/>
    </row>
    <row r="3164" spans="1:21" x14ac:dyDescent="0.15">
      <c r="B3164" s="66">
        <v>43153</v>
      </c>
      <c r="C3164" s="78">
        <f t="shared" si="25"/>
        <v>321630600</v>
      </c>
      <c r="D3164" s="37">
        <v>1645.65</v>
      </c>
      <c r="E3164" s="69">
        <f t="shared" si="21"/>
        <v>-2.5299999999999727</v>
      </c>
      <c r="F3164" s="79">
        <f t="shared" si="23"/>
        <v>321630600</v>
      </c>
      <c r="G3164" s="63">
        <v>9330500</v>
      </c>
      <c r="H3164" s="63">
        <v>312300100</v>
      </c>
      <c r="I3164" s="79">
        <f t="shared" si="24"/>
        <v>321833200</v>
      </c>
      <c r="J3164" s="63">
        <v>0</v>
      </c>
      <c r="K3164" s="63">
        <v>202600</v>
      </c>
      <c r="L3164" s="82"/>
      <c r="M3164" s="63"/>
      <c r="N3164" s="81"/>
    </row>
    <row r="3165" spans="1:21" x14ac:dyDescent="0.15">
      <c r="B3165" s="66">
        <v>43154</v>
      </c>
      <c r="C3165" s="78">
        <f t="shared" si="25"/>
        <v>269906600</v>
      </c>
      <c r="D3165" s="37">
        <v>1659.06</v>
      </c>
      <c r="E3165" s="69">
        <f t="shared" si="21"/>
        <v>13.409999999999854</v>
      </c>
      <c r="F3165" s="79">
        <f t="shared" si="23"/>
        <v>269906600</v>
      </c>
      <c r="G3165" s="63">
        <v>4827000</v>
      </c>
      <c r="H3165" s="63">
        <v>265079600</v>
      </c>
      <c r="I3165" s="79">
        <f t="shared" si="24"/>
        <v>269906600</v>
      </c>
      <c r="J3165" s="63">
        <v>0</v>
      </c>
      <c r="K3165" s="63">
        <v>0</v>
      </c>
      <c r="L3165" s="82"/>
      <c r="M3165" s="63"/>
      <c r="N3165" s="81"/>
    </row>
    <row r="3166" spans="1:21" x14ac:dyDescent="0.15">
      <c r="B3166" s="66">
        <v>43157</v>
      </c>
      <c r="C3166" s="78">
        <f t="shared" si="25"/>
        <v>310356300</v>
      </c>
      <c r="D3166" s="37">
        <v>1656.41</v>
      </c>
      <c r="E3166" s="69">
        <f t="shared" si="21"/>
        <v>-2.6499999999998636</v>
      </c>
      <c r="F3166" s="79">
        <f t="shared" si="23"/>
        <v>310356300</v>
      </c>
      <c r="G3166" s="63">
        <v>11342300</v>
      </c>
      <c r="H3166" s="63">
        <v>299014000</v>
      </c>
      <c r="I3166" s="79">
        <f t="shared" si="24"/>
        <v>310356300</v>
      </c>
      <c r="J3166" s="63">
        <v>0</v>
      </c>
      <c r="K3166" s="63">
        <v>0</v>
      </c>
      <c r="L3166" s="82"/>
      <c r="M3166" s="63"/>
      <c r="N3166" s="81"/>
    </row>
    <row r="3167" spans="1:21" x14ac:dyDescent="0.15">
      <c r="B3167" s="66">
        <v>43158</v>
      </c>
      <c r="C3167" s="78">
        <f t="shared" si="25"/>
        <v>316014600</v>
      </c>
      <c r="D3167" s="37">
        <v>1650.24</v>
      </c>
      <c r="E3167" s="69">
        <f t="shared" si="21"/>
        <v>-6.1700000000000728</v>
      </c>
      <c r="F3167" s="79">
        <f t="shared" si="23"/>
        <v>316014600</v>
      </c>
      <c r="G3167" s="63">
        <v>7309000</v>
      </c>
      <c r="H3167" s="63">
        <v>308705600</v>
      </c>
      <c r="I3167" s="79">
        <f t="shared" si="24"/>
        <v>316014600</v>
      </c>
      <c r="J3167" s="63">
        <v>0</v>
      </c>
      <c r="K3167" s="63">
        <v>0</v>
      </c>
      <c r="L3167" s="82"/>
      <c r="M3167" s="63"/>
      <c r="N3167" s="81"/>
    </row>
    <row r="3168" spans="1:21" x14ac:dyDescent="0.15">
      <c r="A3168" s="21" t="s">
        <v>0</v>
      </c>
      <c r="B3168" s="67">
        <v>43159</v>
      </c>
      <c r="C3168" s="83">
        <f t="shared" si="25"/>
        <v>496699200</v>
      </c>
      <c r="D3168" s="38">
        <v>1643.35</v>
      </c>
      <c r="E3168" s="71">
        <f t="shared" si="21"/>
        <v>-6.8900000000001</v>
      </c>
      <c r="F3168" s="84">
        <f t="shared" si="23"/>
        <v>496699200</v>
      </c>
      <c r="G3168" s="85">
        <v>10118700</v>
      </c>
      <c r="H3168" s="85">
        <v>486580500</v>
      </c>
      <c r="I3168" s="84">
        <f t="shared" si="24"/>
        <v>497602700</v>
      </c>
      <c r="J3168" s="85">
        <v>903500</v>
      </c>
      <c r="K3168" s="85">
        <v>0</v>
      </c>
      <c r="L3168" s="86">
        <f>SUM(G3150:G3168)</f>
        <v>230005500</v>
      </c>
      <c r="M3168" s="85">
        <f>SUM(H3150:H3168)</f>
        <v>17283087800</v>
      </c>
      <c r="N3168" s="87">
        <f>SUM(G3150:H3168)</f>
        <v>17513093300</v>
      </c>
      <c r="O3168" s="25">
        <f>MAX($C3150:$C3168)</f>
        <v>3794434000</v>
      </c>
      <c r="P3168" s="26">
        <f>MIN($C3150:$C3168)</f>
        <v>269906600</v>
      </c>
      <c r="Q3168" s="53">
        <f>MAX($D3150:$D3168)</f>
        <v>1723.24</v>
      </c>
      <c r="R3168" s="54">
        <f>MIN($D3150:$D3168)</f>
        <v>1575.82</v>
      </c>
      <c r="S3168" s="45">
        <f>MAX($E3150:$E3168)</f>
        <v>41.3599999999999</v>
      </c>
      <c r="T3168" s="46">
        <f>MIN($E3150:$E3168)</f>
        <v>-101.29999999999995</v>
      </c>
      <c r="U3168" s="34"/>
    </row>
    <row r="3169" spans="2:14" x14ac:dyDescent="0.15">
      <c r="B3169" s="66">
        <v>43160</v>
      </c>
      <c r="C3169" s="78">
        <f t="shared" si="25"/>
        <v>281653300</v>
      </c>
      <c r="D3169" s="37">
        <v>1643.71</v>
      </c>
      <c r="E3169" s="69">
        <f t="shared" si="21"/>
        <v>0.36000000000012733</v>
      </c>
      <c r="F3169" s="79">
        <f t="shared" si="23"/>
        <v>281653300</v>
      </c>
      <c r="G3169" s="63">
        <v>9845600</v>
      </c>
      <c r="H3169" s="63">
        <v>271807700</v>
      </c>
      <c r="I3169" s="79">
        <f t="shared" si="24"/>
        <v>281653300</v>
      </c>
      <c r="J3169" s="63">
        <v>0</v>
      </c>
      <c r="K3169" s="63">
        <v>0</v>
      </c>
      <c r="L3169" s="82"/>
      <c r="M3169" s="63"/>
      <c r="N3169" s="81"/>
    </row>
    <row r="3170" spans="2:14" x14ac:dyDescent="0.15">
      <c r="B3170" s="66">
        <v>43161</v>
      </c>
      <c r="C3170" s="78">
        <f t="shared" si="25"/>
        <v>495402700</v>
      </c>
      <c r="D3170" s="37">
        <v>1635.88</v>
      </c>
      <c r="E3170" s="69">
        <f t="shared" si="21"/>
        <v>-7.8299999999999272</v>
      </c>
      <c r="F3170" s="79">
        <f t="shared" si="23"/>
        <v>495402700</v>
      </c>
      <c r="G3170" s="63">
        <v>6852300</v>
      </c>
      <c r="H3170" s="63">
        <v>488550400</v>
      </c>
      <c r="I3170" s="79">
        <f t="shared" si="24"/>
        <v>495402700</v>
      </c>
      <c r="J3170" s="63">
        <v>0</v>
      </c>
      <c r="K3170" s="63">
        <v>0</v>
      </c>
      <c r="L3170" s="82"/>
      <c r="M3170" s="63"/>
      <c r="N3170" s="81"/>
    </row>
    <row r="3171" spans="2:14" x14ac:dyDescent="0.15">
      <c r="B3171" s="66">
        <v>43164</v>
      </c>
      <c r="C3171" s="78">
        <f t="shared" si="25"/>
        <v>515508700</v>
      </c>
      <c r="D3171" s="37">
        <v>1617.35</v>
      </c>
      <c r="E3171" s="69">
        <f t="shared" si="21"/>
        <v>-18.5300000000002</v>
      </c>
      <c r="F3171" s="79">
        <f t="shared" si="23"/>
        <v>515508700</v>
      </c>
      <c r="G3171" s="63">
        <v>20559800</v>
      </c>
      <c r="H3171" s="63">
        <v>494948900</v>
      </c>
      <c r="I3171" s="79">
        <f t="shared" si="24"/>
        <v>520640800</v>
      </c>
      <c r="J3171" s="63">
        <v>0</v>
      </c>
      <c r="K3171" s="63">
        <v>5132100</v>
      </c>
      <c r="L3171" s="82"/>
      <c r="M3171" s="63"/>
      <c r="N3171" s="81"/>
    </row>
    <row r="3172" spans="2:14" x14ac:dyDescent="0.15">
      <c r="B3172" s="66">
        <v>43165</v>
      </c>
      <c r="C3172" s="78">
        <f t="shared" si="25"/>
        <v>302434400</v>
      </c>
      <c r="D3172" s="37">
        <v>1625.76</v>
      </c>
      <c r="E3172" s="69">
        <f t="shared" si="21"/>
        <v>8.4100000000000819</v>
      </c>
      <c r="F3172" s="79">
        <f t="shared" si="23"/>
        <v>302434400</v>
      </c>
      <c r="G3172" s="63">
        <v>4152000</v>
      </c>
      <c r="H3172" s="63">
        <v>298282400</v>
      </c>
      <c r="I3172" s="79">
        <f t="shared" si="24"/>
        <v>302434400</v>
      </c>
      <c r="J3172" s="63">
        <v>0</v>
      </c>
      <c r="K3172" s="63">
        <v>0</v>
      </c>
      <c r="L3172" s="82"/>
      <c r="M3172" s="63"/>
      <c r="N3172" s="81"/>
    </row>
    <row r="3173" spans="2:14" x14ac:dyDescent="0.15">
      <c r="B3173" s="66">
        <v>43166</v>
      </c>
      <c r="C3173" s="78">
        <f t="shared" si="25"/>
        <v>210666300</v>
      </c>
      <c r="D3173" s="37">
        <v>1626.12</v>
      </c>
      <c r="E3173" s="69">
        <f t="shared" si="21"/>
        <v>0.35999999999989996</v>
      </c>
      <c r="F3173" s="79">
        <f t="shared" si="23"/>
        <v>210666300</v>
      </c>
      <c r="G3173" s="63">
        <v>4106200</v>
      </c>
      <c r="H3173" s="63">
        <v>206560100</v>
      </c>
      <c r="I3173" s="79">
        <f t="shared" si="24"/>
        <v>210953800</v>
      </c>
      <c r="J3173" s="63">
        <v>140800</v>
      </c>
      <c r="K3173" s="63">
        <v>146700</v>
      </c>
      <c r="L3173" s="82"/>
      <c r="M3173" s="63"/>
      <c r="N3173" s="81"/>
    </row>
    <row r="3174" spans="2:14" x14ac:dyDescent="0.15">
      <c r="B3174" s="66">
        <v>43167</v>
      </c>
      <c r="C3174" s="78">
        <f t="shared" si="25"/>
        <v>226594392</v>
      </c>
      <c r="D3174" s="37">
        <v>1626.24</v>
      </c>
      <c r="E3174" s="69">
        <f t="shared" si="21"/>
        <v>0.12000000000011823</v>
      </c>
      <c r="F3174" s="79">
        <f t="shared" si="23"/>
        <v>226594392</v>
      </c>
      <c r="G3174" s="63">
        <v>8341900</v>
      </c>
      <c r="H3174" s="64">
        <v>218252492</v>
      </c>
      <c r="I3174" s="79">
        <f t="shared" si="24"/>
        <v>226594392</v>
      </c>
      <c r="J3174" s="63">
        <v>0</v>
      </c>
      <c r="K3174" s="63">
        <v>0</v>
      </c>
      <c r="L3174" s="82"/>
      <c r="M3174" s="64" t="s">
        <v>28</v>
      </c>
      <c r="N3174" s="81"/>
    </row>
    <row r="3175" spans="2:14" x14ac:dyDescent="0.15">
      <c r="B3175" s="66">
        <v>43168</v>
      </c>
      <c r="C3175" s="78">
        <f t="shared" si="25"/>
        <v>301195800</v>
      </c>
      <c r="D3175" s="37">
        <v>1623.41</v>
      </c>
      <c r="E3175" s="69">
        <f t="shared" si="21"/>
        <v>-2.8299999999999272</v>
      </c>
      <c r="F3175" s="79">
        <f t="shared" si="23"/>
        <v>301195800</v>
      </c>
      <c r="G3175" s="63">
        <v>15252900</v>
      </c>
      <c r="H3175" s="63">
        <v>285942900</v>
      </c>
      <c r="I3175" s="79">
        <f t="shared" si="24"/>
        <v>301195800</v>
      </c>
      <c r="J3175" s="63">
        <v>0</v>
      </c>
      <c r="K3175" s="63">
        <v>0</v>
      </c>
      <c r="L3175" s="82"/>
      <c r="M3175" s="63"/>
      <c r="N3175" s="81"/>
    </row>
    <row r="3176" spans="2:14" x14ac:dyDescent="0.15">
      <c r="B3176" s="66">
        <v>43171</v>
      </c>
      <c r="C3176" s="78">
        <f t="shared" si="25"/>
        <v>239951200</v>
      </c>
      <c r="D3176" s="37">
        <v>1612.59</v>
      </c>
      <c r="E3176" s="69">
        <f t="shared" si="21"/>
        <v>-10.820000000000164</v>
      </c>
      <c r="F3176" s="79">
        <f t="shared" si="23"/>
        <v>239951200</v>
      </c>
      <c r="G3176" s="63">
        <v>9783400</v>
      </c>
      <c r="H3176" s="63">
        <v>230167800</v>
      </c>
      <c r="I3176" s="79">
        <f t="shared" si="24"/>
        <v>239951200</v>
      </c>
      <c r="J3176" s="63">
        <v>0</v>
      </c>
      <c r="K3176" s="63">
        <v>0</v>
      </c>
      <c r="L3176" s="82"/>
      <c r="M3176" s="63"/>
      <c r="N3176" s="81"/>
    </row>
    <row r="3177" spans="2:14" x14ac:dyDescent="0.15">
      <c r="B3177" s="66">
        <v>43172</v>
      </c>
      <c r="C3177" s="78">
        <f t="shared" si="25"/>
        <v>350198100</v>
      </c>
      <c r="D3177" s="37">
        <v>1611.29</v>
      </c>
      <c r="E3177" s="69">
        <f t="shared" si="21"/>
        <v>-1.2999999999999545</v>
      </c>
      <c r="F3177" s="79">
        <f t="shared" si="23"/>
        <v>350198100</v>
      </c>
      <c r="G3177" s="63">
        <v>18161900</v>
      </c>
      <c r="H3177" s="63">
        <v>332036200</v>
      </c>
      <c r="I3177" s="79">
        <f t="shared" si="24"/>
        <v>350289100</v>
      </c>
      <c r="J3177" s="63">
        <v>91000</v>
      </c>
      <c r="K3177" s="63">
        <v>0</v>
      </c>
      <c r="L3177" s="82"/>
      <c r="M3177" s="63"/>
      <c r="N3177" s="81"/>
    </row>
    <row r="3178" spans="2:14" x14ac:dyDescent="0.15">
      <c r="B3178" s="66">
        <v>43173</v>
      </c>
      <c r="C3178" s="78">
        <f t="shared" si="25"/>
        <v>610415100</v>
      </c>
      <c r="D3178" s="37">
        <v>1619.71</v>
      </c>
      <c r="E3178" s="69">
        <f t="shared" si="21"/>
        <v>8.4200000000000728</v>
      </c>
      <c r="F3178" s="79">
        <f t="shared" si="23"/>
        <v>610415100</v>
      </c>
      <c r="G3178" s="63">
        <v>12434100</v>
      </c>
      <c r="H3178" s="63">
        <v>597981000</v>
      </c>
      <c r="I3178" s="79">
        <f t="shared" si="24"/>
        <v>613176700</v>
      </c>
      <c r="J3178" s="63">
        <v>1402000</v>
      </c>
      <c r="K3178" s="63">
        <v>1359600</v>
      </c>
      <c r="L3178" s="82"/>
      <c r="M3178" s="63"/>
      <c r="N3178" s="81"/>
    </row>
    <row r="3179" spans="2:14" x14ac:dyDescent="0.15">
      <c r="B3179" s="66">
        <v>43174</v>
      </c>
      <c r="C3179" s="78">
        <f t="shared" si="25"/>
        <v>986959900</v>
      </c>
      <c r="D3179" s="37">
        <v>1622.35</v>
      </c>
      <c r="E3179" s="69">
        <f t="shared" si="21"/>
        <v>2.6399999999998727</v>
      </c>
      <c r="F3179" s="79">
        <f t="shared" si="23"/>
        <v>986959900</v>
      </c>
      <c r="G3179" s="63">
        <v>46844900</v>
      </c>
      <c r="H3179" s="63">
        <v>940115000</v>
      </c>
      <c r="I3179" s="79">
        <f t="shared" si="24"/>
        <v>987267900</v>
      </c>
      <c r="J3179" s="63">
        <v>308000</v>
      </c>
      <c r="K3179" s="63">
        <v>0</v>
      </c>
      <c r="L3179" s="82"/>
      <c r="M3179" s="63"/>
      <c r="N3179" s="81"/>
    </row>
    <row r="3180" spans="2:14" x14ac:dyDescent="0.15">
      <c r="B3180" s="66">
        <v>43175</v>
      </c>
      <c r="C3180" s="78">
        <f t="shared" si="25"/>
        <v>527523500</v>
      </c>
      <c r="D3180" s="37">
        <v>1618.82</v>
      </c>
      <c r="E3180" s="69">
        <f t="shared" si="21"/>
        <v>-3.5299999999999727</v>
      </c>
      <c r="F3180" s="79">
        <f t="shared" si="23"/>
        <v>527523500</v>
      </c>
      <c r="G3180" s="63">
        <v>24919300</v>
      </c>
      <c r="H3180" s="63">
        <v>502604200</v>
      </c>
      <c r="I3180" s="79">
        <f t="shared" si="24"/>
        <v>528714500</v>
      </c>
      <c r="J3180" s="63">
        <v>1191000</v>
      </c>
      <c r="K3180" s="63">
        <v>0</v>
      </c>
      <c r="L3180" s="82"/>
      <c r="M3180" s="63"/>
      <c r="N3180" s="81"/>
    </row>
    <row r="3181" spans="2:14" x14ac:dyDescent="0.15">
      <c r="B3181" s="66">
        <v>43178</v>
      </c>
      <c r="C3181" s="78">
        <f t="shared" si="25"/>
        <v>238076600</v>
      </c>
      <c r="D3181" s="37">
        <v>1608.35</v>
      </c>
      <c r="E3181" s="69">
        <f t="shared" si="21"/>
        <v>-10.470000000000027</v>
      </c>
      <c r="F3181" s="79">
        <f t="shared" si="23"/>
        <v>238076600</v>
      </c>
      <c r="G3181" s="63">
        <v>14261600</v>
      </c>
      <c r="H3181" s="63">
        <v>223815000</v>
      </c>
      <c r="I3181" s="79">
        <f t="shared" si="24"/>
        <v>238155800</v>
      </c>
      <c r="J3181" s="63">
        <v>79200</v>
      </c>
      <c r="K3181" s="63">
        <v>0</v>
      </c>
      <c r="L3181" s="82"/>
      <c r="M3181" s="63"/>
      <c r="N3181" s="81"/>
    </row>
    <row r="3182" spans="2:14" x14ac:dyDescent="0.15">
      <c r="B3182" s="66">
        <v>43179</v>
      </c>
      <c r="C3182" s="78">
        <f t="shared" si="25"/>
        <v>502999100</v>
      </c>
      <c r="D3182" s="37">
        <v>1650.75</v>
      </c>
      <c r="E3182" s="69">
        <f t="shared" si="21"/>
        <v>42.400000000000091</v>
      </c>
      <c r="F3182" s="79">
        <f t="shared" si="23"/>
        <v>502999100</v>
      </c>
      <c r="G3182" s="64">
        <v>88931900</v>
      </c>
      <c r="H3182" s="63">
        <v>414067200</v>
      </c>
      <c r="I3182" s="79">
        <f t="shared" si="24"/>
        <v>505685000</v>
      </c>
      <c r="J3182" s="63">
        <v>2685900</v>
      </c>
      <c r="K3182" s="63">
        <v>0</v>
      </c>
      <c r="L3182" s="80" t="s">
        <v>28</v>
      </c>
      <c r="M3182" s="63"/>
      <c r="N3182" s="81"/>
    </row>
    <row r="3183" spans="2:14" x14ac:dyDescent="0.15">
      <c r="B3183" s="66">
        <v>43181</v>
      </c>
      <c r="C3183" s="78">
        <f t="shared" si="25"/>
        <v>164258400</v>
      </c>
      <c r="D3183" s="37">
        <v>1663.88</v>
      </c>
      <c r="E3183" s="69">
        <f t="shared" si="21"/>
        <v>13.130000000000109</v>
      </c>
      <c r="F3183" s="79">
        <f t="shared" si="23"/>
        <v>164258400</v>
      </c>
      <c r="G3183" s="63">
        <v>8149200</v>
      </c>
      <c r="H3183" s="63">
        <v>156109200</v>
      </c>
      <c r="I3183" s="79">
        <f t="shared" si="24"/>
        <v>165332000</v>
      </c>
      <c r="J3183" s="63">
        <v>1073600</v>
      </c>
      <c r="K3183" s="63">
        <v>0</v>
      </c>
      <c r="L3183" s="82"/>
      <c r="M3183" s="63"/>
      <c r="N3183" s="81"/>
    </row>
    <row r="3184" spans="2:14" x14ac:dyDescent="0.15">
      <c r="B3184" s="66">
        <v>43182</v>
      </c>
      <c r="C3184" s="78">
        <f t="shared" si="25"/>
        <v>454105300</v>
      </c>
      <c r="D3184" s="37">
        <v>1637.63</v>
      </c>
      <c r="E3184" s="69">
        <f t="shared" si="21"/>
        <v>-26.25</v>
      </c>
      <c r="F3184" s="79">
        <f t="shared" si="23"/>
        <v>454105300</v>
      </c>
      <c r="G3184" s="63">
        <v>15139100</v>
      </c>
      <c r="H3184" s="63">
        <v>438966200</v>
      </c>
      <c r="I3184" s="79">
        <f t="shared" si="24"/>
        <v>454464900</v>
      </c>
      <c r="J3184" s="63">
        <v>359600</v>
      </c>
      <c r="K3184" s="63">
        <v>0</v>
      </c>
      <c r="L3184" s="82"/>
      <c r="M3184" s="63"/>
      <c r="N3184" s="81"/>
    </row>
    <row r="3185" spans="1:21" x14ac:dyDescent="0.15">
      <c r="B3185" s="66">
        <v>43185</v>
      </c>
      <c r="C3185" s="78">
        <f t="shared" si="25"/>
        <v>1178168400</v>
      </c>
      <c r="D3185" s="37">
        <v>1618.81</v>
      </c>
      <c r="E3185" s="69">
        <f t="shared" si="21"/>
        <v>-18.820000000000164</v>
      </c>
      <c r="F3185" s="79">
        <f t="shared" si="23"/>
        <v>1178168400</v>
      </c>
      <c r="G3185" s="12">
        <v>9789900</v>
      </c>
      <c r="H3185" s="12">
        <v>1168378500</v>
      </c>
      <c r="I3185" s="79">
        <f t="shared" si="24"/>
        <v>1178842900</v>
      </c>
      <c r="J3185" s="12">
        <v>674500</v>
      </c>
      <c r="K3185" s="12">
        <v>0</v>
      </c>
    </row>
    <row r="3186" spans="1:21" x14ac:dyDescent="0.15">
      <c r="B3186" s="66">
        <v>43186</v>
      </c>
      <c r="C3186" s="78">
        <f t="shared" si="25"/>
        <v>594062800</v>
      </c>
      <c r="D3186" s="37">
        <v>1628.25</v>
      </c>
      <c r="E3186" s="69">
        <f t="shared" si="21"/>
        <v>9.4400000000000546</v>
      </c>
      <c r="F3186" s="79">
        <f t="shared" si="23"/>
        <v>594062800</v>
      </c>
      <c r="G3186" s="12">
        <v>10770600</v>
      </c>
      <c r="H3186" s="12">
        <v>583292200</v>
      </c>
      <c r="I3186" s="79">
        <f t="shared" si="24"/>
        <v>595231900</v>
      </c>
      <c r="J3186" s="12">
        <v>176500</v>
      </c>
      <c r="K3186" s="12">
        <v>992600</v>
      </c>
    </row>
    <row r="3187" spans="1:21" x14ac:dyDescent="0.15">
      <c r="B3187" s="66">
        <v>43187</v>
      </c>
      <c r="C3187" s="78">
        <f t="shared" si="25"/>
        <v>1310020500</v>
      </c>
      <c r="D3187" s="37">
        <v>1479.13</v>
      </c>
      <c r="E3187" s="69">
        <f t="shared" si="21"/>
        <v>-149.11999999999989</v>
      </c>
      <c r="F3187" s="79">
        <f t="shared" si="23"/>
        <v>1310020500</v>
      </c>
      <c r="G3187" s="12">
        <v>11756200</v>
      </c>
      <c r="H3187" s="12">
        <v>1298264300</v>
      </c>
      <c r="I3187" s="79">
        <f t="shared" si="24"/>
        <v>1310714200</v>
      </c>
      <c r="J3187" s="12">
        <v>337700</v>
      </c>
      <c r="K3187" s="12">
        <v>356000</v>
      </c>
    </row>
    <row r="3188" spans="1:21" x14ac:dyDescent="0.15">
      <c r="B3188" s="66">
        <v>43188</v>
      </c>
      <c r="C3188" s="78">
        <f t="shared" si="25"/>
        <v>751075800</v>
      </c>
      <c r="D3188" s="37">
        <v>1492.56</v>
      </c>
      <c r="E3188" s="69">
        <f t="shared" si="21"/>
        <v>13.429999999999836</v>
      </c>
      <c r="F3188" s="79">
        <f t="shared" si="23"/>
        <v>751075800</v>
      </c>
      <c r="G3188" s="12">
        <v>7534300</v>
      </c>
      <c r="H3188" s="12">
        <v>743541500</v>
      </c>
      <c r="I3188" s="79">
        <f t="shared" si="24"/>
        <v>751247100</v>
      </c>
      <c r="J3188" s="12">
        <v>171300</v>
      </c>
      <c r="K3188" s="12">
        <v>0</v>
      </c>
    </row>
    <row r="3189" spans="1:21" s="21" customFormat="1" x14ac:dyDescent="0.15">
      <c r="A3189" s="21" t="s">
        <v>0</v>
      </c>
      <c r="B3189" s="67">
        <v>43189</v>
      </c>
      <c r="C3189" s="83">
        <f t="shared" si="25"/>
        <v>1677491600</v>
      </c>
      <c r="D3189" s="38">
        <v>1514.19</v>
      </c>
      <c r="E3189" s="71">
        <f t="shared" si="21"/>
        <v>21.630000000000109</v>
      </c>
      <c r="F3189" s="84">
        <f t="shared" si="23"/>
        <v>1677491600</v>
      </c>
      <c r="G3189" s="22">
        <v>7864000</v>
      </c>
      <c r="H3189" s="22">
        <v>1669627600</v>
      </c>
      <c r="I3189" s="84">
        <f t="shared" si="24"/>
        <v>1678297700</v>
      </c>
      <c r="J3189" s="22">
        <v>623800</v>
      </c>
      <c r="K3189" s="22">
        <v>182300</v>
      </c>
      <c r="L3189" s="86">
        <f>SUM(G3169:G3189)</f>
        <v>355451100</v>
      </c>
      <c r="M3189" s="85">
        <f>SUM(H3169:H3189)</f>
        <v>11563310792</v>
      </c>
      <c r="N3189" s="87">
        <f>SUM(G3169:H3189)</f>
        <v>11918761892</v>
      </c>
      <c r="O3189" s="25">
        <f>MAX($C3169:$C3189)</f>
        <v>1677491600</v>
      </c>
      <c r="P3189" s="26">
        <f>MIN($C3169:$C3189)</f>
        <v>164258400</v>
      </c>
      <c r="Q3189" s="53">
        <f>MAX($D3169:$D3189)</f>
        <v>1663.88</v>
      </c>
      <c r="R3189" s="54">
        <f>MIN($D3169:$D3189)</f>
        <v>1479.13</v>
      </c>
      <c r="S3189" s="45">
        <f>MAX($E3169:$E3189)</f>
        <v>42.400000000000091</v>
      </c>
      <c r="T3189" s="46">
        <f>MIN($E3169:$E3189)</f>
        <v>-149.11999999999989</v>
      </c>
      <c r="U3189" s="34"/>
    </row>
    <row r="3190" spans="1:21" x14ac:dyDescent="0.15">
      <c r="B3190" s="66">
        <v>43192</v>
      </c>
      <c r="C3190" s="78">
        <f t="shared" si="25"/>
        <v>647954500</v>
      </c>
      <c r="D3190" s="37">
        <v>1525.13</v>
      </c>
      <c r="E3190" s="69">
        <f t="shared" si="21"/>
        <v>10.940000000000055</v>
      </c>
      <c r="F3190" s="79">
        <f t="shared" si="23"/>
        <v>647954500</v>
      </c>
      <c r="G3190" s="12">
        <v>2848900</v>
      </c>
      <c r="H3190" s="12">
        <v>645105600</v>
      </c>
      <c r="I3190" s="79">
        <f t="shared" si="24"/>
        <v>650819400</v>
      </c>
      <c r="J3190" s="12">
        <v>2683500</v>
      </c>
      <c r="K3190" s="12">
        <v>181400</v>
      </c>
    </row>
    <row r="3191" spans="1:21" x14ac:dyDescent="0.15">
      <c r="B3191" s="66">
        <v>43193</v>
      </c>
      <c r="C3191" s="78">
        <f t="shared" si="25"/>
        <v>431425400</v>
      </c>
      <c r="D3191" s="37">
        <v>1519.69</v>
      </c>
      <c r="E3191" s="69">
        <f t="shared" si="21"/>
        <v>-5.4400000000000546</v>
      </c>
      <c r="F3191" s="79">
        <f t="shared" si="23"/>
        <v>431425400</v>
      </c>
      <c r="G3191" s="12">
        <v>7660500</v>
      </c>
      <c r="H3191" s="12">
        <v>423764900</v>
      </c>
      <c r="I3191" s="79">
        <f t="shared" si="24"/>
        <v>433830400</v>
      </c>
      <c r="J3191" s="12">
        <v>1896000</v>
      </c>
      <c r="K3191" s="12">
        <v>509000</v>
      </c>
    </row>
    <row r="3192" spans="1:21" x14ac:dyDescent="0.15">
      <c r="B3192" s="66">
        <v>43194</v>
      </c>
      <c r="C3192" s="78">
        <f t="shared" si="25"/>
        <v>739758400</v>
      </c>
      <c r="D3192" s="37">
        <v>1519.63</v>
      </c>
      <c r="E3192" s="69">
        <f t="shared" si="21"/>
        <v>-5.999999999994543E-2</v>
      </c>
      <c r="F3192" s="79">
        <f t="shared" si="23"/>
        <v>739758400</v>
      </c>
      <c r="G3192" s="12">
        <v>5054700</v>
      </c>
      <c r="H3192" s="12">
        <v>734703700</v>
      </c>
      <c r="I3192" s="79">
        <f t="shared" si="24"/>
        <v>740667100</v>
      </c>
      <c r="J3192" s="12">
        <v>35200</v>
      </c>
      <c r="K3192" s="12">
        <v>873500</v>
      </c>
    </row>
    <row r="3193" spans="1:21" x14ac:dyDescent="0.15">
      <c r="B3193" s="66">
        <v>43195</v>
      </c>
      <c r="C3193" s="78">
        <f t="shared" si="25"/>
        <v>612423800</v>
      </c>
      <c r="D3193" s="37">
        <v>1521.25</v>
      </c>
      <c r="E3193" s="69">
        <f t="shared" si="21"/>
        <v>1.6199999999998909</v>
      </c>
      <c r="F3193" s="79">
        <f t="shared" si="23"/>
        <v>612423800</v>
      </c>
      <c r="G3193" s="12">
        <v>12533100</v>
      </c>
      <c r="H3193" s="12">
        <v>599890700</v>
      </c>
      <c r="I3193" s="79">
        <f t="shared" si="24"/>
        <v>612520700</v>
      </c>
      <c r="J3193" s="12">
        <v>96900</v>
      </c>
      <c r="K3193" s="12">
        <v>0</v>
      </c>
    </row>
    <row r="3194" spans="1:21" x14ac:dyDescent="0.15">
      <c r="B3194" s="66">
        <v>43196</v>
      </c>
      <c r="C3194" s="78">
        <f t="shared" ref="C3194:C3199" si="26">F3194</f>
        <v>1873231600</v>
      </c>
      <c r="D3194" s="37">
        <v>1527.38</v>
      </c>
      <c r="E3194" s="69">
        <f t="shared" ref="E3194:E3200" si="27">D3194-D3193</f>
        <v>6.1300000000001091</v>
      </c>
      <c r="F3194" s="79">
        <f t="shared" ref="F3194:F3199" si="28">+G3194+H3194</f>
        <v>1873231600</v>
      </c>
      <c r="G3194" s="12">
        <v>7772900</v>
      </c>
      <c r="H3194" s="12">
        <v>1865458700</v>
      </c>
      <c r="I3194" s="79">
        <f t="shared" ref="I3194:I3199" si="29">SUM(F3194,J3194:K3194)</f>
        <v>1873604600</v>
      </c>
      <c r="J3194" s="12">
        <v>373000</v>
      </c>
      <c r="K3194" s="12">
        <v>0</v>
      </c>
    </row>
    <row r="3195" spans="1:21" x14ac:dyDescent="0.15">
      <c r="B3195" s="66">
        <v>43199</v>
      </c>
      <c r="C3195" s="78">
        <f t="shared" si="26"/>
        <v>1371407100</v>
      </c>
      <c r="D3195" s="37">
        <v>1520.88</v>
      </c>
      <c r="E3195" s="69">
        <f t="shared" si="27"/>
        <v>-6.5</v>
      </c>
      <c r="F3195" s="79">
        <f t="shared" si="28"/>
        <v>1371407100</v>
      </c>
      <c r="G3195" s="12">
        <v>10418700</v>
      </c>
      <c r="H3195" s="12">
        <v>1360988400</v>
      </c>
      <c r="I3195" s="79">
        <f t="shared" si="29"/>
        <v>1371976500</v>
      </c>
      <c r="J3195" s="12">
        <v>569400</v>
      </c>
      <c r="K3195" s="12">
        <v>0</v>
      </c>
    </row>
    <row r="3196" spans="1:21" x14ac:dyDescent="0.15">
      <c r="B3196" s="66">
        <v>43200</v>
      </c>
      <c r="C3196" s="78">
        <f t="shared" si="26"/>
        <v>2810141400</v>
      </c>
      <c r="D3196" s="37">
        <v>1525.31</v>
      </c>
      <c r="E3196" s="69">
        <f t="shared" si="27"/>
        <v>4.4299999999998363</v>
      </c>
      <c r="F3196" s="79">
        <f t="shared" si="28"/>
        <v>2810141400</v>
      </c>
      <c r="G3196" s="12">
        <v>7339100</v>
      </c>
      <c r="H3196" s="12">
        <v>2802802300</v>
      </c>
      <c r="I3196" s="79">
        <f t="shared" si="29"/>
        <v>2810541800</v>
      </c>
      <c r="J3196" s="12">
        <v>400400</v>
      </c>
      <c r="K3196" s="12">
        <v>0</v>
      </c>
    </row>
    <row r="3197" spans="1:21" x14ac:dyDescent="0.15">
      <c r="B3197" s="66">
        <v>43201</v>
      </c>
      <c r="C3197" s="78">
        <f t="shared" si="26"/>
        <v>1853751900</v>
      </c>
      <c r="D3197" s="37">
        <v>1504.19</v>
      </c>
      <c r="E3197" s="69">
        <f t="shared" si="27"/>
        <v>-21.119999999999891</v>
      </c>
      <c r="F3197" s="79">
        <f t="shared" si="28"/>
        <v>1853751900</v>
      </c>
      <c r="G3197" s="12">
        <v>13357600</v>
      </c>
      <c r="H3197" s="12">
        <v>1840394300</v>
      </c>
      <c r="I3197" s="79">
        <f t="shared" si="29"/>
        <v>1853959500</v>
      </c>
      <c r="J3197" s="12">
        <v>207600</v>
      </c>
      <c r="K3197" s="12">
        <v>0</v>
      </c>
    </row>
    <row r="3198" spans="1:21" x14ac:dyDescent="0.15">
      <c r="B3198" s="66">
        <v>43202</v>
      </c>
      <c r="C3198" s="78">
        <f t="shared" si="26"/>
        <v>1424516100</v>
      </c>
      <c r="D3198" s="37">
        <v>1503.63</v>
      </c>
      <c r="E3198" s="69">
        <f t="shared" si="27"/>
        <v>-0.55999999999994543</v>
      </c>
      <c r="F3198" s="79">
        <f t="shared" si="28"/>
        <v>1424516100</v>
      </c>
      <c r="G3198" s="12">
        <v>16275200</v>
      </c>
      <c r="H3198" s="12">
        <v>1408240900</v>
      </c>
      <c r="I3198" s="79">
        <f t="shared" si="29"/>
        <v>1424516100</v>
      </c>
      <c r="J3198" s="12">
        <v>0</v>
      </c>
      <c r="K3198" s="12">
        <v>0</v>
      </c>
    </row>
    <row r="3199" spans="1:21" x14ac:dyDescent="0.15">
      <c r="B3199" s="66">
        <v>43203</v>
      </c>
      <c r="C3199" s="78">
        <f t="shared" si="26"/>
        <v>628403400</v>
      </c>
      <c r="D3199" s="37">
        <v>1494.81</v>
      </c>
      <c r="E3199" s="69">
        <f t="shared" si="27"/>
        <v>-8.8200000000001637</v>
      </c>
      <c r="F3199" s="79">
        <f t="shared" si="28"/>
        <v>628403400</v>
      </c>
      <c r="G3199" s="12">
        <v>11362600</v>
      </c>
      <c r="H3199" s="12">
        <v>617040800</v>
      </c>
      <c r="I3199" s="79">
        <f t="shared" si="29"/>
        <v>638223400</v>
      </c>
      <c r="J3199" s="12">
        <v>0</v>
      </c>
      <c r="K3199" s="12">
        <v>9820000</v>
      </c>
    </row>
    <row r="3200" spans="1:21" x14ac:dyDescent="0.15">
      <c r="B3200" s="66">
        <v>43206</v>
      </c>
      <c r="C3200" s="78">
        <f t="shared" ref="C3200:C3205" si="30">F3200</f>
        <v>751820100</v>
      </c>
      <c r="D3200" s="37">
        <v>1493.69</v>
      </c>
      <c r="E3200" s="69">
        <f t="shared" si="27"/>
        <v>-1.1199999999998909</v>
      </c>
      <c r="F3200" s="79">
        <f t="shared" ref="F3200:F3205" si="31">+G3200+H3200</f>
        <v>751820100</v>
      </c>
      <c r="G3200" s="12">
        <v>7655900</v>
      </c>
      <c r="H3200" s="12">
        <v>744164200</v>
      </c>
      <c r="I3200" s="79">
        <f t="shared" ref="I3200:I3205" si="32">SUM(F3200,J3200:K3200)</f>
        <v>752889300</v>
      </c>
      <c r="J3200" s="12">
        <v>281200</v>
      </c>
      <c r="K3200" s="12">
        <v>788000</v>
      </c>
    </row>
    <row r="3201" spans="1:21" x14ac:dyDescent="0.15">
      <c r="B3201" s="66">
        <v>43207</v>
      </c>
      <c r="C3201" s="78">
        <f t="shared" si="30"/>
        <v>993722100</v>
      </c>
      <c r="D3201" s="37">
        <v>1481.88</v>
      </c>
      <c r="E3201" s="69">
        <f t="shared" ref="E3201:E3207" si="33">D3201-D3200</f>
        <v>-11.809999999999945</v>
      </c>
      <c r="F3201" s="79">
        <f t="shared" si="31"/>
        <v>993722100</v>
      </c>
      <c r="G3201" s="12">
        <v>4627500</v>
      </c>
      <c r="H3201" s="12">
        <v>989094600</v>
      </c>
      <c r="I3201" s="79">
        <f t="shared" si="32"/>
        <v>993722100</v>
      </c>
      <c r="J3201" s="12">
        <v>0</v>
      </c>
      <c r="K3201" s="12">
        <v>0</v>
      </c>
    </row>
    <row r="3202" spans="1:21" x14ac:dyDescent="0.15">
      <c r="B3202" s="66">
        <v>43208</v>
      </c>
      <c r="C3202" s="78">
        <f t="shared" si="30"/>
        <v>519318600</v>
      </c>
      <c r="D3202" s="37">
        <v>1478.38</v>
      </c>
      <c r="E3202" s="69">
        <f t="shared" si="33"/>
        <v>-3.5</v>
      </c>
      <c r="F3202" s="79">
        <f t="shared" si="31"/>
        <v>519318600</v>
      </c>
      <c r="G3202" s="12">
        <v>3542500</v>
      </c>
      <c r="H3202" s="12">
        <v>515776100</v>
      </c>
      <c r="I3202" s="79">
        <f t="shared" si="32"/>
        <v>519416100</v>
      </c>
      <c r="J3202" s="12">
        <v>97500</v>
      </c>
      <c r="K3202" s="12">
        <v>0</v>
      </c>
    </row>
    <row r="3203" spans="1:21" x14ac:dyDescent="0.15">
      <c r="B3203" s="66">
        <v>43209</v>
      </c>
      <c r="C3203" s="78">
        <f t="shared" si="30"/>
        <v>315306900</v>
      </c>
      <c r="D3203" s="37">
        <v>1477.5</v>
      </c>
      <c r="E3203" s="69">
        <f t="shared" si="33"/>
        <v>-0.88000000000010914</v>
      </c>
      <c r="F3203" s="79">
        <f t="shared" si="31"/>
        <v>315306900</v>
      </c>
      <c r="G3203" s="12">
        <v>2675300</v>
      </c>
      <c r="H3203" s="12">
        <v>312631600</v>
      </c>
      <c r="I3203" s="79">
        <f t="shared" si="32"/>
        <v>315306900</v>
      </c>
      <c r="J3203" s="12">
        <v>0</v>
      </c>
      <c r="K3203" s="12">
        <v>0</v>
      </c>
    </row>
    <row r="3204" spans="1:21" x14ac:dyDescent="0.15">
      <c r="B3204" s="66">
        <v>43210</v>
      </c>
      <c r="C3204" s="78">
        <f t="shared" si="30"/>
        <v>433694100</v>
      </c>
      <c r="D3204" s="37">
        <v>1485.81</v>
      </c>
      <c r="E3204" s="69">
        <f t="shared" si="33"/>
        <v>8.3099999999999454</v>
      </c>
      <c r="F3204" s="79">
        <f t="shared" si="31"/>
        <v>433694100</v>
      </c>
      <c r="G3204" s="12">
        <v>4460000</v>
      </c>
      <c r="H3204" s="12">
        <v>429234100</v>
      </c>
      <c r="I3204" s="79">
        <f t="shared" si="32"/>
        <v>435331700</v>
      </c>
      <c r="J3204" s="12">
        <v>264600</v>
      </c>
      <c r="K3204" s="12">
        <v>1373000</v>
      </c>
    </row>
    <row r="3205" spans="1:21" x14ac:dyDescent="0.15">
      <c r="B3205" s="66">
        <v>43213</v>
      </c>
      <c r="C3205" s="78">
        <f t="shared" si="30"/>
        <v>244874500</v>
      </c>
      <c r="D3205" s="37">
        <v>1490</v>
      </c>
      <c r="E3205" s="69">
        <f t="shared" si="33"/>
        <v>4.1900000000000546</v>
      </c>
      <c r="F3205" s="79">
        <f t="shared" si="31"/>
        <v>244874500</v>
      </c>
      <c r="G3205" s="12">
        <v>8134300</v>
      </c>
      <c r="H3205" s="12">
        <v>236740200</v>
      </c>
      <c r="I3205" s="79">
        <f t="shared" si="32"/>
        <v>244874500</v>
      </c>
      <c r="J3205" s="12">
        <v>0</v>
      </c>
      <c r="K3205" s="12">
        <v>0</v>
      </c>
    </row>
    <row r="3206" spans="1:21" x14ac:dyDescent="0.15">
      <c r="B3206" s="66">
        <v>43214</v>
      </c>
      <c r="C3206" s="78">
        <f t="shared" ref="C3206:C3216" si="34">F3206</f>
        <v>134274400</v>
      </c>
      <c r="D3206" s="37">
        <v>1491.25</v>
      </c>
      <c r="E3206" s="69">
        <f t="shared" si="33"/>
        <v>1.25</v>
      </c>
      <c r="F3206" s="79">
        <f t="shared" ref="F3206:F3216" si="35">+G3206+H3206</f>
        <v>134274400</v>
      </c>
      <c r="G3206" s="12">
        <v>1902800</v>
      </c>
      <c r="H3206" s="12">
        <v>132371600</v>
      </c>
      <c r="I3206" s="79">
        <f t="shared" ref="I3206:I3216" si="36">SUM(F3206,J3206:K3206)</f>
        <v>134358500</v>
      </c>
      <c r="J3206" s="12">
        <v>84100</v>
      </c>
      <c r="K3206" s="12">
        <v>0</v>
      </c>
    </row>
    <row r="3207" spans="1:21" x14ac:dyDescent="0.15">
      <c r="B3207" s="66">
        <v>43215</v>
      </c>
      <c r="C3207" s="78">
        <f t="shared" si="34"/>
        <v>347732500</v>
      </c>
      <c r="D3207" s="37">
        <v>1499.5</v>
      </c>
      <c r="E3207" s="69">
        <f t="shared" si="33"/>
        <v>8.25</v>
      </c>
      <c r="F3207" s="79">
        <f t="shared" si="35"/>
        <v>347732500</v>
      </c>
      <c r="G3207" s="12">
        <v>9909400</v>
      </c>
      <c r="H3207" s="12">
        <v>337823100</v>
      </c>
      <c r="I3207" s="79">
        <f t="shared" si="36"/>
        <v>358649000</v>
      </c>
      <c r="J3207" s="12">
        <v>0</v>
      </c>
      <c r="K3207" s="12">
        <v>10916500</v>
      </c>
    </row>
    <row r="3208" spans="1:21" x14ac:dyDescent="0.15">
      <c r="B3208" s="66">
        <v>43216</v>
      </c>
      <c r="C3208" s="78">
        <f t="shared" si="34"/>
        <v>361699000</v>
      </c>
      <c r="D3208" s="37">
        <v>1496.69</v>
      </c>
      <c r="E3208" s="69">
        <f t="shared" ref="E3208:E3216" si="37">D3208-D3207</f>
        <v>-2.8099999999999454</v>
      </c>
      <c r="F3208" s="79">
        <f t="shared" si="35"/>
        <v>361699000</v>
      </c>
      <c r="G3208" s="12">
        <v>8750400</v>
      </c>
      <c r="H3208" s="12">
        <v>352948600</v>
      </c>
      <c r="I3208" s="79">
        <f t="shared" si="36"/>
        <v>361699000</v>
      </c>
      <c r="J3208" s="12">
        <v>0</v>
      </c>
      <c r="K3208" s="12">
        <v>0</v>
      </c>
    </row>
    <row r="3209" spans="1:21" s="21" customFormat="1" x14ac:dyDescent="0.15">
      <c r="A3209" s="21" t="s">
        <v>0</v>
      </c>
      <c r="B3209" s="67">
        <v>43217</v>
      </c>
      <c r="C3209" s="83">
        <f t="shared" si="34"/>
        <v>380628000</v>
      </c>
      <c r="D3209" s="38">
        <v>1503.44</v>
      </c>
      <c r="E3209" s="71">
        <f t="shared" si="37"/>
        <v>6.75</v>
      </c>
      <c r="F3209" s="84">
        <f t="shared" si="35"/>
        <v>380628000</v>
      </c>
      <c r="G3209" s="22">
        <v>6307900</v>
      </c>
      <c r="H3209" s="22">
        <v>374320100</v>
      </c>
      <c r="I3209" s="84">
        <f t="shared" si="36"/>
        <v>381025400</v>
      </c>
      <c r="J3209" s="22">
        <v>0</v>
      </c>
      <c r="K3209" s="22">
        <v>397400</v>
      </c>
      <c r="L3209" s="86">
        <f>SUM(G3190:G3209)</f>
        <v>152589300</v>
      </c>
      <c r="M3209" s="85">
        <f>SUM(H3190:H3209)</f>
        <v>16723494500</v>
      </c>
      <c r="N3209" s="87">
        <f>SUM(G3190:H3209)</f>
        <v>16876083800</v>
      </c>
      <c r="O3209" s="25">
        <f>MAX($C3190:$C3209)</f>
        <v>2810141400</v>
      </c>
      <c r="P3209" s="26">
        <f>MIN($C3190:$C3209)</f>
        <v>134274400</v>
      </c>
      <c r="Q3209" s="53">
        <f>MAX($D3190:$D3209)</f>
        <v>1527.38</v>
      </c>
      <c r="R3209" s="54">
        <f>MIN($D3190:$D3209)</f>
        <v>1477.5</v>
      </c>
      <c r="S3209" s="45">
        <f>MAX($E3190:$E3209)</f>
        <v>10.940000000000055</v>
      </c>
      <c r="T3209" s="46">
        <f>MIN($E3190:$E3209)</f>
        <v>-21.119999999999891</v>
      </c>
      <c r="U3209" s="34"/>
    </row>
    <row r="3210" spans="1:21" x14ac:dyDescent="0.15">
      <c r="B3210" s="66">
        <v>43221</v>
      </c>
      <c r="C3210" s="75">
        <f t="shared" si="34"/>
        <v>312121300</v>
      </c>
      <c r="D3210" s="37">
        <v>1501.56</v>
      </c>
      <c r="E3210" s="69">
        <f t="shared" si="37"/>
        <v>-1.8800000000001091</v>
      </c>
      <c r="F3210" s="70">
        <f t="shared" si="35"/>
        <v>312121300</v>
      </c>
      <c r="G3210" s="12">
        <v>11854500</v>
      </c>
      <c r="H3210" s="12">
        <v>300266800</v>
      </c>
      <c r="I3210" s="70">
        <f t="shared" si="36"/>
        <v>312192400</v>
      </c>
      <c r="J3210" s="12">
        <v>71100</v>
      </c>
      <c r="K3210" s="12">
        <v>0</v>
      </c>
    </row>
    <row r="3211" spans="1:21" x14ac:dyDescent="0.15">
      <c r="B3211" s="66">
        <v>43222</v>
      </c>
      <c r="C3211" s="75">
        <f t="shared" si="34"/>
        <v>391091800</v>
      </c>
      <c r="D3211" s="37">
        <v>1507.31</v>
      </c>
      <c r="E3211" s="69">
        <f t="shared" si="37"/>
        <v>5.75</v>
      </c>
      <c r="F3211" s="70">
        <f t="shared" si="35"/>
        <v>391091800</v>
      </c>
      <c r="G3211" s="12">
        <v>6990400</v>
      </c>
      <c r="H3211" s="12">
        <v>384101400</v>
      </c>
      <c r="I3211" s="70">
        <f t="shared" si="36"/>
        <v>391091800</v>
      </c>
      <c r="J3211" s="12">
        <v>0</v>
      </c>
      <c r="K3211" s="12">
        <v>0</v>
      </c>
    </row>
    <row r="3212" spans="1:21" x14ac:dyDescent="0.15">
      <c r="B3212" s="66">
        <v>43227</v>
      </c>
      <c r="C3212" s="75">
        <f t="shared" si="34"/>
        <v>361842600</v>
      </c>
      <c r="D3212" s="37">
        <v>1513.06</v>
      </c>
      <c r="E3212" s="69">
        <f t="shared" si="37"/>
        <v>5.75</v>
      </c>
      <c r="F3212" s="70">
        <f t="shared" si="35"/>
        <v>361842600</v>
      </c>
      <c r="G3212" s="12">
        <v>12277600</v>
      </c>
      <c r="H3212" s="12">
        <v>349565000</v>
      </c>
      <c r="I3212" s="70">
        <f t="shared" si="36"/>
        <v>362762600</v>
      </c>
      <c r="J3212" s="12">
        <v>0</v>
      </c>
      <c r="K3212" s="12">
        <v>920000</v>
      </c>
    </row>
    <row r="3213" spans="1:21" x14ac:dyDescent="0.15">
      <c r="B3213" s="66">
        <v>43228</v>
      </c>
      <c r="C3213" s="75">
        <f t="shared" si="34"/>
        <v>609644600</v>
      </c>
      <c r="D3213" s="37">
        <v>1520.25</v>
      </c>
      <c r="E3213" s="69">
        <f t="shared" si="37"/>
        <v>7.1900000000000546</v>
      </c>
      <c r="F3213" s="70">
        <f t="shared" si="35"/>
        <v>609644600</v>
      </c>
      <c r="G3213" s="12">
        <v>5127700</v>
      </c>
      <c r="H3213" s="12">
        <v>604516900</v>
      </c>
      <c r="I3213" s="70">
        <f t="shared" si="36"/>
        <v>610796600</v>
      </c>
      <c r="J3213" s="12">
        <v>0</v>
      </c>
      <c r="K3213" s="12">
        <v>1152000</v>
      </c>
    </row>
    <row r="3214" spans="1:21" x14ac:dyDescent="0.15">
      <c r="B3214" s="66">
        <v>43229</v>
      </c>
      <c r="C3214" s="75">
        <f t="shared" si="34"/>
        <v>764949600</v>
      </c>
      <c r="D3214" s="37">
        <v>1504.63</v>
      </c>
      <c r="E3214" s="69">
        <f t="shared" si="37"/>
        <v>-15.619999999999891</v>
      </c>
      <c r="F3214" s="70">
        <f t="shared" si="35"/>
        <v>764949600</v>
      </c>
      <c r="G3214" s="12">
        <v>8202500</v>
      </c>
      <c r="H3214" s="12">
        <v>756747100</v>
      </c>
      <c r="I3214" s="70">
        <f t="shared" si="36"/>
        <v>764949600</v>
      </c>
      <c r="J3214" s="12">
        <v>0</v>
      </c>
      <c r="K3214" s="12">
        <v>0</v>
      </c>
    </row>
    <row r="3215" spans="1:21" x14ac:dyDescent="0.15">
      <c r="B3215" s="66">
        <v>43230</v>
      </c>
      <c r="C3215" s="75">
        <f t="shared" si="34"/>
        <v>308935400</v>
      </c>
      <c r="D3215" s="37">
        <v>1511.06</v>
      </c>
      <c r="E3215" s="69">
        <f t="shared" si="37"/>
        <v>6.4299999999998363</v>
      </c>
      <c r="F3215" s="70">
        <f t="shared" si="35"/>
        <v>308935400</v>
      </c>
      <c r="G3215" s="12">
        <v>17197500</v>
      </c>
      <c r="H3215" s="12">
        <v>291737900</v>
      </c>
      <c r="I3215" s="70">
        <f t="shared" si="36"/>
        <v>311003600</v>
      </c>
      <c r="J3215" s="12">
        <v>882200</v>
      </c>
      <c r="K3215" s="12">
        <v>1186000</v>
      </c>
    </row>
    <row r="3216" spans="1:21" x14ac:dyDescent="0.15">
      <c r="B3216" s="66">
        <v>43231</v>
      </c>
      <c r="C3216" s="75">
        <f t="shared" si="34"/>
        <v>241536700</v>
      </c>
      <c r="D3216" s="37">
        <v>1506.88</v>
      </c>
      <c r="E3216" s="69">
        <f t="shared" si="37"/>
        <v>-4.1799999999998363</v>
      </c>
      <c r="F3216" s="70">
        <f t="shared" si="35"/>
        <v>241536700</v>
      </c>
      <c r="G3216" s="12">
        <v>32955500</v>
      </c>
      <c r="H3216" s="59">
        <v>208581200</v>
      </c>
      <c r="I3216" s="70">
        <f t="shared" si="36"/>
        <v>241726200</v>
      </c>
      <c r="J3216" s="12">
        <v>0</v>
      </c>
      <c r="K3216" s="12">
        <v>189500</v>
      </c>
      <c r="M3216" s="64" t="s">
        <v>28</v>
      </c>
    </row>
    <row r="3217" spans="1:21" x14ac:dyDescent="0.15">
      <c r="B3217" s="66">
        <v>43234</v>
      </c>
      <c r="C3217" s="75">
        <f t="shared" ref="C3217:C3296" si="38">F3217</f>
        <v>332346500</v>
      </c>
      <c r="D3217" s="37">
        <v>1517</v>
      </c>
      <c r="E3217" s="69">
        <f t="shared" ref="E3217:E3296" si="39">D3217-D3216</f>
        <v>10.119999999999891</v>
      </c>
      <c r="F3217" s="70">
        <f t="shared" ref="F3217:F3253" si="40">+G3217+H3217</f>
        <v>332346500</v>
      </c>
      <c r="G3217" s="12">
        <v>24284000</v>
      </c>
      <c r="H3217" s="12">
        <v>308062500</v>
      </c>
      <c r="I3217" s="70">
        <f t="shared" ref="I3217:I3296" si="41">SUM(F3217,J3217:K3217)</f>
        <v>333093300</v>
      </c>
      <c r="J3217" s="12">
        <v>276800</v>
      </c>
      <c r="K3217" s="12">
        <v>470000</v>
      </c>
    </row>
    <row r="3218" spans="1:21" x14ac:dyDescent="0.15">
      <c r="B3218" s="66">
        <v>43235</v>
      </c>
      <c r="C3218" s="75">
        <f t="shared" si="38"/>
        <v>530480200</v>
      </c>
      <c r="D3218" s="37">
        <v>1516.38</v>
      </c>
      <c r="E3218" s="69">
        <f t="shared" si="39"/>
        <v>-0.61999999999989086</v>
      </c>
      <c r="F3218" s="70">
        <f t="shared" si="40"/>
        <v>530480200</v>
      </c>
      <c r="G3218" s="12">
        <v>5907900</v>
      </c>
      <c r="H3218" s="12">
        <v>524572300</v>
      </c>
      <c r="I3218" s="70">
        <f t="shared" si="41"/>
        <v>530480200</v>
      </c>
      <c r="J3218" s="12">
        <v>0</v>
      </c>
      <c r="K3218" s="12">
        <v>0</v>
      </c>
    </row>
    <row r="3219" spans="1:21" x14ac:dyDescent="0.15">
      <c r="B3219" s="66">
        <v>43236</v>
      </c>
      <c r="C3219" s="75">
        <f t="shared" si="38"/>
        <v>1620522900</v>
      </c>
      <c r="D3219" s="37">
        <v>1517.25</v>
      </c>
      <c r="E3219" s="69">
        <f t="shared" si="39"/>
        <v>0.86999999999989086</v>
      </c>
      <c r="F3219" s="70">
        <f t="shared" si="40"/>
        <v>1620522900</v>
      </c>
      <c r="G3219" s="12">
        <v>9424500</v>
      </c>
      <c r="H3219" s="12">
        <v>1611098400</v>
      </c>
      <c r="I3219" s="70">
        <f t="shared" si="41"/>
        <v>1624074900</v>
      </c>
      <c r="J3219" s="12">
        <v>432000</v>
      </c>
      <c r="K3219" s="12">
        <v>3120000</v>
      </c>
    </row>
    <row r="3220" spans="1:21" x14ac:dyDescent="0.15">
      <c r="B3220" s="66">
        <v>43237</v>
      </c>
      <c r="C3220" s="75">
        <f t="shared" si="38"/>
        <v>1396792400</v>
      </c>
      <c r="D3220" s="37">
        <v>1520.88</v>
      </c>
      <c r="E3220" s="69">
        <f t="shared" si="39"/>
        <v>3.6300000000001091</v>
      </c>
      <c r="F3220" s="70">
        <f t="shared" si="40"/>
        <v>1396792400</v>
      </c>
      <c r="G3220" s="12">
        <v>7029900</v>
      </c>
      <c r="H3220" s="12">
        <v>1389762500</v>
      </c>
      <c r="I3220" s="70">
        <f t="shared" si="41"/>
        <v>1396792400</v>
      </c>
      <c r="J3220" s="12">
        <v>0</v>
      </c>
      <c r="K3220" s="12">
        <v>0</v>
      </c>
    </row>
    <row r="3221" spans="1:21" x14ac:dyDescent="0.15">
      <c r="B3221" s="66">
        <v>43238</v>
      </c>
      <c r="C3221" s="75">
        <f t="shared" si="38"/>
        <v>1390820900</v>
      </c>
      <c r="D3221" s="37">
        <v>1520.63</v>
      </c>
      <c r="E3221" s="69">
        <f t="shared" si="39"/>
        <v>-0.25</v>
      </c>
      <c r="F3221" s="70">
        <f t="shared" si="40"/>
        <v>1390820900</v>
      </c>
      <c r="G3221" s="12">
        <v>8066600</v>
      </c>
      <c r="H3221" s="12">
        <v>1382754300</v>
      </c>
      <c r="I3221" s="70">
        <f t="shared" si="41"/>
        <v>1391326700</v>
      </c>
      <c r="J3221" s="12">
        <v>505800</v>
      </c>
      <c r="K3221" s="12">
        <v>0</v>
      </c>
    </row>
    <row r="3222" spans="1:21" x14ac:dyDescent="0.15">
      <c r="B3222" s="66">
        <v>43241</v>
      </c>
      <c r="C3222" s="75">
        <f t="shared" si="38"/>
        <v>1817779900</v>
      </c>
      <c r="D3222" s="37">
        <v>1504.31</v>
      </c>
      <c r="E3222" s="69">
        <f t="shared" si="39"/>
        <v>-16.320000000000164</v>
      </c>
      <c r="F3222" s="70">
        <f t="shared" si="40"/>
        <v>1817779900</v>
      </c>
      <c r="G3222" s="12">
        <v>7062900</v>
      </c>
      <c r="H3222" s="12">
        <v>1810717000</v>
      </c>
      <c r="I3222" s="70">
        <f t="shared" si="41"/>
        <v>1817779900</v>
      </c>
      <c r="J3222" s="12">
        <v>0</v>
      </c>
      <c r="K3222" s="12">
        <v>0</v>
      </c>
    </row>
    <row r="3223" spans="1:21" x14ac:dyDescent="0.15">
      <c r="B3223" s="66">
        <v>43242</v>
      </c>
      <c r="C3223" s="75">
        <f t="shared" si="38"/>
        <v>728256200</v>
      </c>
      <c r="D3223" s="37">
        <v>1503.63</v>
      </c>
      <c r="E3223" s="69">
        <f t="shared" si="39"/>
        <v>-0.67999999999983629</v>
      </c>
      <c r="F3223" s="70">
        <f t="shared" si="40"/>
        <v>728256200</v>
      </c>
      <c r="G3223" s="12">
        <v>8742000</v>
      </c>
      <c r="H3223" s="12">
        <v>719514200</v>
      </c>
      <c r="I3223" s="70">
        <f t="shared" si="41"/>
        <v>728256200</v>
      </c>
      <c r="J3223" s="12">
        <v>0</v>
      </c>
      <c r="K3223" s="12">
        <v>0</v>
      </c>
    </row>
    <row r="3224" spans="1:21" x14ac:dyDescent="0.15">
      <c r="B3224" s="66">
        <v>43243</v>
      </c>
      <c r="C3224" s="75">
        <f t="shared" si="38"/>
        <v>677697639</v>
      </c>
      <c r="D3224" s="37">
        <v>1512.81</v>
      </c>
      <c r="E3224" s="69">
        <f t="shared" si="39"/>
        <v>9.1799999999998363</v>
      </c>
      <c r="F3224" s="70">
        <f t="shared" si="40"/>
        <v>677697639</v>
      </c>
      <c r="G3224" s="12">
        <v>3277700</v>
      </c>
      <c r="H3224" s="59">
        <v>674419939</v>
      </c>
      <c r="I3224" s="70">
        <f t="shared" si="41"/>
        <v>682160639</v>
      </c>
      <c r="J3224" s="12">
        <v>433500</v>
      </c>
      <c r="K3224" s="12">
        <v>4029500</v>
      </c>
      <c r="M3224" s="64" t="s">
        <v>28</v>
      </c>
    </row>
    <row r="3225" spans="1:21" x14ac:dyDescent="0.15">
      <c r="B3225" s="66">
        <v>43244</v>
      </c>
      <c r="C3225" s="75">
        <f t="shared" si="38"/>
        <v>385716400</v>
      </c>
      <c r="D3225" s="37">
        <v>1502</v>
      </c>
      <c r="E3225" s="69">
        <f t="shared" si="39"/>
        <v>-10.809999999999945</v>
      </c>
      <c r="F3225" s="70">
        <f t="shared" si="40"/>
        <v>385716400</v>
      </c>
      <c r="G3225" s="12">
        <v>4506600</v>
      </c>
      <c r="H3225" s="12">
        <v>381209800</v>
      </c>
      <c r="I3225" s="70">
        <f t="shared" si="41"/>
        <v>390815400</v>
      </c>
      <c r="J3225" s="12">
        <v>3741000</v>
      </c>
      <c r="K3225" s="12">
        <v>1358000</v>
      </c>
    </row>
    <row r="3226" spans="1:21" x14ac:dyDescent="0.15">
      <c r="B3226" s="66">
        <v>43245</v>
      </c>
      <c r="C3226" s="75">
        <f t="shared" si="38"/>
        <v>447550800</v>
      </c>
      <c r="D3226" s="37">
        <v>1499.13</v>
      </c>
      <c r="E3226" s="69">
        <f t="shared" si="39"/>
        <v>-2.8699999999998909</v>
      </c>
      <c r="F3226" s="70">
        <f t="shared" si="40"/>
        <v>447550800</v>
      </c>
      <c r="G3226" s="12">
        <v>5129600</v>
      </c>
      <c r="H3226" s="59">
        <v>442421200</v>
      </c>
      <c r="I3226" s="70">
        <f t="shared" si="41"/>
        <v>449271300</v>
      </c>
      <c r="J3226" s="12">
        <v>0</v>
      </c>
      <c r="K3226" s="12">
        <v>1720500</v>
      </c>
      <c r="M3226" s="64" t="s">
        <v>28</v>
      </c>
    </row>
    <row r="3227" spans="1:21" x14ac:dyDescent="0.15">
      <c r="B3227" s="66">
        <v>43248</v>
      </c>
      <c r="C3227" s="75">
        <f t="shared" si="38"/>
        <v>257575700</v>
      </c>
      <c r="D3227" s="37">
        <v>1503.38</v>
      </c>
      <c r="E3227" s="69">
        <f t="shared" si="39"/>
        <v>4.25</v>
      </c>
      <c r="F3227" s="70">
        <f t="shared" si="40"/>
        <v>257575700</v>
      </c>
      <c r="G3227" s="12">
        <v>10358800</v>
      </c>
      <c r="H3227" s="12">
        <v>247216900</v>
      </c>
      <c r="I3227" s="70">
        <f t="shared" si="41"/>
        <v>258050500</v>
      </c>
      <c r="J3227" s="12">
        <v>0</v>
      </c>
      <c r="K3227" s="12">
        <v>474800</v>
      </c>
    </row>
    <row r="3228" spans="1:21" x14ac:dyDescent="0.15">
      <c r="B3228" s="66">
        <v>43249</v>
      </c>
      <c r="C3228" s="75">
        <f t="shared" si="38"/>
        <v>5081203200</v>
      </c>
      <c r="D3228" s="37">
        <v>1518.19</v>
      </c>
      <c r="E3228" s="69">
        <f t="shared" si="39"/>
        <v>14.809999999999945</v>
      </c>
      <c r="F3228" s="70">
        <f t="shared" si="40"/>
        <v>5081203200</v>
      </c>
      <c r="G3228" s="12">
        <v>13396900</v>
      </c>
      <c r="H3228" s="59">
        <v>5067806300</v>
      </c>
      <c r="I3228" s="70">
        <f t="shared" si="41"/>
        <v>5081203200</v>
      </c>
      <c r="J3228" s="12">
        <v>0</v>
      </c>
      <c r="K3228" s="12">
        <v>0</v>
      </c>
      <c r="M3228" s="64" t="s">
        <v>28</v>
      </c>
    </row>
    <row r="3229" spans="1:21" x14ac:dyDescent="0.15">
      <c r="B3229" s="66">
        <v>43250</v>
      </c>
      <c r="C3229" s="75">
        <f t="shared" si="38"/>
        <v>2139520300</v>
      </c>
      <c r="D3229" s="37">
        <v>1514.88</v>
      </c>
      <c r="E3229" s="69">
        <f t="shared" si="39"/>
        <v>-3.3099999999999454</v>
      </c>
      <c r="F3229" s="70">
        <f t="shared" si="40"/>
        <v>2139520300</v>
      </c>
      <c r="G3229" s="12">
        <v>6365800</v>
      </c>
      <c r="H3229" s="12">
        <v>2133154500</v>
      </c>
      <c r="I3229" s="70">
        <f t="shared" si="41"/>
        <v>2143082300</v>
      </c>
      <c r="J3229" s="12">
        <v>0</v>
      </c>
      <c r="K3229" s="12">
        <v>3562000</v>
      </c>
    </row>
    <row r="3230" spans="1:21" s="21" customFormat="1" x14ac:dyDescent="0.15">
      <c r="A3230" s="21" t="s">
        <v>0</v>
      </c>
      <c r="B3230" s="67">
        <v>43251</v>
      </c>
      <c r="C3230" s="76">
        <f t="shared" si="38"/>
        <v>960511900</v>
      </c>
      <c r="D3230" s="38">
        <v>1520</v>
      </c>
      <c r="E3230" s="71">
        <f t="shared" si="39"/>
        <v>5.1199999999998909</v>
      </c>
      <c r="F3230" s="72">
        <f t="shared" si="40"/>
        <v>960511900</v>
      </c>
      <c r="G3230" s="22">
        <v>3963100</v>
      </c>
      <c r="H3230" s="22">
        <v>956548800</v>
      </c>
      <c r="I3230" s="72">
        <f t="shared" si="41"/>
        <v>960836900</v>
      </c>
      <c r="J3230" s="22">
        <v>74200</v>
      </c>
      <c r="K3230" s="22">
        <v>250800</v>
      </c>
      <c r="L3230" s="86">
        <f>SUM(G3210:G3230)</f>
        <v>212122000</v>
      </c>
      <c r="M3230" s="85">
        <f>SUM(H3210:H3230)</f>
        <v>20544774939</v>
      </c>
      <c r="N3230" s="87">
        <f>SUM(G3210:H3230)</f>
        <v>20756896939</v>
      </c>
      <c r="O3230" s="25">
        <f>MAX($C3210:$C3230)</f>
        <v>5081203200</v>
      </c>
      <c r="P3230" s="26">
        <f>MIN($C3210:$C3230)</f>
        <v>241536700</v>
      </c>
      <c r="Q3230" s="53">
        <f>MAX($D3210:$D3230)</f>
        <v>1520.88</v>
      </c>
      <c r="R3230" s="54">
        <f>MIN($D3210:$D3230)</f>
        <v>1499.13</v>
      </c>
      <c r="S3230" s="45">
        <f>MAX($E3210:$E3230)</f>
        <v>14.809999999999945</v>
      </c>
      <c r="T3230" s="46">
        <f>MIN($E3210:$E3230)</f>
        <v>-16.320000000000164</v>
      </c>
      <c r="U3230" s="34"/>
    </row>
    <row r="3231" spans="1:21" x14ac:dyDescent="0.15">
      <c r="B3231" s="66">
        <v>43252</v>
      </c>
      <c r="C3231" s="75">
        <f t="shared" si="38"/>
        <v>1016059200</v>
      </c>
      <c r="D3231" s="37">
        <v>1511.81</v>
      </c>
      <c r="E3231" s="69">
        <f t="shared" si="39"/>
        <v>-8.1900000000000546</v>
      </c>
      <c r="F3231" s="70">
        <f t="shared" si="40"/>
        <v>1016059200</v>
      </c>
      <c r="G3231" s="12">
        <v>1644000</v>
      </c>
      <c r="H3231" s="12">
        <v>1014415200</v>
      </c>
      <c r="I3231" s="70">
        <f t="shared" si="41"/>
        <v>1018426200</v>
      </c>
      <c r="J3231" s="12">
        <v>353000</v>
      </c>
      <c r="K3231" s="12">
        <v>2014000</v>
      </c>
    </row>
    <row r="3232" spans="1:21" x14ac:dyDescent="0.15">
      <c r="B3232" s="66">
        <v>43255</v>
      </c>
      <c r="C3232" s="75">
        <f t="shared" si="38"/>
        <v>862053400</v>
      </c>
      <c r="D3232" s="37">
        <v>1516.56</v>
      </c>
      <c r="E3232" s="69">
        <f t="shared" si="39"/>
        <v>4.75</v>
      </c>
      <c r="F3232" s="70">
        <f t="shared" si="40"/>
        <v>862053400</v>
      </c>
      <c r="G3232" s="12">
        <v>8334600</v>
      </c>
      <c r="H3232" s="12">
        <v>853718800</v>
      </c>
      <c r="I3232" s="70">
        <f t="shared" si="41"/>
        <v>864228400</v>
      </c>
      <c r="J3232" s="12">
        <v>0</v>
      </c>
      <c r="K3232" s="12">
        <v>2175000</v>
      </c>
    </row>
    <row r="3233" spans="2:13" x14ac:dyDescent="0.15">
      <c r="B3233" s="66">
        <v>43256</v>
      </c>
      <c r="C3233" s="75">
        <f t="shared" si="38"/>
        <v>742171600</v>
      </c>
      <c r="D3233" s="37">
        <v>1516.63</v>
      </c>
      <c r="E3233" s="69">
        <f t="shared" si="39"/>
        <v>7.0000000000163709E-2</v>
      </c>
      <c r="F3233" s="70">
        <f t="shared" si="40"/>
        <v>742171600</v>
      </c>
      <c r="G3233" s="12">
        <v>13332100</v>
      </c>
      <c r="H3233" s="12">
        <v>728839500</v>
      </c>
      <c r="I3233" s="70">
        <f t="shared" si="41"/>
        <v>742251600</v>
      </c>
      <c r="J3233" s="12">
        <v>80000</v>
      </c>
      <c r="K3233" s="12">
        <v>0</v>
      </c>
    </row>
    <row r="3234" spans="2:13" x14ac:dyDescent="0.15">
      <c r="B3234" s="66">
        <v>43257</v>
      </c>
      <c r="C3234" s="75">
        <f t="shared" si="38"/>
        <v>1395038180</v>
      </c>
      <c r="D3234" s="37">
        <v>1511.56</v>
      </c>
      <c r="E3234" s="69">
        <f t="shared" si="39"/>
        <v>-5.0700000000001637</v>
      </c>
      <c r="F3234" s="70">
        <f t="shared" si="40"/>
        <v>1395038180</v>
      </c>
      <c r="G3234" s="12">
        <v>5226200</v>
      </c>
      <c r="H3234" s="59">
        <v>1389811980</v>
      </c>
      <c r="I3234" s="70">
        <f t="shared" si="41"/>
        <v>1395038180</v>
      </c>
      <c r="J3234" s="12">
        <v>0</v>
      </c>
      <c r="K3234" s="12">
        <v>0</v>
      </c>
      <c r="M3234" s="64" t="s">
        <v>28</v>
      </c>
    </row>
    <row r="3235" spans="2:13" x14ac:dyDescent="0.15">
      <c r="B3235" s="66">
        <v>43258</v>
      </c>
      <c r="C3235" s="75">
        <f t="shared" si="38"/>
        <v>1705593200</v>
      </c>
      <c r="D3235" s="37">
        <v>1503.31</v>
      </c>
      <c r="E3235" s="69">
        <f t="shared" si="39"/>
        <v>-8.25</v>
      </c>
      <c r="F3235" s="70">
        <f t="shared" si="40"/>
        <v>1705593200</v>
      </c>
      <c r="G3235" s="12">
        <v>7672000</v>
      </c>
      <c r="H3235" s="12">
        <v>1697921200</v>
      </c>
      <c r="I3235" s="70">
        <f t="shared" si="41"/>
        <v>1705593200</v>
      </c>
      <c r="J3235" s="12">
        <v>0</v>
      </c>
      <c r="K3235" s="12">
        <v>0</v>
      </c>
    </row>
    <row r="3236" spans="2:13" x14ac:dyDescent="0.15">
      <c r="B3236" s="66">
        <v>43259</v>
      </c>
      <c r="C3236" s="75">
        <f t="shared" si="38"/>
        <v>870485400</v>
      </c>
      <c r="D3236" s="37">
        <v>1501.13</v>
      </c>
      <c r="E3236" s="69">
        <f t="shared" si="39"/>
        <v>-2.1799999999998363</v>
      </c>
      <c r="F3236" s="70">
        <f t="shared" si="40"/>
        <v>870485400</v>
      </c>
      <c r="G3236" s="12">
        <v>9867500</v>
      </c>
      <c r="H3236" s="59">
        <v>860617900</v>
      </c>
      <c r="I3236" s="70">
        <f t="shared" si="41"/>
        <v>870485400</v>
      </c>
      <c r="J3236" s="12">
        <v>0</v>
      </c>
      <c r="K3236" s="12">
        <v>0</v>
      </c>
      <c r="M3236" s="64" t="s">
        <v>28</v>
      </c>
    </row>
    <row r="3237" spans="2:13" x14ac:dyDescent="0.15">
      <c r="B3237" s="66">
        <v>43262</v>
      </c>
      <c r="C3237" s="75">
        <f t="shared" si="38"/>
        <v>2211187935</v>
      </c>
      <c r="D3237" s="37">
        <v>1505.13</v>
      </c>
      <c r="E3237" s="69">
        <f t="shared" si="39"/>
        <v>4</v>
      </c>
      <c r="F3237" s="70">
        <f t="shared" si="40"/>
        <v>2211187935</v>
      </c>
      <c r="G3237" s="12">
        <v>6487900</v>
      </c>
      <c r="H3237" s="59">
        <v>2204700035</v>
      </c>
      <c r="I3237" s="70">
        <f t="shared" si="41"/>
        <v>2213655435</v>
      </c>
      <c r="J3237" s="12">
        <v>590000</v>
      </c>
      <c r="K3237" s="12">
        <v>1877500</v>
      </c>
      <c r="M3237" s="64" t="s">
        <v>28</v>
      </c>
    </row>
    <row r="3238" spans="2:13" x14ac:dyDescent="0.15">
      <c r="B3238" s="66">
        <v>43263</v>
      </c>
      <c r="C3238" s="75">
        <f t="shared" si="38"/>
        <v>1804809300</v>
      </c>
      <c r="D3238" s="37">
        <v>1509.75</v>
      </c>
      <c r="E3238" s="69">
        <f t="shared" si="39"/>
        <v>4.6199999999998909</v>
      </c>
      <c r="F3238" s="70">
        <f t="shared" si="40"/>
        <v>1804809300</v>
      </c>
      <c r="G3238" s="12">
        <v>10114200</v>
      </c>
      <c r="H3238" s="12">
        <v>1794695100</v>
      </c>
      <c r="I3238" s="70">
        <f t="shared" si="41"/>
        <v>1812509300</v>
      </c>
      <c r="J3238" s="12">
        <v>3080000</v>
      </c>
      <c r="K3238" s="12">
        <v>4620000</v>
      </c>
    </row>
    <row r="3239" spans="2:13" x14ac:dyDescent="0.15">
      <c r="B3239" s="66">
        <v>43264</v>
      </c>
      <c r="C3239" s="75">
        <f t="shared" si="38"/>
        <v>1194469900</v>
      </c>
      <c r="D3239" s="37">
        <v>1509.25</v>
      </c>
      <c r="E3239" s="69">
        <f t="shared" si="39"/>
        <v>-0.5</v>
      </c>
      <c r="F3239" s="70">
        <f t="shared" si="40"/>
        <v>1194469900</v>
      </c>
      <c r="G3239" s="12">
        <v>3394800</v>
      </c>
      <c r="H3239" s="12">
        <v>1191075100</v>
      </c>
      <c r="I3239" s="70">
        <f t="shared" si="41"/>
        <v>1194469900</v>
      </c>
      <c r="J3239" s="12">
        <v>0</v>
      </c>
      <c r="K3239" s="12">
        <v>0</v>
      </c>
    </row>
    <row r="3240" spans="2:13" x14ac:dyDescent="0.15">
      <c r="B3240" s="66">
        <v>43265</v>
      </c>
      <c r="C3240" s="75">
        <f t="shared" si="38"/>
        <v>2975047200</v>
      </c>
      <c r="D3240" s="37">
        <v>1506.25</v>
      </c>
      <c r="E3240" s="69">
        <f t="shared" si="39"/>
        <v>-3</v>
      </c>
      <c r="F3240" s="70">
        <f t="shared" si="40"/>
        <v>2975047200</v>
      </c>
      <c r="G3240" s="12">
        <v>1775200</v>
      </c>
      <c r="H3240" s="59">
        <v>2973272000</v>
      </c>
      <c r="I3240" s="70">
        <f t="shared" si="41"/>
        <v>2975221800</v>
      </c>
      <c r="J3240" s="12">
        <v>174600</v>
      </c>
      <c r="K3240" s="12">
        <v>0</v>
      </c>
      <c r="M3240" s="64" t="s">
        <v>28</v>
      </c>
    </row>
    <row r="3241" spans="2:13" x14ac:dyDescent="0.15">
      <c r="B3241" s="66">
        <v>43266</v>
      </c>
      <c r="C3241" s="75">
        <f t="shared" si="38"/>
        <v>1778158129</v>
      </c>
      <c r="D3241" s="37">
        <v>1505.25</v>
      </c>
      <c r="E3241" s="69">
        <f t="shared" si="39"/>
        <v>-1</v>
      </c>
      <c r="F3241" s="70">
        <f t="shared" si="40"/>
        <v>1778158129</v>
      </c>
      <c r="G3241" s="12">
        <v>13672600</v>
      </c>
      <c r="H3241" s="59">
        <v>1764485529</v>
      </c>
      <c r="I3241" s="70">
        <f t="shared" si="41"/>
        <v>1778350129</v>
      </c>
      <c r="J3241" s="12">
        <v>0</v>
      </c>
      <c r="K3241" s="12">
        <v>192000</v>
      </c>
      <c r="M3241" s="64" t="s">
        <v>28</v>
      </c>
    </row>
    <row r="3242" spans="2:13" x14ac:dyDescent="0.15">
      <c r="B3242" s="66">
        <v>43269</v>
      </c>
      <c r="C3242" s="75">
        <f t="shared" si="38"/>
        <v>1083286200</v>
      </c>
      <c r="D3242" s="37">
        <v>1494.38</v>
      </c>
      <c r="E3242" s="69">
        <f t="shared" si="39"/>
        <v>-10.869999999999891</v>
      </c>
      <c r="F3242" s="70">
        <f t="shared" si="40"/>
        <v>1083286200</v>
      </c>
      <c r="G3242" s="12">
        <v>7010800</v>
      </c>
      <c r="H3242" s="12">
        <v>1076275400</v>
      </c>
      <c r="I3242" s="70">
        <f t="shared" si="41"/>
        <v>1083492200</v>
      </c>
      <c r="J3242" s="12">
        <v>206000</v>
      </c>
      <c r="K3242" s="12">
        <v>0</v>
      </c>
    </row>
    <row r="3243" spans="2:13" x14ac:dyDescent="0.15">
      <c r="B3243" s="66">
        <v>43270</v>
      </c>
      <c r="C3243" s="75">
        <f t="shared" si="38"/>
        <v>969370300</v>
      </c>
      <c r="D3243" s="37">
        <v>1483.44</v>
      </c>
      <c r="E3243" s="69">
        <f t="shared" si="39"/>
        <v>-10.940000000000055</v>
      </c>
      <c r="F3243" s="70">
        <f t="shared" si="40"/>
        <v>969370300</v>
      </c>
      <c r="G3243" s="12">
        <v>7737600</v>
      </c>
      <c r="H3243" s="12">
        <v>961632700</v>
      </c>
      <c r="I3243" s="70">
        <f t="shared" si="41"/>
        <v>969370300</v>
      </c>
      <c r="J3243" s="12">
        <v>0</v>
      </c>
      <c r="K3243" s="12">
        <v>0</v>
      </c>
    </row>
    <row r="3244" spans="2:13" x14ac:dyDescent="0.15">
      <c r="B3244" s="66">
        <v>43271</v>
      </c>
      <c r="C3244" s="75">
        <f t="shared" si="38"/>
        <v>637386700</v>
      </c>
      <c r="D3244" s="37">
        <v>1489.75</v>
      </c>
      <c r="E3244" s="69">
        <f t="shared" si="39"/>
        <v>6.3099999999999454</v>
      </c>
      <c r="F3244" s="70">
        <f t="shared" si="40"/>
        <v>637386700</v>
      </c>
      <c r="G3244" s="12">
        <v>3721500</v>
      </c>
      <c r="H3244" s="12">
        <v>633665200</v>
      </c>
      <c r="I3244" s="70">
        <f t="shared" si="41"/>
        <v>638300100</v>
      </c>
      <c r="J3244" s="12">
        <v>0</v>
      </c>
      <c r="K3244" s="12">
        <v>913400</v>
      </c>
    </row>
    <row r="3245" spans="2:13" x14ac:dyDescent="0.15">
      <c r="B3245" s="66">
        <v>43272</v>
      </c>
      <c r="C3245" s="75">
        <f t="shared" si="38"/>
        <v>830313400</v>
      </c>
      <c r="D3245" s="37">
        <v>1495.88</v>
      </c>
      <c r="E3245" s="69">
        <f t="shared" si="39"/>
        <v>6.1300000000001091</v>
      </c>
      <c r="F3245" s="70">
        <f t="shared" si="40"/>
        <v>830313400</v>
      </c>
      <c r="G3245" s="12">
        <v>2912100</v>
      </c>
      <c r="H3245" s="59">
        <v>827401300</v>
      </c>
      <c r="I3245" s="70">
        <f t="shared" si="41"/>
        <v>830313400</v>
      </c>
      <c r="J3245" s="12">
        <v>0</v>
      </c>
      <c r="K3245" s="12">
        <v>0</v>
      </c>
      <c r="M3245" s="64" t="s">
        <v>28</v>
      </c>
    </row>
    <row r="3246" spans="2:13" x14ac:dyDescent="0.15">
      <c r="B3246" s="66">
        <v>43273</v>
      </c>
      <c r="C3246" s="75">
        <f t="shared" si="38"/>
        <v>695517900</v>
      </c>
      <c r="D3246" s="37">
        <v>1517.93</v>
      </c>
      <c r="E3246" s="69">
        <f t="shared" si="39"/>
        <v>22.049999999999955</v>
      </c>
      <c r="F3246" s="70">
        <f t="shared" si="40"/>
        <v>695517900</v>
      </c>
      <c r="G3246" s="12">
        <v>6615400</v>
      </c>
      <c r="H3246" s="12">
        <v>688902500</v>
      </c>
      <c r="I3246" s="70">
        <f t="shared" si="41"/>
        <v>696397900</v>
      </c>
      <c r="J3246" s="12">
        <v>880000</v>
      </c>
      <c r="K3246" s="12">
        <v>0</v>
      </c>
    </row>
    <row r="3247" spans="2:13" x14ac:dyDescent="0.15">
      <c r="B3247" s="66">
        <v>43276</v>
      </c>
      <c r="C3247" s="75">
        <f t="shared" si="38"/>
        <v>780729700</v>
      </c>
      <c r="D3247" s="37">
        <v>1506.53</v>
      </c>
      <c r="E3247" s="69">
        <f t="shared" si="39"/>
        <v>-11.400000000000091</v>
      </c>
      <c r="F3247" s="70">
        <f t="shared" si="40"/>
        <v>780729700</v>
      </c>
      <c r="G3247" s="12">
        <v>2394600</v>
      </c>
      <c r="H3247" s="12">
        <v>778335100</v>
      </c>
      <c r="I3247" s="70">
        <f t="shared" si="41"/>
        <v>780729700</v>
      </c>
      <c r="J3247" s="12">
        <v>0</v>
      </c>
      <c r="K3247" s="12">
        <v>0</v>
      </c>
    </row>
    <row r="3248" spans="2:13" x14ac:dyDescent="0.15">
      <c r="B3248" s="66">
        <v>43277</v>
      </c>
      <c r="C3248" s="75">
        <f t="shared" si="38"/>
        <v>651768300</v>
      </c>
      <c r="D3248" s="37">
        <v>1501.2</v>
      </c>
      <c r="E3248" s="69">
        <f t="shared" si="39"/>
        <v>-5.3299999999999272</v>
      </c>
      <c r="F3248" s="70">
        <f t="shared" si="40"/>
        <v>651768300</v>
      </c>
      <c r="G3248" s="12">
        <v>5564300</v>
      </c>
      <c r="H3248" s="12">
        <v>646204000</v>
      </c>
      <c r="I3248" s="70">
        <f t="shared" si="41"/>
        <v>651768300</v>
      </c>
      <c r="J3248" s="12">
        <v>0</v>
      </c>
      <c r="K3248" s="12">
        <v>0</v>
      </c>
    </row>
    <row r="3249" spans="1:21" x14ac:dyDescent="0.15">
      <c r="B3249" s="66">
        <v>43278</v>
      </c>
      <c r="C3249" s="75">
        <f t="shared" si="38"/>
        <v>462742700</v>
      </c>
      <c r="D3249" s="37">
        <v>1494.2</v>
      </c>
      <c r="E3249" s="69">
        <f t="shared" si="39"/>
        <v>-7</v>
      </c>
      <c r="F3249" s="70">
        <f t="shared" si="40"/>
        <v>462742700</v>
      </c>
      <c r="G3249" s="12">
        <v>6021900</v>
      </c>
      <c r="H3249" s="12">
        <v>456720800</v>
      </c>
      <c r="I3249" s="70">
        <f t="shared" si="41"/>
        <v>463299700</v>
      </c>
      <c r="J3249" s="12">
        <v>0</v>
      </c>
      <c r="K3249" s="12">
        <v>557000</v>
      </c>
    </row>
    <row r="3250" spans="1:21" x14ac:dyDescent="0.15">
      <c r="B3250" s="66">
        <v>43279</v>
      </c>
      <c r="C3250" s="75">
        <f t="shared" si="38"/>
        <v>690274400</v>
      </c>
      <c r="D3250" s="37">
        <v>1503.07</v>
      </c>
      <c r="E3250" s="69">
        <f t="shared" si="39"/>
        <v>8.8699999999998909</v>
      </c>
      <c r="F3250" s="70">
        <f t="shared" si="40"/>
        <v>690274400</v>
      </c>
      <c r="G3250" s="12">
        <v>11639900</v>
      </c>
      <c r="H3250" s="12">
        <v>678634500</v>
      </c>
      <c r="I3250" s="70">
        <f t="shared" si="41"/>
        <v>690274400</v>
      </c>
      <c r="J3250" s="12">
        <v>0</v>
      </c>
      <c r="K3250" s="12">
        <v>0</v>
      </c>
    </row>
    <row r="3251" spans="1:21" s="21" customFormat="1" x14ac:dyDescent="0.15">
      <c r="A3251" s="21" t="s">
        <v>0</v>
      </c>
      <c r="B3251" s="67">
        <v>43280</v>
      </c>
      <c r="C3251" s="76">
        <f t="shared" si="38"/>
        <v>425977000</v>
      </c>
      <c r="D3251" s="38">
        <v>1506.93</v>
      </c>
      <c r="E3251" s="71">
        <f t="shared" si="39"/>
        <v>3.8600000000001273</v>
      </c>
      <c r="F3251" s="72">
        <f t="shared" si="40"/>
        <v>425977000</v>
      </c>
      <c r="G3251" s="22">
        <v>6677200</v>
      </c>
      <c r="H3251" s="61">
        <v>419299800</v>
      </c>
      <c r="I3251" s="72">
        <f t="shared" si="41"/>
        <v>427302900</v>
      </c>
      <c r="J3251" s="22">
        <v>0</v>
      </c>
      <c r="K3251" s="22">
        <v>1325900</v>
      </c>
      <c r="L3251" s="86">
        <f>SUM(G3231:G3251)</f>
        <v>141816400</v>
      </c>
      <c r="M3251" s="88">
        <f>SUM(H3231:H3251)</f>
        <v>23640623644</v>
      </c>
      <c r="N3251" s="87">
        <f>SUM(G3231:H3251)</f>
        <v>23782440044</v>
      </c>
      <c r="O3251" s="25">
        <f>MAX($C3231:$C3251)</f>
        <v>2975047200</v>
      </c>
      <c r="P3251" s="26">
        <f>MIN($C3231:$C3251)</f>
        <v>425977000</v>
      </c>
      <c r="Q3251" s="53">
        <f>MAX($D3231:$D3251)</f>
        <v>1517.93</v>
      </c>
      <c r="R3251" s="54">
        <f>MIN($D3231:$D3251)</f>
        <v>1483.44</v>
      </c>
      <c r="S3251" s="45">
        <f>MAX($E3231:$E3251)</f>
        <v>22.049999999999955</v>
      </c>
      <c r="T3251" s="46">
        <f>MIN($E3231:$E3251)</f>
        <v>-11.400000000000091</v>
      </c>
      <c r="U3251" s="34"/>
    </row>
    <row r="3252" spans="1:21" x14ac:dyDescent="0.15">
      <c r="B3252" s="66">
        <v>43283</v>
      </c>
      <c r="C3252" s="75">
        <f t="shared" si="38"/>
        <v>599353700</v>
      </c>
      <c r="D3252" s="37">
        <v>1505.47</v>
      </c>
      <c r="E3252" s="69">
        <f t="shared" si="39"/>
        <v>-1.4600000000000364</v>
      </c>
      <c r="F3252" s="70">
        <f t="shared" si="40"/>
        <v>599353700</v>
      </c>
      <c r="G3252" s="12">
        <v>4593200</v>
      </c>
      <c r="H3252" s="12">
        <v>594760500</v>
      </c>
      <c r="I3252" s="70">
        <f t="shared" si="41"/>
        <v>599939700</v>
      </c>
      <c r="J3252" s="12">
        <v>0</v>
      </c>
      <c r="K3252" s="12">
        <v>586000</v>
      </c>
    </row>
    <row r="3253" spans="1:21" x14ac:dyDescent="0.15">
      <c r="B3253" s="66">
        <v>43284</v>
      </c>
      <c r="C3253" s="75">
        <f t="shared" si="38"/>
        <v>999818200</v>
      </c>
      <c r="D3253" s="37">
        <v>1500.53</v>
      </c>
      <c r="E3253" s="69">
        <f t="shared" si="39"/>
        <v>-4.9400000000000546</v>
      </c>
      <c r="F3253" s="70">
        <f t="shared" si="40"/>
        <v>999818200</v>
      </c>
      <c r="G3253" s="12">
        <v>876400</v>
      </c>
      <c r="H3253" s="12">
        <v>998941800</v>
      </c>
      <c r="I3253" s="70">
        <f t="shared" si="41"/>
        <v>1000633600</v>
      </c>
      <c r="J3253" s="12">
        <v>815400</v>
      </c>
      <c r="K3253" s="12">
        <v>0</v>
      </c>
    </row>
    <row r="3254" spans="1:21" x14ac:dyDescent="0.15">
      <c r="B3254" s="66">
        <v>43285</v>
      </c>
      <c r="C3254" s="75">
        <f t="shared" si="38"/>
        <v>709172200</v>
      </c>
      <c r="D3254" s="37">
        <v>1499.8</v>
      </c>
      <c r="E3254" s="69">
        <f t="shared" si="39"/>
        <v>-0.73000000000001819</v>
      </c>
      <c r="F3254" s="70">
        <f t="shared" ref="F3254:F3296" si="42">+H3254+G3254</f>
        <v>709172200</v>
      </c>
      <c r="G3254" s="12">
        <v>5115900</v>
      </c>
      <c r="H3254" s="12">
        <v>704056300</v>
      </c>
      <c r="I3254" s="70">
        <f t="shared" si="41"/>
        <v>709172200</v>
      </c>
      <c r="J3254" s="12">
        <v>0</v>
      </c>
      <c r="K3254" s="12">
        <v>0</v>
      </c>
    </row>
    <row r="3255" spans="1:21" x14ac:dyDescent="0.15">
      <c r="B3255" s="66">
        <v>43286</v>
      </c>
      <c r="C3255" s="75">
        <f t="shared" si="38"/>
        <v>479572400</v>
      </c>
      <c r="D3255" s="37">
        <v>1495.87</v>
      </c>
      <c r="E3255" s="69">
        <f t="shared" si="39"/>
        <v>-3.9300000000000637</v>
      </c>
      <c r="F3255" s="70">
        <f t="shared" si="42"/>
        <v>479572400</v>
      </c>
      <c r="G3255" s="12">
        <v>18285600</v>
      </c>
      <c r="H3255" s="12">
        <v>461286800</v>
      </c>
      <c r="I3255" s="70">
        <f t="shared" si="41"/>
        <v>481214400</v>
      </c>
      <c r="J3255" s="12">
        <v>1642000</v>
      </c>
      <c r="K3255" s="12">
        <v>0</v>
      </c>
    </row>
    <row r="3256" spans="1:21" x14ac:dyDescent="0.15">
      <c r="B3256" s="66">
        <v>43287</v>
      </c>
      <c r="C3256" s="75">
        <f t="shared" si="38"/>
        <v>423300800</v>
      </c>
      <c r="D3256" s="37">
        <v>1496.73</v>
      </c>
      <c r="E3256" s="69">
        <f t="shared" si="39"/>
        <v>0.86000000000012733</v>
      </c>
      <c r="F3256" s="70">
        <f t="shared" si="42"/>
        <v>423300800</v>
      </c>
      <c r="G3256" s="12">
        <v>5329000</v>
      </c>
      <c r="H3256" s="12">
        <v>417971800</v>
      </c>
      <c r="I3256" s="70">
        <f t="shared" si="41"/>
        <v>423300800</v>
      </c>
      <c r="J3256" s="12">
        <v>0</v>
      </c>
      <c r="K3256" s="12">
        <v>0</v>
      </c>
    </row>
    <row r="3257" spans="1:21" x14ac:dyDescent="0.15">
      <c r="B3257" s="66">
        <v>43290</v>
      </c>
      <c r="C3257" s="75">
        <f t="shared" si="38"/>
        <v>463980900</v>
      </c>
      <c r="D3257" s="37">
        <v>1496</v>
      </c>
      <c r="E3257" s="69">
        <f t="shared" si="39"/>
        <v>-0.73000000000001819</v>
      </c>
      <c r="F3257" s="70">
        <f t="shared" si="42"/>
        <v>463980900</v>
      </c>
      <c r="G3257" s="12">
        <v>4010000</v>
      </c>
      <c r="H3257" s="12">
        <v>459970900</v>
      </c>
      <c r="I3257" s="70">
        <f t="shared" si="41"/>
        <v>464065300</v>
      </c>
      <c r="J3257" s="12">
        <v>84400</v>
      </c>
      <c r="K3257" s="12">
        <v>0</v>
      </c>
    </row>
    <row r="3258" spans="1:21" x14ac:dyDescent="0.15">
      <c r="B3258" s="66">
        <v>43291</v>
      </c>
      <c r="C3258" s="75">
        <f t="shared" si="38"/>
        <v>419215400</v>
      </c>
      <c r="D3258" s="37">
        <v>1494.2</v>
      </c>
      <c r="E3258" s="69">
        <f t="shared" si="39"/>
        <v>-1.7999999999999545</v>
      </c>
      <c r="F3258" s="70">
        <f t="shared" si="42"/>
        <v>419215400</v>
      </c>
      <c r="G3258" s="12">
        <v>3592400</v>
      </c>
      <c r="H3258" s="12">
        <v>415623000</v>
      </c>
      <c r="I3258" s="70">
        <f t="shared" si="41"/>
        <v>419215400</v>
      </c>
      <c r="J3258" s="12">
        <v>0</v>
      </c>
      <c r="K3258" s="12">
        <v>0</v>
      </c>
    </row>
    <row r="3259" spans="1:21" x14ac:dyDescent="0.15">
      <c r="B3259" s="66">
        <v>43292</v>
      </c>
      <c r="C3259" s="75">
        <f t="shared" si="38"/>
        <v>536486200</v>
      </c>
      <c r="D3259" s="37">
        <v>1499.4</v>
      </c>
      <c r="E3259" s="69">
        <f t="shared" si="39"/>
        <v>5.2000000000000455</v>
      </c>
      <c r="F3259" s="70">
        <f t="shared" si="42"/>
        <v>536486200</v>
      </c>
      <c r="G3259" s="12">
        <v>22692300</v>
      </c>
      <c r="H3259" s="12">
        <v>513793900</v>
      </c>
      <c r="I3259" s="70">
        <f t="shared" si="41"/>
        <v>536486200</v>
      </c>
      <c r="J3259" s="12">
        <v>0</v>
      </c>
      <c r="K3259" s="12">
        <v>0</v>
      </c>
    </row>
    <row r="3260" spans="1:21" x14ac:dyDescent="0.15">
      <c r="B3260" s="66">
        <v>43293</v>
      </c>
      <c r="C3260" s="75">
        <f t="shared" si="38"/>
        <v>394674800</v>
      </c>
      <c r="D3260" s="37">
        <v>1501.07</v>
      </c>
      <c r="E3260" s="69">
        <f t="shared" si="39"/>
        <v>1.6699999999998454</v>
      </c>
      <c r="F3260" s="70">
        <f t="shared" si="42"/>
        <v>394674800</v>
      </c>
      <c r="G3260" s="12">
        <v>2376000</v>
      </c>
      <c r="H3260" s="12">
        <v>392298800</v>
      </c>
      <c r="I3260" s="70">
        <f t="shared" si="41"/>
        <v>394724200</v>
      </c>
      <c r="J3260" s="12">
        <v>49400</v>
      </c>
      <c r="K3260" s="12">
        <v>0</v>
      </c>
    </row>
    <row r="3261" spans="1:21" x14ac:dyDescent="0.15">
      <c r="B3261" s="66">
        <v>43294</v>
      </c>
      <c r="C3261" s="75">
        <f t="shared" si="38"/>
        <v>398639100</v>
      </c>
      <c r="D3261" s="37">
        <v>1505.2</v>
      </c>
      <c r="E3261" s="69">
        <f t="shared" si="39"/>
        <v>4.1300000000001091</v>
      </c>
      <c r="F3261" s="70">
        <f t="shared" si="42"/>
        <v>398639100</v>
      </c>
      <c r="G3261" s="12">
        <v>3592100</v>
      </c>
      <c r="H3261" s="12">
        <v>395047000</v>
      </c>
      <c r="I3261" s="70">
        <f t="shared" si="41"/>
        <v>399561900</v>
      </c>
      <c r="J3261" s="12">
        <v>922800</v>
      </c>
      <c r="K3261" s="12">
        <v>0</v>
      </c>
    </row>
    <row r="3262" spans="1:21" x14ac:dyDescent="0.15">
      <c r="B3262" s="66">
        <v>43298</v>
      </c>
      <c r="C3262" s="75">
        <f t="shared" si="38"/>
        <v>554457100</v>
      </c>
      <c r="D3262" s="37">
        <v>1501</v>
      </c>
      <c r="E3262" s="69">
        <f t="shared" si="39"/>
        <v>-4.2000000000000455</v>
      </c>
      <c r="F3262" s="70">
        <f t="shared" si="42"/>
        <v>554457100</v>
      </c>
      <c r="G3262" s="12">
        <v>2181000</v>
      </c>
      <c r="H3262" s="12">
        <v>552276100</v>
      </c>
      <c r="I3262" s="70">
        <f t="shared" si="41"/>
        <v>554457100</v>
      </c>
      <c r="J3262" s="12">
        <v>0</v>
      </c>
      <c r="K3262" s="12">
        <v>0</v>
      </c>
    </row>
    <row r="3263" spans="1:21" x14ac:dyDescent="0.15">
      <c r="B3263" s="66">
        <v>43299</v>
      </c>
      <c r="C3263" s="75">
        <f t="shared" si="38"/>
        <v>309701614</v>
      </c>
      <c r="D3263" s="37">
        <v>1502.73</v>
      </c>
      <c r="E3263" s="69">
        <f t="shared" si="39"/>
        <v>1.7300000000000182</v>
      </c>
      <c r="F3263" s="70">
        <f t="shared" si="42"/>
        <v>309701614</v>
      </c>
      <c r="G3263" s="12">
        <v>1251000</v>
      </c>
      <c r="H3263" s="59">
        <v>308450614</v>
      </c>
      <c r="I3263" s="70">
        <f t="shared" si="41"/>
        <v>309701614</v>
      </c>
      <c r="J3263" s="12">
        <v>0</v>
      </c>
      <c r="K3263" s="12">
        <v>0</v>
      </c>
      <c r="M3263" s="64" t="s">
        <v>28</v>
      </c>
    </row>
    <row r="3264" spans="1:21" x14ac:dyDescent="0.15">
      <c r="B3264" s="66">
        <v>43300</v>
      </c>
      <c r="C3264" s="75">
        <f t="shared" si="38"/>
        <v>1144943116</v>
      </c>
      <c r="D3264" s="37">
        <v>1517.27</v>
      </c>
      <c r="E3264" s="69">
        <f t="shared" si="39"/>
        <v>14.539999999999964</v>
      </c>
      <c r="F3264" s="70">
        <f t="shared" si="42"/>
        <v>1144943116</v>
      </c>
      <c r="G3264" s="12">
        <v>1871100</v>
      </c>
      <c r="H3264" s="59">
        <v>1143072016</v>
      </c>
      <c r="I3264" s="70">
        <f t="shared" si="41"/>
        <v>1145017616</v>
      </c>
      <c r="J3264" s="12">
        <v>74500</v>
      </c>
      <c r="K3264" s="12">
        <v>0</v>
      </c>
      <c r="M3264" s="64" t="s">
        <v>28</v>
      </c>
    </row>
    <row r="3265" spans="1:21" x14ac:dyDescent="0.15">
      <c r="B3265" s="66">
        <v>43301</v>
      </c>
      <c r="C3265" s="75">
        <f t="shared" si="38"/>
        <v>857056070</v>
      </c>
      <c r="D3265" s="37">
        <v>1509.47</v>
      </c>
      <c r="E3265" s="69">
        <f t="shared" si="39"/>
        <v>-7.7999999999999545</v>
      </c>
      <c r="F3265" s="70">
        <f t="shared" si="42"/>
        <v>857056070</v>
      </c>
      <c r="G3265" s="12">
        <v>16752700</v>
      </c>
      <c r="H3265" s="59">
        <v>840303370</v>
      </c>
      <c r="I3265" s="70">
        <f t="shared" si="41"/>
        <v>857056070</v>
      </c>
      <c r="J3265" s="12">
        <v>0</v>
      </c>
      <c r="K3265" s="12">
        <v>0</v>
      </c>
      <c r="M3265" s="64" t="s">
        <v>28</v>
      </c>
    </row>
    <row r="3266" spans="1:21" x14ac:dyDescent="0.15">
      <c r="B3266" s="66">
        <v>43304</v>
      </c>
      <c r="C3266" s="75">
        <f t="shared" si="38"/>
        <v>792424530</v>
      </c>
      <c r="D3266" s="37">
        <v>1500.07</v>
      </c>
      <c r="E3266" s="69">
        <f t="shared" si="39"/>
        <v>-9.4000000000000909</v>
      </c>
      <c r="F3266" s="70">
        <f t="shared" si="42"/>
        <v>792424530</v>
      </c>
      <c r="G3266" s="12">
        <v>20445300</v>
      </c>
      <c r="H3266" s="59">
        <v>771979230</v>
      </c>
      <c r="I3266" s="70">
        <f t="shared" si="41"/>
        <v>792424530</v>
      </c>
      <c r="J3266" s="12">
        <v>0</v>
      </c>
      <c r="K3266" s="12">
        <v>0</v>
      </c>
      <c r="M3266" s="64" t="s">
        <v>28</v>
      </c>
    </row>
    <row r="3267" spans="1:21" x14ac:dyDescent="0.15">
      <c r="B3267" s="66">
        <v>43305</v>
      </c>
      <c r="C3267" s="75">
        <f t="shared" si="38"/>
        <v>430093418</v>
      </c>
      <c r="D3267" s="37">
        <v>1497.13</v>
      </c>
      <c r="E3267" s="69">
        <f t="shared" si="39"/>
        <v>-2.9399999999998272</v>
      </c>
      <c r="F3267" s="70">
        <f t="shared" si="42"/>
        <v>430093418</v>
      </c>
      <c r="G3267" s="12">
        <v>1875000</v>
      </c>
      <c r="H3267" s="59">
        <v>428218418</v>
      </c>
      <c r="I3267" s="70">
        <f t="shared" si="41"/>
        <v>430476218</v>
      </c>
      <c r="J3267" s="12">
        <v>382800</v>
      </c>
      <c r="K3267" s="12">
        <v>0</v>
      </c>
      <c r="M3267" s="64" t="s">
        <v>28</v>
      </c>
    </row>
    <row r="3268" spans="1:21" x14ac:dyDescent="0.15">
      <c r="B3268" s="66">
        <v>43306</v>
      </c>
      <c r="C3268" s="75">
        <f t="shared" si="38"/>
        <v>585139400</v>
      </c>
      <c r="D3268" s="37">
        <v>1498</v>
      </c>
      <c r="E3268" s="69">
        <f t="shared" si="39"/>
        <v>0.86999999999989086</v>
      </c>
      <c r="F3268" s="70">
        <f t="shared" si="42"/>
        <v>585139400</v>
      </c>
      <c r="G3268" s="12">
        <v>2897500</v>
      </c>
      <c r="H3268" s="12">
        <v>582241900</v>
      </c>
      <c r="I3268" s="70">
        <f t="shared" si="41"/>
        <v>585139400</v>
      </c>
      <c r="J3268" s="12">
        <v>0</v>
      </c>
      <c r="K3268" s="12">
        <v>0</v>
      </c>
    </row>
    <row r="3269" spans="1:21" x14ac:dyDescent="0.15">
      <c r="B3269" s="66">
        <v>43307</v>
      </c>
      <c r="C3269" s="75">
        <f t="shared" si="38"/>
        <v>683603100</v>
      </c>
      <c r="D3269" s="37">
        <v>1501.2</v>
      </c>
      <c r="E3269" s="69">
        <f t="shared" si="39"/>
        <v>3.2000000000000455</v>
      </c>
      <c r="F3269" s="70">
        <f t="shared" si="42"/>
        <v>683603100</v>
      </c>
      <c r="G3269" s="12">
        <v>3246700</v>
      </c>
      <c r="H3269" s="12">
        <v>680356400</v>
      </c>
      <c r="I3269" s="70">
        <f t="shared" si="41"/>
        <v>683809200</v>
      </c>
      <c r="J3269" s="12">
        <v>206100</v>
      </c>
      <c r="K3269" s="12">
        <v>0</v>
      </c>
    </row>
    <row r="3270" spans="1:21" x14ac:dyDescent="0.15">
      <c r="B3270" s="66">
        <v>43308</v>
      </c>
      <c r="C3270" s="75">
        <f t="shared" si="38"/>
        <v>618905460</v>
      </c>
      <c r="D3270" s="37">
        <v>1452.2</v>
      </c>
      <c r="E3270" s="69">
        <f t="shared" si="39"/>
        <v>-49</v>
      </c>
      <c r="F3270" s="70">
        <f t="shared" si="42"/>
        <v>618905460</v>
      </c>
      <c r="G3270" s="12">
        <v>4082200</v>
      </c>
      <c r="H3270" s="59">
        <v>614823260</v>
      </c>
      <c r="I3270" s="70">
        <f t="shared" si="41"/>
        <v>618905460</v>
      </c>
      <c r="J3270" s="12">
        <v>0</v>
      </c>
      <c r="K3270" s="12">
        <v>0</v>
      </c>
      <c r="M3270" s="64" t="s">
        <v>28</v>
      </c>
    </row>
    <row r="3271" spans="1:21" x14ac:dyDescent="0.15">
      <c r="B3271" s="66">
        <v>43311</v>
      </c>
      <c r="C3271" s="75">
        <f t="shared" si="38"/>
        <v>546324000</v>
      </c>
      <c r="D3271" s="37">
        <v>1456.87</v>
      </c>
      <c r="E3271" s="69">
        <f t="shared" si="39"/>
        <v>4.6699999999998454</v>
      </c>
      <c r="F3271" s="70">
        <f t="shared" si="42"/>
        <v>546324000</v>
      </c>
      <c r="G3271" s="12">
        <v>7958800</v>
      </c>
      <c r="H3271" s="12">
        <v>538365200</v>
      </c>
      <c r="I3271" s="70">
        <f t="shared" si="41"/>
        <v>546324000</v>
      </c>
      <c r="J3271" s="12">
        <v>0</v>
      </c>
      <c r="K3271" s="12">
        <v>0</v>
      </c>
    </row>
    <row r="3272" spans="1:21" s="21" customFormat="1" x14ac:dyDescent="0.15">
      <c r="A3272" s="21" t="s">
        <v>0</v>
      </c>
      <c r="B3272" s="67">
        <v>43312</v>
      </c>
      <c r="C3272" s="76">
        <f t="shared" si="38"/>
        <v>391939800</v>
      </c>
      <c r="D3272" s="38">
        <v>1452.6</v>
      </c>
      <c r="E3272" s="71">
        <f t="shared" si="39"/>
        <v>-4.2699999999999818</v>
      </c>
      <c r="F3272" s="72">
        <f t="shared" si="42"/>
        <v>391939800</v>
      </c>
      <c r="G3272" s="22">
        <v>8995900</v>
      </c>
      <c r="H3272" s="22">
        <v>382943900</v>
      </c>
      <c r="I3272" s="72">
        <f t="shared" si="41"/>
        <v>391939800</v>
      </c>
      <c r="J3272" s="22">
        <v>0</v>
      </c>
      <c r="K3272" s="22">
        <v>0</v>
      </c>
      <c r="L3272" s="86">
        <f>SUM(G3252:G3272)</f>
        <v>142020100</v>
      </c>
      <c r="M3272" s="85">
        <f>SUM(H3252:H3272)</f>
        <v>12196781208</v>
      </c>
      <c r="N3272" s="87">
        <f>SUM(G3252:H3272)</f>
        <v>12338801308</v>
      </c>
      <c r="O3272" s="25">
        <f>MAX($C3252:$C3272)</f>
        <v>1144943116</v>
      </c>
      <c r="P3272" s="26">
        <f>MIN($C3252:$C3272)</f>
        <v>309701614</v>
      </c>
      <c r="Q3272" s="53">
        <f>MAX($D3252:$D3272)</f>
        <v>1517.27</v>
      </c>
      <c r="R3272" s="54">
        <f>MIN($D3252:$D3272)</f>
        <v>1452.2</v>
      </c>
      <c r="S3272" s="45">
        <f>MAX($E3252:$E3272)</f>
        <v>14.539999999999964</v>
      </c>
      <c r="T3272" s="46">
        <f>MIN($E3252:$E3272)</f>
        <v>-49</v>
      </c>
      <c r="U3272" s="34"/>
    </row>
    <row r="3273" spans="1:21" x14ac:dyDescent="0.15">
      <c r="B3273" s="66">
        <v>43313</v>
      </c>
      <c r="C3273" s="75">
        <f t="shared" si="38"/>
        <v>393295800</v>
      </c>
      <c r="D3273" s="37">
        <v>1453.53</v>
      </c>
      <c r="E3273" s="69">
        <f t="shared" si="39"/>
        <v>0.93000000000006366</v>
      </c>
      <c r="F3273" s="70">
        <f t="shared" si="42"/>
        <v>393295800</v>
      </c>
      <c r="G3273" s="12">
        <v>1975700</v>
      </c>
      <c r="H3273" s="12">
        <v>391320100</v>
      </c>
      <c r="I3273" s="70">
        <f t="shared" si="41"/>
        <v>394090800</v>
      </c>
      <c r="J3273" s="12">
        <v>0</v>
      </c>
      <c r="K3273" s="12">
        <v>795000</v>
      </c>
    </row>
    <row r="3274" spans="1:21" x14ac:dyDescent="0.15">
      <c r="B3274" s="66">
        <v>43314</v>
      </c>
      <c r="C3274" s="75">
        <f t="shared" si="38"/>
        <v>271273900</v>
      </c>
      <c r="D3274" s="37">
        <v>1448.13</v>
      </c>
      <c r="E3274" s="69">
        <f t="shared" si="39"/>
        <v>-5.3999999999998636</v>
      </c>
      <c r="F3274" s="70">
        <f t="shared" si="42"/>
        <v>271273900</v>
      </c>
      <c r="G3274" s="12">
        <v>9262600</v>
      </c>
      <c r="H3274" s="59">
        <v>262011300</v>
      </c>
      <c r="I3274" s="70">
        <f t="shared" si="41"/>
        <v>271335600</v>
      </c>
      <c r="J3274" s="12">
        <v>61700</v>
      </c>
      <c r="K3274" s="12">
        <v>0</v>
      </c>
      <c r="M3274" s="64" t="s">
        <v>28</v>
      </c>
    </row>
    <row r="3275" spans="1:21" x14ac:dyDescent="0.15">
      <c r="B3275" s="66">
        <v>43315</v>
      </c>
      <c r="C3275" s="75">
        <f t="shared" si="38"/>
        <v>369857000</v>
      </c>
      <c r="D3275" s="37">
        <v>1445.53</v>
      </c>
      <c r="E3275" s="69">
        <f t="shared" si="39"/>
        <v>-2.6000000000001364</v>
      </c>
      <c r="F3275" s="70">
        <f t="shared" si="42"/>
        <v>369857000</v>
      </c>
      <c r="G3275" s="12">
        <v>5379000</v>
      </c>
      <c r="H3275" s="12">
        <v>364478000</v>
      </c>
      <c r="I3275" s="70">
        <f t="shared" si="41"/>
        <v>380070900</v>
      </c>
      <c r="J3275" s="12">
        <v>0</v>
      </c>
      <c r="K3275" s="12">
        <v>10213900</v>
      </c>
    </row>
    <row r="3276" spans="1:21" x14ac:dyDescent="0.15">
      <c r="B3276" s="66">
        <v>43318</v>
      </c>
      <c r="C3276" s="75">
        <f t="shared" si="38"/>
        <v>733243760</v>
      </c>
      <c r="D3276" s="37">
        <v>1445.07</v>
      </c>
      <c r="E3276" s="69">
        <f t="shared" si="39"/>
        <v>-0.46000000000003638</v>
      </c>
      <c r="F3276" s="70">
        <f t="shared" si="42"/>
        <v>733243760</v>
      </c>
      <c r="G3276" s="12">
        <v>10298200</v>
      </c>
      <c r="H3276" s="59">
        <v>722945560</v>
      </c>
      <c r="I3276" s="70">
        <f t="shared" si="41"/>
        <v>735211160</v>
      </c>
      <c r="J3276" s="12">
        <v>1696000</v>
      </c>
      <c r="K3276" s="12">
        <v>271400</v>
      </c>
      <c r="M3276" s="64" t="s">
        <v>28</v>
      </c>
    </row>
    <row r="3277" spans="1:21" x14ac:dyDescent="0.15">
      <c r="B3277" s="66">
        <v>43319</v>
      </c>
      <c r="C3277" s="75">
        <f t="shared" si="38"/>
        <v>474226500</v>
      </c>
      <c r="D3277" s="37">
        <v>1448.53</v>
      </c>
      <c r="E3277" s="69">
        <f t="shared" si="39"/>
        <v>3.4600000000000364</v>
      </c>
      <c r="F3277" s="70">
        <f t="shared" si="42"/>
        <v>474226500</v>
      </c>
      <c r="G3277" s="12">
        <v>5921900</v>
      </c>
      <c r="H3277" s="12">
        <v>468304600</v>
      </c>
      <c r="I3277" s="70">
        <f t="shared" si="41"/>
        <v>474564900</v>
      </c>
      <c r="J3277" s="12">
        <v>338400</v>
      </c>
      <c r="K3277" s="12">
        <v>0</v>
      </c>
    </row>
    <row r="3278" spans="1:21" x14ac:dyDescent="0.15">
      <c r="B3278" s="66">
        <v>43320</v>
      </c>
      <c r="C3278" s="75">
        <f t="shared" si="38"/>
        <v>557125343</v>
      </c>
      <c r="D3278" s="37">
        <v>1453.2</v>
      </c>
      <c r="E3278" s="69">
        <f t="shared" si="39"/>
        <v>4.6700000000000728</v>
      </c>
      <c r="F3278" s="70">
        <f t="shared" si="42"/>
        <v>557125343</v>
      </c>
      <c r="G3278" s="12">
        <v>5560800</v>
      </c>
      <c r="H3278" s="59">
        <v>551564543</v>
      </c>
      <c r="I3278" s="70">
        <f t="shared" si="41"/>
        <v>557125343</v>
      </c>
      <c r="J3278" s="12">
        <v>0</v>
      </c>
      <c r="K3278" s="12">
        <v>0</v>
      </c>
      <c r="M3278" s="64" t="s">
        <v>28</v>
      </c>
    </row>
    <row r="3279" spans="1:21" x14ac:dyDescent="0.15">
      <c r="B3279" s="66">
        <v>43321</v>
      </c>
      <c r="C3279" s="75">
        <f t="shared" si="38"/>
        <v>307941300</v>
      </c>
      <c r="D3279" s="37">
        <v>1457.33</v>
      </c>
      <c r="E3279" s="69">
        <f t="shared" si="39"/>
        <v>4.1299999999998818</v>
      </c>
      <c r="F3279" s="70">
        <f t="shared" si="42"/>
        <v>307941300</v>
      </c>
      <c r="G3279" s="12">
        <v>16410000</v>
      </c>
      <c r="H3279" s="12">
        <v>291531300</v>
      </c>
      <c r="I3279" s="70">
        <f t="shared" si="41"/>
        <v>308931500</v>
      </c>
      <c r="J3279" s="12">
        <v>512000</v>
      </c>
      <c r="K3279" s="12">
        <v>478200</v>
      </c>
    </row>
    <row r="3280" spans="1:21" x14ac:dyDescent="0.15">
      <c r="B3280" s="66">
        <v>43322</v>
      </c>
      <c r="C3280" s="75">
        <f t="shared" si="38"/>
        <v>227090500</v>
      </c>
      <c r="D3280" s="37">
        <v>1457.27</v>
      </c>
      <c r="E3280" s="69">
        <f t="shared" si="39"/>
        <v>-5.999999999994543E-2</v>
      </c>
      <c r="F3280" s="70">
        <f t="shared" si="42"/>
        <v>227090500</v>
      </c>
      <c r="G3280" s="12">
        <v>6695000</v>
      </c>
      <c r="H3280" s="12">
        <v>220395500</v>
      </c>
      <c r="I3280" s="70">
        <f t="shared" si="41"/>
        <v>228956000</v>
      </c>
      <c r="J3280" s="12">
        <v>1347500</v>
      </c>
      <c r="K3280" s="12">
        <v>518000</v>
      </c>
    </row>
    <row r="3281" spans="1:21" x14ac:dyDescent="0.15">
      <c r="B3281" s="66">
        <v>43325</v>
      </c>
      <c r="C3281" s="75">
        <f t="shared" si="38"/>
        <v>709447900</v>
      </c>
      <c r="D3281" s="37">
        <v>1443</v>
      </c>
      <c r="E3281" s="69">
        <f t="shared" si="39"/>
        <v>-14.269999999999982</v>
      </c>
      <c r="F3281" s="70">
        <f t="shared" si="42"/>
        <v>709447900</v>
      </c>
      <c r="G3281" s="12">
        <v>10631800</v>
      </c>
      <c r="H3281" s="12">
        <v>698816100</v>
      </c>
      <c r="I3281" s="70">
        <f t="shared" si="41"/>
        <v>709800900</v>
      </c>
      <c r="J3281" s="12">
        <v>0</v>
      </c>
      <c r="K3281" s="12">
        <v>353000</v>
      </c>
    </row>
    <row r="3282" spans="1:21" x14ac:dyDescent="0.15">
      <c r="B3282" s="66">
        <v>43326</v>
      </c>
      <c r="C3282" s="75">
        <f t="shared" si="38"/>
        <v>3729233600</v>
      </c>
      <c r="D3282" s="37">
        <v>1441.53</v>
      </c>
      <c r="E3282" s="69">
        <f t="shared" si="39"/>
        <v>-1.4700000000000273</v>
      </c>
      <c r="F3282" s="70">
        <f t="shared" si="42"/>
        <v>3729233600</v>
      </c>
      <c r="G3282" s="12">
        <v>473103100</v>
      </c>
      <c r="H3282" s="12">
        <v>3256130500</v>
      </c>
      <c r="I3282" s="70">
        <f t="shared" si="41"/>
        <v>3729233600</v>
      </c>
      <c r="J3282" s="12">
        <v>0</v>
      </c>
      <c r="K3282" s="12">
        <v>0</v>
      </c>
    </row>
    <row r="3283" spans="1:21" x14ac:dyDescent="0.15">
      <c r="B3283" s="66">
        <v>43327</v>
      </c>
      <c r="C3283" s="75">
        <f t="shared" si="38"/>
        <v>626547800</v>
      </c>
      <c r="D3283" s="37">
        <v>1435.67</v>
      </c>
      <c r="E3283" s="69">
        <f t="shared" si="39"/>
        <v>-5.8599999999999</v>
      </c>
      <c r="F3283" s="70">
        <f t="shared" si="42"/>
        <v>626547800</v>
      </c>
      <c r="G3283" s="12">
        <v>11606800</v>
      </c>
      <c r="H3283" s="12">
        <v>614941000</v>
      </c>
      <c r="I3283" s="70">
        <f t="shared" si="41"/>
        <v>626547800</v>
      </c>
      <c r="J3283" s="12">
        <v>0</v>
      </c>
      <c r="K3283" s="12">
        <v>0</v>
      </c>
    </row>
    <row r="3284" spans="1:21" x14ac:dyDescent="0.15">
      <c r="B3284" s="66">
        <v>43328</v>
      </c>
      <c r="C3284" s="75">
        <f t="shared" si="38"/>
        <v>383925400</v>
      </c>
      <c r="D3284" s="37">
        <v>1432.67</v>
      </c>
      <c r="E3284" s="69">
        <f t="shared" si="39"/>
        <v>-3</v>
      </c>
      <c r="F3284" s="70">
        <f t="shared" si="42"/>
        <v>383925400</v>
      </c>
      <c r="G3284" s="12">
        <v>2644500</v>
      </c>
      <c r="H3284" s="12">
        <v>381280900</v>
      </c>
      <c r="I3284" s="70">
        <f t="shared" si="41"/>
        <v>383925400</v>
      </c>
      <c r="J3284" s="12">
        <v>0</v>
      </c>
      <c r="K3284" s="12">
        <v>0</v>
      </c>
    </row>
    <row r="3285" spans="1:21" x14ac:dyDescent="0.15">
      <c r="B3285" s="66">
        <v>43329</v>
      </c>
      <c r="C3285" s="75">
        <f t="shared" si="38"/>
        <v>263280500</v>
      </c>
      <c r="D3285" s="37">
        <v>1431.6</v>
      </c>
      <c r="E3285" s="69">
        <f t="shared" si="39"/>
        <v>-1.0700000000001637</v>
      </c>
      <c r="F3285" s="70">
        <f t="shared" si="42"/>
        <v>263280500</v>
      </c>
      <c r="G3285" s="12">
        <v>1950400</v>
      </c>
      <c r="H3285" s="12">
        <v>261330100</v>
      </c>
      <c r="I3285" s="70">
        <f t="shared" si="41"/>
        <v>263380900</v>
      </c>
      <c r="J3285" s="12">
        <v>100400</v>
      </c>
      <c r="K3285" s="12">
        <v>0</v>
      </c>
    </row>
    <row r="3286" spans="1:21" x14ac:dyDescent="0.15">
      <c r="B3286" s="66">
        <v>43332</v>
      </c>
      <c r="C3286" s="75">
        <f t="shared" si="38"/>
        <v>559710100</v>
      </c>
      <c r="D3286" s="37">
        <v>1418.67</v>
      </c>
      <c r="E3286" s="69">
        <f t="shared" si="39"/>
        <v>-12.929999999999836</v>
      </c>
      <c r="F3286" s="70">
        <f t="shared" si="42"/>
        <v>559710100</v>
      </c>
      <c r="G3286" s="12">
        <v>5279100</v>
      </c>
      <c r="H3286" s="12">
        <v>554431000</v>
      </c>
      <c r="I3286" s="70">
        <f t="shared" si="41"/>
        <v>559765100</v>
      </c>
      <c r="J3286" s="12">
        <v>55000</v>
      </c>
      <c r="K3286" s="12">
        <v>0</v>
      </c>
    </row>
    <row r="3287" spans="1:21" x14ac:dyDescent="0.15">
      <c r="B3287" s="66">
        <v>43333</v>
      </c>
      <c r="C3287" s="75">
        <f t="shared" si="38"/>
        <v>691689800</v>
      </c>
      <c r="D3287" s="37">
        <v>1400.07</v>
      </c>
      <c r="E3287" s="69">
        <f t="shared" si="39"/>
        <v>-18.600000000000136</v>
      </c>
      <c r="F3287" s="70">
        <f t="shared" si="42"/>
        <v>691689800</v>
      </c>
      <c r="G3287" s="12">
        <v>9614100</v>
      </c>
      <c r="H3287" s="12">
        <v>682075700</v>
      </c>
      <c r="I3287" s="70">
        <f t="shared" si="41"/>
        <v>691689800</v>
      </c>
      <c r="J3287" s="12">
        <v>0</v>
      </c>
      <c r="K3287" s="12">
        <v>0</v>
      </c>
    </row>
    <row r="3288" spans="1:21" x14ac:dyDescent="0.15">
      <c r="B3288" s="66">
        <v>43334</v>
      </c>
      <c r="C3288" s="75">
        <f t="shared" si="38"/>
        <v>732337600</v>
      </c>
      <c r="D3288" s="37">
        <v>1400.73</v>
      </c>
      <c r="E3288" s="69">
        <f t="shared" si="39"/>
        <v>0.66000000000008185</v>
      </c>
      <c r="F3288" s="70">
        <f t="shared" si="42"/>
        <v>732337600</v>
      </c>
      <c r="G3288" s="12">
        <v>7735100</v>
      </c>
      <c r="H3288" s="12">
        <v>724602500</v>
      </c>
      <c r="I3288" s="70">
        <f t="shared" si="41"/>
        <v>733073500</v>
      </c>
      <c r="J3288" s="12">
        <v>272000</v>
      </c>
      <c r="K3288" s="12">
        <v>463900</v>
      </c>
    </row>
    <row r="3289" spans="1:21" x14ac:dyDescent="0.15">
      <c r="B3289" s="66">
        <v>43335</v>
      </c>
      <c r="C3289" s="75">
        <f t="shared" si="38"/>
        <v>376210000</v>
      </c>
      <c r="D3289" s="37">
        <v>1400.13</v>
      </c>
      <c r="E3289" s="69">
        <f t="shared" si="39"/>
        <v>-0.59999999999990905</v>
      </c>
      <c r="F3289" s="70">
        <f t="shared" si="42"/>
        <v>376210000</v>
      </c>
      <c r="G3289" s="12">
        <v>4366300</v>
      </c>
      <c r="H3289" s="12">
        <v>371843700</v>
      </c>
      <c r="I3289" s="70">
        <f t="shared" si="41"/>
        <v>376711400</v>
      </c>
      <c r="J3289" s="12">
        <v>0</v>
      </c>
      <c r="K3289" s="12">
        <v>501400</v>
      </c>
    </row>
    <row r="3290" spans="1:21" x14ac:dyDescent="0.15">
      <c r="B3290" s="66">
        <v>43336</v>
      </c>
      <c r="C3290" s="75">
        <f t="shared" si="38"/>
        <v>616471500</v>
      </c>
      <c r="D3290" s="37">
        <v>1407.6</v>
      </c>
      <c r="E3290" s="69">
        <f t="shared" si="39"/>
        <v>7.4699999999997999</v>
      </c>
      <c r="F3290" s="70">
        <f t="shared" si="42"/>
        <v>616471500</v>
      </c>
      <c r="G3290" s="12">
        <v>10013600</v>
      </c>
      <c r="H3290" s="12">
        <v>606457900</v>
      </c>
      <c r="I3290" s="70">
        <f t="shared" si="41"/>
        <v>616471500</v>
      </c>
      <c r="J3290" s="12">
        <v>0</v>
      </c>
      <c r="K3290" s="12">
        <v>0</v>
      </c>
    </row>
    <row r="3291" spans="1:21" x14ac:dyDescent="0.15">
      <c r="B3291" s="66">
        <v>43339</v>
      </c>
      <c r="C3291" s="75">
        <f t="shared" si="38"/>
        <v>444496500</v>
      </c>
      <c r="D3291" s="37">
        <v>1408.33</v>
      </c>
      <c r="E3291" s="69">
        <f t="shared" si="39"/>
        <v>0.73000000000001819</v>
      </c>
      <c r="F3291" s="70">
        <f t="shared" si="42"/>
        <v>444496500</v>
      </c>
      <c r="G3291" s="12">
        <v>5837900</v>
      </c>
      <c r="H3291" s="12">
        <v>438658600</v>
      </c>
      <c r="I3291" s="70">
        <f t="shared" si="41"/>
        <v>444911500</v>
      </c>
      <c r="J3291" s="12">
        <v>0</v>
      </c>
      <c r="K3291" s="12">
        <v>415000</v>
      </c>
    </row>
    <row r="3292" spans="1:21" x14ac:dyDescent="0.15">
      <c r="B3292" s="66">
        <v>43340</v>
      </c>
      <c r="C3292" s="75">
        <f t="shared" si="38"/>
        <v>473300700</v>
      </c>
      <c r="D3292" s="37">
        <v>1412.07</v>
      </c>
      <c r="E3292" s="69">
        <f t="shared" si="39"/>
        <v>3.7400000000000091</v>
      </c>
      <c r="F3292" s="70">
        <f t="shared" si="42"/>
        <v>473300700</v>
      </c>
      <c r="G3292" s="12">
        <v>7362500</v>
      </c>
      <c r="H3292" s="12">
        <v>465938200</v>
      </c>
      <c r="I3292" s="70">
        <f t="shared" si="41"/>
        <v>473772700</v>
      </c>
      <c r="J3292" s="12">
        <v>0</v>
      </c>
      <c r="K3292" s="12">
        <v>472000</v>
      </c>
    </row>
    <row r="3293" spans="1:21" x14ac:dyDescent="0.15">
      <c r="B3293" s="66">
        <v>43341</v>
      </c>
      <c r="C3293" s="75">
        <f t="shared" si="38"/>
        <v>1363530600</v>
      </c>
      <c r="D3293" s="37">
        <v>1418.07</v>
      </c>
      <c r="E3293" s="69">
        <f t="shared" si="39"/>
        <v>6</v>
      </c>
      <c r="F3293" s="70">
        <f t="shared" si="42"/>
        <v>1363530600</v>
      </c>
      <c r="G3293" s="12">
        <v>2471700</v>
      </c>
      <c r="H3293" s="12">
        <v>1361058900</v>
      </c>
      <c r="I3293" s="70">
        <f t="shared" si="41"/>
        <v>1364262000</v>
      </c>
      <c r="J3293" s="12">
        <v>269400</v>
      </c>
      <c r="K3293" s="12">
        <v>462000</v>
      </c>
    </row>
    <row r="3294" spans="1:21" x14ac:dyDescent="0.15">
      <c r="B3294" s="66">
        <v>43342</v>
      </c>
      <c r="C3294" s="75">
        <f t="shared" si="38"/>
        <v>816912500</v>
      </c>
      <c r="D3294" s="37">
        <v>1415</v>
      </c>
      <c r="E3294" s="69">
        <f t="shared" si="39"/>
        <v>-3.0699999999999363</v>
      </c>
      <c r="F3294" s="70">
        <f t="shared" si="42"/>
        <v>816912500</v>
      </c>
      <c r="G3294" s="12">
        <v>8137600</v>
      </c>
      <c r="H3294" s="12">
        <v>808774900</v>
      </c>
      <c r="I3294" s="70">
        <f t="shared" si="41"/>
        <v>816912500</v>
      </c>
      <c r="J3294" s="12">
        <v>0</v>
      </c>
      <c r="K3294" s="12">
        <v>0</v>
      </c>
    </row>
    <row r="3295" spans="1:21" s="21" customFormat="1" x14ac:dyDescent="0.15">
      <c r="A3295" s="21" t="s">
        <v>0</v>
      </c>
      <c r="B3295" s="67">
        <v>43343</v>
      </c>
      <c r="C3295" s="76">
        <f t="shared" si="38"/>
        <v>502874400</v>
      </c>
      <c r="D3295" s="38">
        <v>1419.4</v>
      </c>
      <c r="E3295" s="71">
        <f t="shared" si="39"/>
        <v>4.4000000000000909</v>
      </c>
      <c r="F3295" s="72">
        <f t="shared" si="42"/>
        <v>502874400</v>
      </c>
      <c r="G3295" s="22">
        <v>1538000</v>
      </c>
      <c r="H3295" s="22">
        <v>501336400</v>
      </c>
      <c r="I3295" s="72">
        <f t="shared" si="41"/>
        <v>503256900</v>
      </c>
      <c r="J3295" s="22">
        <v>0</v>
      </c>
      <c r="K3295" s="22">
        <v>382500</v>
      </c>
      <c r="L3295" s="86">
        <f>SUM(G3273:G3295)</f>
        <v>623795700</v>
      </c>
      <c r="M3295" s="85">
        <f>SUM(H3273:H3295)</f>
        <v>15000227303</v>
      </c>
      <c r="N3295" s="87">
        <f>SUM(G3273:H3295)</f>
        <v>15624023003</v>
      </c>
      <c r="O3295" s="25">
        <f>MAX($C3273:$C3295)</f>
        <v>3729233600</v>
      </c>
      <c r="P3295" s="26">
        <f>MIN($C3273:$C3295)</f>
        <v>227090500</v>
      </c>
      <c r="Q3295" s="53">
        <f>MAX($D3273:$D3295)</f>
        <v>1457.33</v>
      </c>
      <c r="R3295" s="54">
        <f>MIN($D3273:$D3295)</f>
        <v>1400.07</v>
      </c>
      <c r="S3295" s="45">
        <f>MAX($E3273:$E3295)</f>
        <v>7.4699999999997999</v>
      </c>
      <c r="T3295" s="46">
        <f>MIN($E3273:$E3295)</f>
        <v>-18.600000000000136</v>
      </c>
      <c r="U3295" s="34"/>
    </row>
    <row r="3296" spans="1:21" x14ac:dyDescent="0.15">
      <c r="B3296" s="66">
        <v>43346</v>
      </c>
      <c r="C3296" s="75">
        <f t="shared" si="38"/>
        <v>391191000</v>
      </c>
      <c r="D3296" s="37">
        <v>1415.93</v>
      </c>
      <c r="E3296" s="69">
        <f t="shared" si="39"/>
        <v>-3.4700000000000273</v>
      </c>
      <c r="F3296" s="70">
        <f t="shared" si="42"/>
        <v>391191000</v>
      </c>
      <c r="G3296" s="12">
        <v>5239100</v>
      </c>
      <c r="H3296" s="12">
        <v>385951900</v>
      </c>
      <c r="I3296" s="70">
        <f t="shared" si="41"/>
        <v>391191000</v>
      </c>
      <c r="J3296" s="12">
        <v>0</v>
      </c>
      <c r="K3296" s="12">
        <v>0</v>
      </c>
    </row>
    <row r="3297" spans="1:21" x14ac:dyDescent="0.15">
      <c r="B3297" s="66">
        <v>43347</v>
      </c>
      <c r="C3297" s="75">
        <f t="shared" ref="C3297:C3303" si="43">F3297</f>
        <v>390230100</v>
      </c>
      <c r="D3297" s="37">
        <v>1411.33</v>
      </c>
      <c r="E3297" s="69">
        <f t="shared" ref="E3297:E3303" si="44">D3297-D3296</f>
        <v>-4.6000000000001364</v>
      </c>
      <c r="F3297" s="70">
        <f t="shared" ref="F3297:F3303" si="45">+H3297+G3297</f>
        <v>390230100</v>
      </c>
      <c r="G3297" s="12">
        <v>2696500</v>
      </c>
      <c r="H3297" s="12">
        <v>387533600</v>
      </c>
      <c r="I3297" s="70">
        <f t="shared" ref="I3297:I3303" si="46">SUM(F3297,J3297:K3297)</f>
        <v>390230100</v>
      </c>
      <c r="J3297" s="12">
        <v>0</v>
      </c>
      <c r="K3297" s="12">
        <v>0</v>
      </c>
    </row>
    <row r="3298" spans="1:21" x14ac:dyDescent="0.15">
      <c r="B3298" s="66">
        <v>43348</v>
      </c>
      <c r="C3298" s="75">
        <f t="shared" si="43"/>
        <v>417164400</v>
      </c>
      <c r="D3298" s="37">
        <v>1407.6</v>
      </c>
      <c r="E3298" s="69">
        <f t="shared" si="44"/>
        <v>-3.7300000000000182</v>
      </c>
      <c r="F3298" s="70">
        <f t="shared" si="45"/>
        <v>417164400</v>
      </c>
      <c r="G3298" s="12">
        <v>3663800</v>
      </c>
      <c r="H3298" s="12">
        <v>413500600</v>
      </c>
      <c r="I3298" s="70">
        <f t="shared" si="46"/>
        <v>417164400</v>
      </c>
      <c r="J3298" s="12">
        <v>0</v>
      </c>
      <c r="K3298" s="12">
        <v>0</v>
      </c>
    </row>
    <row r="3299" spans="1:21" x14ac:dyDescent="0.15">
      <c r="B3299" s="66">
        <v>43350</v>
      </c>
      <c r="C3299" s="75">
        <f t="shared" si="43"/>
        <v>428761300</v>
      </c>
      <c r="D3299" s="37">
        <v>1423.07</v>
      </c>
      <c r="E3299" s="69">
        <f t="shared" si="44"/>
        <v>15.470000000000027</v>
      </c>
      <c r="F3299" s="70">
        <f t="shared" si="45"/>
        <v>428761300</v>
      </c>
      <c r="G3299" s="12">
        <v>43916700</v>
      </c>
      <c r="H3299" s="12">
        <v>384844600</v>
      </c>
      <c r="I3299" s="70">
        <f t="shared" si="46"/>
        <v>429216300</v>
      </c>
      <c r="J3299" s="12">
        <v>0</v>
      </c>
      <c r="K3299" s="12">
        <v>455000</v>
      </c>
    </row>
    <row r="3300" spans="1:21" x14ac:dyDescent="0.15">
      <c r="B3300" s="66">
        <v>43353</v>
      </c>
      <c r="C3300" s="75">
        <f t="shared" si="43"/>
        <v>268320400</v>
      </c>
      <c r="D3300" s="37">
        <v>1427.73</v>
      </c>
      <c r="E3300" s="69">
        <f t="shared" si="44"/>
        <v>4.6600000000000819</v>
      </c>
      <c r="F3300" s="70">
        <f t="shared" si="45"/>
        <v>268320400</v>
      </c>
      <c r="G3300" s="12">
        <v>34270100</v>
      </c>
      <c r="H3300" s="12">
        <v>234050300</v>
      </c>
      <c r="I3300" s="70">
        <f t="shared" si="46"/>
        <v>268320400</v>
      </c>
      <c r="J3300" s="12">
        <v>0</v>
      </c>
      <c r="K3300" s="12">
        <v>0</v>
      </c>
    </row>
    <row r="3301" spans="1:21" x14ac:dyDescent="0.15">
      <c r="B3301" s="66">
        <v>43354</v>
      </c>
      <c r="C3301" s="75">
        <f t="shared" si="43"/>
        <v>251536200</v>
      </c>
      <c r="D3301" s="37">
        <v>1419.4</v>
      </c>
      <c r="E3301" s="69">
        <f t="shared" si="44"/>
        <v>-8.3299999999999272</v>
      </c>
      <c r="F3301" s="70">
        <f t="shared" si="45"/>
        <v>251536200</v>
      </c>
      <c r="G3301" s="12">
        <v>16255600</v>
      </c>
      <c r="H3301" s="12">
        <v>235280600</v>
      </c>
      <c r="I3301" s="70">
        <f t="shared" si="46"/>
        <v>253086500</v>
      </c>
      <c r="J3301" s="12">
        <v>881300</v>
      </c>
      <c r="K3301" s="12">
        <v>669000</v>
      </c>
    </row>
    <row r="3302" spans="1:21" x14ac:dyDescent="0.15">
      <c r="B3302" s="66">
        <v>43355</v>
      </c>
      <c r="C3302" s="75">
        <f t="shared" si="43"/>
        <v>516696100</v>
      </c>
      <c r="D3302" s="37">
        <v>1410.6</v>
      </c>
      <c r="E3302" s="69">
        <f t="shared" si="44"/>
        <v>-8.8000000000001819</v>
      </c>
      <c r="F3302" s="70">
        <f t="shared" si="45"/>
        <v>516696100</v>
      </c>
      <c r="G3302" s="12">
        <v>21873500</v>
      </c>
      <c r="H3302" s="12">
        <v>494822600</v>
      </c>
      <c r="I3302" s="70">
        <f t="shared" si="46"/>
        <v>516696100</v>
      </c>
      <c r="J3302" s="12">
        <v>0</v>
      </c>
      <c r="K3302" s="12">
        <v>0</v>
      </c>
    </row>
    <row r="3303" spans="1:21" x14ac:dyDescent="0.15">
      <c r="B3303" s="66">
        <v>43356</v>
      </c>
      <c r="C3303" s="75">
        <f t="shared" si="43"/>
        <v>304989400</v>
      </c>
      <c r="D3303" s="37">
        <v>1409.07</v>
      </c>
      <c r="E3303" s="69">
        <f t="shared" si="44"/>
        <v>-1.5299999999999727</v>
      </c>
      <c r="F3303" s="70">
        <f t="shared" si="45"/>
        <v>304989400</v>
      </c>
      <c r="G3303" s="12">
        <v>6191500</v>
      </c>
      <c r="H3303" s="12">
        <v>298797900</v>
      </c>
      <c r="I3303" s="70">
        <f t="shared" si="46"/>
        <v>305202800</v>
      </c>
      <c r="J3303" s="12">
        <v>0</v>
      </c>
      <c r="K3303" s="12">
        <v>213400</v>
      </c>
    </row>
    <row r="3304" spans="1:21" x14ac:dyDescent="0.15">
      <c r="B3304" s="66">
        <v>43357</v>
      </c>
      <c r="C3304" s="75">
        <f t="shared" ref="C3304:C3315" si="47">F3304</f>
        <v>189160600</v>
      </c>
      <c r="D3304" s="37">
        <v>1413.47</v>
      </c>
      <c r="E3304" s="69">
        <f t="shared" ref="E3304:E3315" si="48">D3304-D3303</f>
        <v>4.4000000000000909</v>
      </c>
      <c r="F3304" s="70">
        <f t="shared" ref="F3304:F3315" si="49">+H3304+G3304</f>
        <v>189160600</v>
      </c>
      <c r="G3304" s="12">
        <v>8548200</v>
      </c>
      <c r="H3304" s="12">
        <v>180612400</v>
      </c>
      <c r="I3304" s="70">
        <f t="shared" ref="I3304:I3315" si="50">SUM(F3304,J3304:K3304)</f>
        <v>189501100</v>
      </c>
      <c r="J3304" s="12">
        <v>340500</v>
      </c>
      <c r="K3304" s="12">
        <v>0</v>
      </c>
    </row>
    <row r="3305" spans="1:21" x14ac:dyDescent="0.15">
      <c r="B3305" s="66">
        <v>43361</v>
      </c>
      <c r="C3305" s="75">
        <f t="shared" si="47"/>
        <v>288654500</v>
      </c>
      <c r="D3305" s="37">
        <v>1416.2</v>
      </c>
      <c r="E3305" s="69">
        <f t="shared" si="48"/>
        <v>2.7300000000000182</v>
      </c>
      <c r="F3305" s="70">
        <f t="shared" si="49"/>
        <v>288654500</v>
      </c>
      <c r="G3305" s="12">
        <v>7889200</v>
      </c>
      <c r="H3305" s="12">
        <v>280765300</v>
      </c>
      <c r="I3305" s="70">
        <f t="shared" si="50"/>
        <v>288898900</v>
      </c>
      <c r="J3305" s="12">
        <v>0</v>
      </c>
      <c r="K3305" s="12">
        <v>244400</v>
      </c>
    </row>
    <row r="3306" spans="1:21" x14ac:dyDescent="0.15">
      <c r="B3306" s="66">
        <v>43362</v>
      </c>
      <c r="C3306" s="75">
        <f t="shared" si="47"/>
        <v>371324500</v>
      </c>
      <c r="D3306" s="37">
        <v>1411.13</v>
      </c>
      <c r="E3306" s="69">
        <f t="shared" si="48"/>
        <v>-5.0699999999999363</v>
      </c>
      <c r="F3306" s="70">
        <f t="shared" si="49"/>
        <v>371324500</v>
      </c>
      <c r="G3306" s="12">
        <v>6915600</v>
      </c>
      <c r="H3306" s="12">
        <v>364408900</v>
      </c>
      <c r="I3306" s="70">
        <f t="shared" si="50"/>
        <v>372422500</v>
      </c>
      <c r="J3306" s="12">
        <v>0</v>
      </c>
      <c r="K3306" s="12">
        <v>1098000</v>
      </c>
    </row>
    <row r="3307" spans="1:21" x14ac:dyDescent="0.15">
      <c r="B3307" s="66">
        <v>43363</v>
      </c>
      <c r="C3307" s="75">
        <f t="shared" si="47"/>
        <v>339551700</v>
      </c>
      <c r="D3307" s="37">
        <v>1411.47</v>
      </c>
      <c r="E3307" s="69">
        <f t="shared" si="48"/>
        <v>0.33999999999991815</v>
      </c>
      <c r="F3307" s="70">
        <f t="shared" si="49"/>
        <v>339551700</v>
      </c>
      <c r="G3307" s="59">
        <v>128973300</v>
      </c>
      <c r="H3307" s="12">
        <v>210578400</v>
      </c>
      <c r="I3307" s="70">
        <f t="shared" si="50"/>
        <v>340006600</v>
      </c>
      <c r="J3307" s="12">
        <v>454900</v>
      </c>
      <c r="K3307" s="12">
        <v>0</v>
      </c>
      <c r="L3307" s="80" t="s">
        <v>28</v>
      </c>
    </row>
    <row r="3308" spans="1:21" x14ac:dyDescent="0.15">
      <c r="B3308" s="66">
        <v>43364</v>
      </c>
      <c r="C3308" s="75">
        <f t="shared" si="47"/>
        <v>356333400</v>
      </c>
      <c r="D3308" s="37">
        <v>1411</v>
      </c>
      <c r="E3308" s="69">
        <f t="shared" si="48"/>
        <v>-0.47000000000002728</v>
      </c>
      <c r="F3308" s="70">
        <f t="shared" si="49"/>
        <v>356333400</v>
      </c>
      <c r="G3308" s="12">
        <v>4447700</v>
      </c>
      <c r="H3308" s="12">
        <v>351885700</v>
      </c>
      <c r="I3308" s="70">
        <f t="shared" si="50"/>
        <v>356956900</v>
      </c>
      <c r="J3308" s="12">
        <v>0</v>
      </c>
      <c r="K3308" s="12">
        <v>623500</v>
      </c>
    </row>
    <row r="3309" spans="1:21" x14ac:dyDescent="0.15">
      <c r="B3309" s="66">
        <v>43368</v>
      </c>
      <c r="C3309" s="75">
        <f t="shared" si="47"/>
        <v>517486100</v>
      </c>
      <c r="D3309" s="37">
        <v>1428.33</v>
      </c>
      <c r="E3309" s="69">
        <f t="shared" si="48"/>
        <v>17.329999999999927</v>
      </c>
      <c r="F3309" s="70">
        <f t="shared" si="49"/>
        <v>517486100</v>
      </c>
      <c r="G3309" s="59">
        <v>36979700</v>
      </c>
      <c r="H3309" s="12">
        <v>480506400</v>
      </c>
      <c r="I3309" s="70">
        <f t="shared" si="50"/>
        <v>517486100</v>
      </c>
      <c r="J3309" s="12">
        <v>0</v>
      </c>
      <c r="K3309" s="12">
        <v>0</v>
      </c>
      <c r="L3309" s="80" t="s">
        <v>28</v>
      </c>
    </row>
    <row r="3310" spans="1:21" x14ac:dyDescent="0.15">
      <c r="B3310" s="66">
        <v>43369</v>
      </c>
      <c r="C3310" s="75">
        <f t="shared" si="47"/>
        <v>367084000</v>
      </c>
      <c r="D3310" s="37">
        <v>1422.87</v>
      </c>
      <c r="E3310" s="69">
        <f t="shared" si="48"/>
        <v>-5.4600000000000364</v>
      </c>
      <c r="F3310" s="70">
        <f t="shared" si="49"/>
        <v>367084000</v>
      </c>
      <c r="G3310" s="12">
        <v>5985200</v>
      </c>
      <c r="H3310" s="12">
        <v>361098800</v>
      </c>
      <c r="I3310" s="70">
        <f t="shared" si="50"/>
        <v>367564000</v>
      </c>
      <c r="J3310" s="12">
        <v>0</v>
      </c>
      <c r="K3310" s="12">
        <v>480000</v>
      </c>
      <c r="L3310" s="13" t="s">
        <v>58</v>
      </c>
    </row>
    <row r="3311" spans="1:21" x14ac:dyDescent="0.15">
      <c r="B3311" s="66">
        <v>43370</v>
      </c>
      <c r="C3311" s="75">
        <f t="shared" si="47"/>
        <v>261445700</v>
      </c>
      <c r="D3311" s="37">
        <v>1429.07</v>
      </c>
      <c r="E3311" s="69">
        <f t="shared" si="48"/>
        <v>6.2000000000000455</v>
      </c>
      <c r="F3311" s="70">
        <f t="shared" si="49"/>
        <v>261445700</v>
      </c>
      <c r="G3311" s="12">
        <v>2637300</v>
      </c>
      <c r="H3311" s="12">
        <v>258808400</v>
      </c>
      <c r="I3311" s="70">
        <f t="shared" si="50"/>
        <v>267998200</v>
      </c>
      <c r="J3311" s="12">
        <v>0</v>
      </c>
      <c r="K3311" s="12">
        <v>6552500</v>
      </c>
    </row>
    <row r="3312" spans="1:21" s="21" customFormat="1" x14ac:dyDescent="0.15">
      <c r="A3312" s="21" t="s">
        <v>0</v>
      </c>
      <c r="B3312" s="67">
        <v>43371</v>
      </c>
      <c r="C3312" s="76">
        <f t="shared" si="47"/>
        <v>424180700</v>
      </c>
      <c r="D3312" s="38">
        <v>1423.6</v>
      </c>
      <c r="E3312" s="71">
        <f t="shared" si="48"/>
        <v>-5.4700000000000273</v>
      </c>
      <c r="F3312" s="72">
        <f t="shared" si="49"/>
        <v>424180700</v>
      </c>
      <c r="G3312" s="22">
        <v>10424400</v>
      </c>
      <c r="H3312" s="22">
        <v>413756300</v>
      </c>
      <c r="I3312" s="72">
        <f t="shared" si="50"/>
        <v>424539700</v>
      </c>
      <c r="J3312" s="22">
        <v>0</v>
      </c>
      <c r="K3312" s="22">
        <v>359000</v>
      </c>
      <c r="L3312" s="86">
        <f>SUM(G3296:G3312)</f>
        <v>346907400</v>
      </c>
      <c r="M3312" s="85">
        <f>SUM(H3296:H3312)</f>
        <v>5737202700</v>
      </c>
      <c r="N3312" s="87">
        <f>SUM(G3296:H3312)</f>
        <v>6084110100</v>
      </c>
      <c r="O3312" s="25">
        <f>MAX($C3296:$C3312)</f>
        <v>517486100</v>
      </c>
      <c r="P3312" s="26">
        <f>MIN($C3296:$C3312)</f>
        <v>189160600</v>
      </c>
      <c r="Q3312" s="53">
        <f>MAX($D3296:$D3312)</f>
        <v>1429.07</v>
      </c>
      <c r="R3312" s="54">
        <f>MIN($D3296:$D3312)</f>
        <v>1407.6</v>
      </c>
      <c r="S3312" s="45">
        <f>MAX($E3296:$E3312)</f>
        <v>17.329999999999927</v>
      </c>
      <c r="T3312" s="46">
        <f>MIN($E3296:$E3312)</f>
        <v>-8.8000000000001819</v>
      </c>
      <c r="U3312" s="34"/>
    </row>
    <row r="3313" spans="2:13" x14ac:dyDescent="0.15">
      <c r="B3313" s="66">
        <v>43374</v>
      </c>
      <c r="C3313" s="75">
        <f t="shared" si="47"/>
        <v>561374700</v>
      </c>
      <c r="D3313" s="37">
        <v>1414.73</v>
      </c>
      <c r="E3313" s="69">
        <f t="shared" si="48"/>
        <v>-8.8699999999998909</v>
      </c>
      <c r="F3313" s="70">
        <f t="shared" si="49"/>
        <v>561374700</v>
      </c>
      <c r="G3313" s="12">
        <v>6064600</v>
      </c>
      <c r="H3313" s="12">
        <v>555310100</v>
      </c>
      <c r="I3313" s="70">
        <f t="shared" si="50"/>
        <v>561920900</v>
      </c>
      <c r="J3313" s="12">
        <v>71700</v>
      </c>
      <c r="K3313" s="12">
        <v>474500</v>
      </c>
    </row>
    <row r="3314" spans="2:13" x14ac:dyDescent="0.15">
      <c r="B3314" s="66">
        <v>43375</v>
      </c>
      <c r="C3314" s="75">
        <f t="shared" si="47"/>
        <v>1061025000</v>
      </c>
      <c r="D3314" s="37">
        <v>1412.8</v>
      </c>
      <c r="E3314" s="69">
        <f t="shared" si="48"/>
        <v>-1.9300000000000637</v>
      </c>
      <c r="F3314" s="70">
        <f t="shared" si="49"/>
        <v>1061025000</v>
      </c>
      <c r="G3314" s="12">
        <v>3230000</v>
      </c>
      <c r="H3314" s="12">
        <v>1057795000</v>
      </c>
      <c r="I3314" s="70">
        <f t="shared" si="50"/>
        <v>1073207500</v>
      </c>
      <c r="J3314" s="12">
        <v>72500</v>
      </c>
      <c r="K3314" s="12">
        <v>12110000</v>
      </c>
    </row>
    <row r="3315" spans="2:13" x14ac:dyDescent="0.15">
      <c r="B3315" s="66">
        <v>43376</v>
      </c>
      <c r="C3315" s="75">
        <f t="shared" si="47"/>
        <v>1192070800</v>
      </c>
      <c r="D3315" s="37">
        <v>1412.07</v>
      </c>
      <c r="E3315" s="69">
        <f t="shared" si="48"/>
        <v>-0.73000000000001819</v>
      </c>
      <c r="F3315" s="70">
        <f t="shared" si="49"/>
        <v>1192070800</v>
      </c>
      <c r="G3315" s="12">
        <v>3614900</v>
      </c>
      <c r="H3315" s="12">
        <v>1188455900</v>
      </c>
      <c r="I3315" s="70">
        <f t="shared" si="50"/>
        <v>1192477800</v>
      </c>
      <c r="J3315" s="12">
        <v>0</v>
      </c>
      <c r="K3315" s="12">
        <v>407000</v>
      </c>
    </row>
    <row r="3316" spans="2:13" x14ac:dyDescent="0.15">
      <c r="B3316" s="66">
        <v>43377</v>
      </c>
      <c r="C3316" s="75">
        <f t="shared" ref="C3316:C3321" si="51">F3316</f>
        <v>551155000</v>
      </c>
      <c r="D3316" s="37">
        <v>1413.07</v>
      </c>
      <c r="E3316" s="69">
        <f t="shared" ref="E3316:E3322" si="52">D3316-D3315</f>
        <v>1</v>
      </c>
      <c r="F3316" s="70">
        <f t="shared" ref="F3316:F3321" si="53">+H3316+G3316</f>
        <v>551155000</v>
      </c>
      <c r="G3316" s="12">
        <v>2629500</v>
      </c>
      <c r="H3316" s="12">
        <v>548525500</v>
      </c>
      <c r="I3316" s="70">
        <f t="shared" ref="I3316:I3321" si="54">SUM(F3316,J3316:K3316)</f>
        <v>551699300</v>
      </c>
      <c r="J3316" s="12">
        <v>84100</v>
      </c>
      <c r="K3316" s="12">
        <v>460200</v>
      </c>
    </row>
    <row r="3317" spans="2:13" x14ac:dyDescent="0.15">
      <c r="B3317" s="66">
        <v>43378</v>
      </c>
      <c r="C3317" s="75">
        <f t="shared" si="51"/>
        <v>744031700</v>
      </c>
      <c r="D3317" s="37">
        <v>1418</v>
      </c>
      <c r="E3317" s="69">
        <f t="shared" si="52"/>
        <v>4.9300000000000637</v>
      </c>
      <c r="F3317" s="70">
        <f t="shared" si="53"/>
        <v>744031700</v>
      </c>
      <c r="G3317" s="12">
        <v>4441200</v>
      </c>
      <c r="H3317" s="59">
        <v>739590500</v>
      </c>
      <c r="I3317" s="70">
        <f t="shared" si="54"/>
        <v>744496200</v>
      </c>
      <c r="J3317" s="12">
        <v>0</v>
      </c>
      <c r="K3317" s="12">
        <v>464500</v>
      </c>
      <c r="M3317" s="64" t="s">
        <v>28</v>
      </c>
    </row>
    <row r="3318" spans="2:13" x14ac:dyDescent="0.15">
      <c r="B3318" s="66">
        <v>43382</v>
      </c>
      <c r="C3318" s="75">
        <f t="shared" si="51"/>
        <v>1178324600</v>
      </c>
      <c r="D3318" s="37">
        <v>1407.87</v>
      </c>
      <c r="E3318" s="69">
        <f t="shared" si="52"/>
        <v>-10.130000000000109</v>
      </c>
      <c r="F3318" s="70">
        <f t="shared" si="53"/>
        <v>1178324600</v>
      </c>
      <c r="G3318" s="12">
        <v>4233100</v>
      </c>
      <c r="H3318" s="89">
        <v>1174091500</v>
      </c>
      <c r="I3318" s="70">
        <f t="shared" si="54"/>
        <v>1178776600</v>
      </c>
      <c r="J3318" s="12">
        <v>0</v>
      </c>
      <c r="K3318" s="12">
        <v>452000</v>
      </c>
      <c r="M3318" s="90" t="s">
        <v>57</v>
      </c>
    </row>
    <row r="3319" spans="2:13" x14ac:dyDescent="0.15">
      <c r="B3319" s="66">
        <v>43383</v>
      </c>
      <c r="C3319" s="75">
        <f t="shared" si="51"/>
        <v>1451691800</v>
      </c>
      <c r="D3319" s="37">
        <v>1402.87</v>
      </c>
      <c r="E3319" s="69">
        <f t="shared" si="52"/>
        <v>-5</v>
      </c>
      <c r="F3319" s="70">
        <f t="shared" si="53"/>
        <v>1451691800</v>
      </c>
      <c r="G3319" s="12">
        <v>5127200</v>
      </c>
      <c r="H3319" s="12">
        <v>1446564600</v>
      </c>
      <c r="I3319" s="70">
        <f t="shared" si="54"/>
        <v>1451691800</v>
      </c>
      <c r="J3319" s="12">
        <v>0</v>
      </c>
      <c r="K3319" s="12">
        <v>0</v>
      </c>
      <c r="M3319" s="63"/>
    </row>
    <row r="3320" spans="2:13" x14ac:dyDescent="0.15">
      <c r="B3320" s="66">
        <v>43384</v>
      </c>
      <c r="C3320" s="75">
        <f t="shared" si="51"/>
        <v>1239857700</v>
      </c>
      <c r="D3320" s="37">
        <v>1399.93</v>
      </c>
      <c r="E3320" s="69">
        <f t="shared" si="52"/>
        <v>-2.9399999999998272</v>
      </c>
      <c r="F3320" s="70">
        <f t="shared" si="53"/>
        <v>1239857700</v>
      </c>
      <c r="G3320" s="12">
        <v>9857000</v>
      </c>
      <c r="H3320" s="59">
        <v>1230000700</v>
      </c>
      <c r="I3320" s="70">
        <f t="shared" si="54"/>
        <v>1239857700</v>
      </c>
      <c r="J3320" s="12">
        <v>0</v>
      </c>
      <c r="K3320" s="12">
        <v>0</v>
      </c>
      <c r="M3320" s="64" t="s">
        <v>28</v>
      </c>
    </row>
    <row r="3321" spans="2:13" x14ac:dyDescent="0.15">
      <c r="B3321" s="66">
        <v>43385</v>
      </c>
      <c r="C3321" s="75">
        <f t="shared" si="51"/>
        <v>871023700</v>
      </c>
      <c r="D3321" s="37">
        <v>1392.47</v>
      </c>
      <c r="E3321" s="69">
        <f t="shared" si="52"/>
        <v>-7.4600000000000364</v>
      </c>
      <c r="F3321" s="70">
        <f t="shared" si="53"/>
        <v>871023700</v>
      </c>
      <c r="G3321" s="12">
        <v>2596800</v>
      </c>
      <c r="H3321" s="12">
        <v>868426900</v>
      </c>
      <c r="I3321" s="70">
        <f t="shared" si="54"/>
        <v>871023700</v>
      </c>
      <c r="J3321" s="12">
        <v>0</v>
      </c>
      <c r="K3321" s="12">
        <v>0</v>
      </c>
      <c r="M3321" s="63"/>
    </row>
    <row r="3322" spans="2:13" x14ac:dyDescent="0.15">
      <c r="B3322" s="66">
        <v>43388</v>
      </c>
      <c r="C3322" s="75">
        <f t="shared" ref="C3322:C3327" si="55">F3322</f>
        <v>467485800</v>
      </c>
      <c r="D3322" s="37">
        <v>1379.07</v>
      </c>
      <c r="E3322" s="69">
        <f t="shared" si="52"/>
        <v>-13.400000000000091</v>
      </c>
      <c r="F3322" s="70">
        <f t="shared" ref="F3322:F3327" si="56">+H3322+G3322</f>
        <v>467485800</v>
      </c>
      <c r="G3322" s="12">
        <v>5996100</v>
      </c>
      <c r="H3322" s="12">
        <v>461489700</v>
      </c>
      <c r="I3322" s="70">
        <f t="shared" ref="I3322:I3327" si="57">SUM(F3322,J3322:K3322)</f>
        <v>468673300</v>
      </c>
      <c r="J3322" s="12">
        <v>765000</v>
      </c>
      <c r="K3322" s="12">
        <v>422500</v>
      </c>
      <c r="M3322" s="63"/>
    </row>
    <row r="3323" spans="2:13" x14ac:dyDescent="0.15">
      <c r="B3323" s="66">
        <v>43389</v>
      </c>
      <c r="C3323" s="75">
        <f t="shared" si="55"/>
        <v>1037683500</v>
      </c>
      <c r="D3323" s="37">
        <v>1374.47</v>
      </c>
      <c r="E3323" s="69">
        <f t="shared" ref="E3323:E3329" si="58">D3323-D3322</f>
        <v>-4.5999999999999091</v>
      </c>
      <c r="F3323" s="70">
        <f t="shared" si="56"/>
        <v>1037683500</v>
      </c>
      <c r="G3323" s="12">
        <v>8163200</v>
      </c>
      <c r="H3323" s="12">
        <v>1029520300</v>
      </c>
      <c r="I3323" s="70">
        <f t="shared" si="57"/>
        <v>1037683500</v>
      </c>
      <c r="J3323" s="12">
        <v>0</v>
      </c>
      <c r="K3323" s="12">
        <v>0</v>
      </c>
      <c r="M3323" s="63"/>
    </row>
    <row r="3324" spans="2:13" x14ac:dyDescent="0.15">
      <c r="B3324" s="66">
        <v>43390</v>
      </c>
      <c r="C3324" s="75">
        <f t="shared" si="55"/>
        <v>606125900</v>
      </c>
      <c r="D3324" s="37">
        <v>1373.47</v>
      </c>
      <c r="E3324" s="69">
        <f t="shared" si="58"/>
        <v>-1</v>
      </c>
      <c r="F3324" s="70">
        <f t="shared" si="56"/>
        <v>606125900</v>
      </c>
      <c r="G3324" s="12">
        <v>1460400</v>
      </c>
      <c r="H3324" s="12">
        <v>604665500</v>
      </c>
      <c r="I3324" s="70">
        <f t="shared" si="57"/>
        <v>606254900</v>
      </c>
      <c r="J3324" s="12">
        <v>129000</v>
      </c>
      <c r="K3324" s="12">
        <v>0</v>
      </c>
    </row>
    <row r="3325" spans="2:13" x14ac:dyDescent="0.15">
      <c r="B3325" s="66">
        <v>43391</v>
      </c>
      <c r="C3325" s="75">
        <f t="shared" si="55"/>
        <v>574224600</v>
      </c>
      <c r="D3325" s="37">
        <v>1381.33</v>
      </c>
      <c r="E3325" s="69">
        <f t="shared" si="58"/>
        <v>7.8599999999999</v>
      </c>
      <c r="F3325" s="70">
        <f t="shared" si="56"/>
        <v>574224600</v>
      </c>
      <c r="G3325" s="12">
        <v>3690000</v>
      </c>
      <c r="H3325" s="12">
        <v>570534600</v>
      </c>
      <c r="I3325" s="70">
        <f t="shared" si="57"/>
        <v>574286300</v>
      </c>
      <c r="J3325" s="12">
        <v>61700</v>
      </c>
      <c r="K3325" s="12">
        <v>0</v>
      </c>
    </row>
    <row r="3326" spans="2:13" x14ac:dyDescent="0.15">
      <c r="B3326" s="66">
        <v>43392</v>
      </c>
      <c r="C3326" s="75">
        <f t="shared" si="55"/>
        <v>449180600</v>
      </c>
      <c r="D3326" s="37">
        <v>1388.87</v>
      </c>
      <c r="E3326" s="69">
        <f t="shared" si="58"/>
        <v>7.5399999999999636</v>
      </c>
      <c r="F3326" s="70">
        <f t="shared" si="56"/>
        <v>449180600</v>
      </c>
      <c r="G3326" s="12">
        <v>3968800</v>
      </c>
      <c r="H3326" s="12">
        <v>445211800</v>
      </c>
      <c r="I3326" s="70">
        <f t="shared" si="57"/>
        <v>449180600</v>
      </c>
      <c r="J3326" s="12">
        <v>0</v>
      </c>
      <c r="K3326" s="12">
        <v>0</v>
      </c>
    </row>
    <row r="3327" spans="2:13" x14ac:dyDescent="0.15">
      <c r="B3327" s="66">
        <v>43395</v>
      </c>
      <c r="C3327" s="75">
        <f t="shared" si="55"/>
        <v>450589000</v>
      </c>
      <c r="D3327" s="37">
        <v>1379</v>
      </c>
      <c r="E3327" s="69">
        <f t="shared" si="58"/>
        <v>-9.8699999999998909</v>
      </c>
      <c r="F3327" s="70">
        <f t="shared" si="56"/>
        <v>450589000</v>
      </c>
      <c r="G3327" s="12">
        <v>8930100</v>
      </c>
      <c r="H3327" s="12">
        <v>441658900</v>
      </c>
      <c r="I3327" s="70">
        <f t="shared" si="57"/>
        <v>450589000</v>
      </c>
      <c r="J3327" s="12">
        <v>0</v>
      </c>
      <c r="K3327" s="12">
        <v>0</v>
      </c>
    </row>
    <row r="3328" spans="2:13" x14ac:dyDescent="0.15">
      <c r="B3328" s="66">
        <v>43396</v>
      </c>
      <c r="C3328" s="75">
        <f t="shared" ref="C3328:C3333" si="59">F3328</f>
        <v>924484000</v>
      </c>
      <c r="D3328" s="37">
        <v>1388.07</v>
      </c>
      <c r="E3328" s="69">
        <f t="shared" si="58"/>
        <v>9.0699999999999363</v>
      </c>
      <c r="F3328" s="70">
        <f t="shared" ref="F3328:F3333" si="60">+H3328+G3328</f>
        <v>924484000</v>
      </c>
      <c r="G3328" s="12">
        <v>2908300</v>
      </c>
      <c r="H3328" s="12">
        <v>921575700</v>
      </c>
      <c r="I3328" s="70">
        <f t="shared" ref="I3328:I3333" si="61">SUM(F3328,J3328:K3328)</f>
        <v>925863000</v>
      </c>
      <c r="J3328" s="12">
        <v>1379000</v>
      </c>
      <c r="K3328" s="12">
        <v>0</v>
      </c>
    </row>
    <row r="3329" spans="1:21" x14ac:dyDescent="0.15">
      <c r="B3329" s="66">
        <v>43397</v>
      </c>
      <c r="C3329" s="75">
        <f t="shared" si="59"/>
        <v>725422200</v>
      </c>
      <c r="D3329" s="37">
        <v>1385.4</v>
      </c>
      <c r="E3329" s="69">
        <f t="shared" si="58"/>
        <v>-2.6699999999998454</v>
      </c>
      <c r="F3329" s="70">
        <f t="shared" si="60"/>
        <v>725422200</v>
      </c>
      <c r="G3329" s="12">
        <v>4387000</v>
      </c>
      <c r="H3329" s="12">
        <v>721035200</v>
      </c>
      <c r="I3329" s="70">
        <f t="shared" si="61"/>
        <v>725422200</v>
      </c>
      <c r="J3329" s="12">
        <v>0</v>
      </c>
      <c r="K3329" s="12">
        <v>0</v>
      </c>
    </row>
    <row r="3330" spans="1:21" x14ac:dyDescent="0.15">
      <c r="B3330" s="66">
        <v>43398</v>
      </c>
      <c r="C3330" s="75">
        <f t="shared" si="59"/>
        <v>727071500</v>
      </c>
      <c r="D3330" s="37">
        <v>1361</v>
      </c>
      <c r="E3330" s="69">
        <f t="shared" ref="E3330:E3336" si="62">D3330-D3329</f>
        <v>-24.400000000000091</v>
      </c>
      <c r="F3330" s="70">
        <f t="shared" si="60"/>
        <v>727071500</v>
      </c>
      <c r="G3330" s="12">
        <v>11727000</v>
      </c>
      <c r="H3330" s="12">
        <v>715344500</v>
      </c>
      <c r="I3330" s="70">
        <f t="shared" si="61"/>
        <v>728843300</v>
      </c>
      <c r="J3330" s="12">
        <v>0</v>
      </c>
      <c r="K3330" s="12">
        <v>1771800</v>
      </c>
    </row>
    <row r="3331" spans="1:21" x14ac:dyDescent="0.15">
      <c r="B3331" s="66">
        <v>43399</v>
      </c>
      <c r="C3331" s="75">
        <f t="shared" si="59"/>
        <v>930895800</v>
      </c>
      <c r="D3331" s="37">
        <v>1347.6</v>
      </c>
      <c r="E3331" s="69">
        <f t="shared" si="62"/>
        <v>-13.400000000000091</v>
      </c>
      <c r="F3331" s="70">
        <f t="shared" si="60"/>
        <v>930895800</v>
      </c>
      <c r="G3331" s="12">
        <v>17324400</v>
      </c>
      <c r="H3331" s="12">
        <v>913571400</v>
      </c>
      <c r="I3331" s="70">
        <f t="shared" si="61"/>
        <v>941409800</v>
      </c>
      <c r="J3331" s="12">
        <v>538000</v>
      </c>
      <c r="K3331" s="12">
        <v>9976000</v>
      </c>
    </row>
    <row r="3332" spans="1:21" x14ac:dyDescent="0.15">
      <c r="B3332" s="66">
        <v>43402</v>
      </c>
      <c r="C3332" s="75">
        <f t="shared" si="59"/>
        <v>480812500</v>
      </c>
      <c r="D3332" s="37">
        <v>1342.6</v>
      </c>
      <c r="E3332" s="69">
        <f t="shared" si="62"/>
        <v>-5</v>
      </c>
      <c r="F3332" s="70">
        <f t="shared" si="60"/>
        <v>480812500</v>
      </c>
      <c r="G3332" s="12">
        <v>4436000</v>
      </c>
      <c r="H3332" s="12">
        <v>476376500</v>
      </c>
      <c r="I3332" s="70">
        <f t="shared" si="61"/>
        <v>481131000</v>
      </c>
      <c r="J3332" s="12">
        <v>0</v>
      </c>
      <c r="K3332" s="12">
        <v>318500</v>
      </c>
    </row>
    <row r="3333" spans="1:21" x14ac:dyDescent="0.15">
      <c r="B3333" s="66">
        <v>43403</v>
      </c>
      <c r="C3333" s="75">
        <f t="shared" si="59"/>
        <v>765109700</v>
      </c>
      <c r="D3333" s="37">
        <v>1361.53</v>
      </c>
      <c r="E3333" s="69">
        <f t="shared" si="62"/>
        <v>18.930000000000064</v>
      </c>
      <c r="F3333" s="70">
        <f t="shared" si="60"/>
        <v>765109700</v>
      </c>
      <c r="G3333" s="12">
        <v>3481800</v>
      </c>
      <c r="H3333" s="12">
        <v>761627900</v>
      </c>
      <c r="I3333" s="70">
        <f t="shared" si="61"/>
        <v>765109700</v>
      </c>
      <c r="J3333" s="12">
        <v>0</v>
      </c>
      <c r="K3333" s="12">
        <v>0</v>
      </c>
    </row>
    <row r="3334" spans="1:21" s="21" customFormat="1" x14ac:dyDescent="0.15">
      <c r="A3334" s="21" t="s">
        <v>0</v>
      </c>
      <c r="B3334" s="67">
        <v>43404</v>
      </c>
      <c r="C3334" s="76">
        <f t="shared" ref="C3334:C3339" si="63">F3334</f>
        <v>451420400</v>
      </c>
      <c r="D3334" s="38">
        <v>1368.87</v>
      </c>
      <c r="E3334" s="71">
        <f t="shared" si="62"/>
        <v>7.3399999999999181</v>
      </c>
      <c r="F3334" s="72">
        <f t="shared" ref="F3334:F3339" si="64">+H3334+G3334</f>
        <v>451420400</v>
      </c>
      <c r="G3334" s="22">
        <v>5769400</v>
      </c>
      <c r="H3334" s="22">
        <v>445651000</v>
      </c>
      <c r="I3334" s="72">
        <f t="shared" ref="I3334:I3339" si="65">SUM(F3334,J3334:K3334)</f>
        <v>452386900</v>
      </c>
      <c r="J3334" s="22">
        <v>575000</v>
      </c>
      <c r="K3334" s="22">
        <v>391500</v>
      </c>
      <c r="L3334" s="86">
        <f>SUM(G3313:G3334)</f>
        <v>124036800</v>
      </c>
      <c r="M3334" s="85">
        <f>SUM(H3313:H3334)</f>
        <v>17317023700</v>
      </c>
      <c r="N3334" s="87">
        <f>SUM(G3313:H3334)</f>
        <v>17441060500</v>
      </c>
      <c r="O3334" s="25">
        <f>MAX($C3313:$C3334)</f>
        <v>1451691800</v>
      </c>
      <c r="P3334" s="26">
        <f>MIN($C3313:$C3334)</f>
        <v>449180600</v>
      </c>
      <c r="Q3334" s="53">
        <f>MAX($D3313:$D3334)</f>
        <v>1418</v>
      </c>
      <c r="R3334" s="54">
        <f>MIN($D3313:$D3334)</f>
        <v>1342.6</v>
      </c>
      <c r="S3334" s="45">
        <f>MAX($E3313:$E3334)</f>
        <v>18.930000000000064</v>
      </c>
      <c r="T3334" s="46">
        <f>MIN($E3313:$E3334)</f>
        <v>-24.400000000000091</v>
      </c>
      <c r="U3334" s="34"/>
    </row>
    <row r="3335" spans="1:21" x14ac:dyDescent="0.15">
      <c r="B3335" s="68">
        <v>43405</v>
      </c>
      <c r="C3335" s="77">
        <f t="shared" si="63"/>
        <v>691702600</v>
      </c>
      <c r="D3335" s="40">
        <v>1363</v>
      </c>
      <c r="E3335" s="73">
        <f t="shared" si="62"/>
        <v>-5.8699999999998909</v>
      </c>
      <c r="F3335" s="74">
        <f t="shared" si="64"/>
        <v>691702600</v>
      </c>
      <c r="G3335" s="17">
        <v>2880500</v>
      </c>
      <c r="H3335" s="17">
        <v>688822100</v>
      </c>
      <c r="I3335" s="74">
        <f t="shared" si="65"/>
        <v>691702600</v>
      </c>
      <c r="J3335" s="17">
        <v>0</v>
      </c>
      <c r="K3335" s="91">
        <v>0</v>
      </c>
    </row>
    <row r="3336" spans="1:21" x14ac:dyDescent="0.15">
      <c r="B3336" s="66">
        <v>43406</v>
      </c>
      <c r="C3336" s="75">
        <f t="shared" si="63"/>
        <v>1980083800</v>
      </c>
      <c r="D3336" s="37">
        <v>1383.27</v>
      </c>
      <c r="E3336" s="69">
        <f t="shared" si="62"/>
        <v>20.269999999999982</v>
      </c>
      <c r="F3336" s="70">
        <f t="shared" si="64"/>
        <v>1980083800</v>
      </c>
      <c r="G3336" s="12">
        <v>7837600</v>
      </c>
      <c r="H3336" s="12">
        <v>1972246200</v>
      </c>
      <c r="I3336" s="70">
        <f t="shared" si="65"/>
        <v>1980372400</v>
      </c>
      <c r="J3336" s="12">
        <v>288600</v>
      </c>
      <c r="K3336" s="92">
        <v>0</v>
      </c>
    </row>
    <row r="3337" spans="1:21" x14ac:dyDescent="0.15">
      <c r="B3337" s="66">
        <v>43409</v>
      </c>
      <c r="C3337" s="75">
        <f t="shared" si="63"/>
        <v>504258300</v>
      </c>
      <c r="D3337" s="37">
        <v>1385</v>
      </c>
      <c r="E3337" s="69">
        <f t="shared" ref="E3337:E3343" si="66">D3337-D3336</f>
        <v>1.7300000000000182</v>
      </c>
      <c r="F3337" s="70">
        <f t="shared" si="64"/>
        <v>504258300</v>
      </c>
      <c r="G3337" s="12">
        <v>20557700</v>
      </c>
      <c r="H3337" s="12">
        <v>483700600</v>
      </c>
      <c r="I3337" s="70">
        <f t="shared" si="65"/>
        <v>504258300</v>
      </c>
      <c r="J3337" s="12">
        <v>0</v>
      </c>
      <c r="K3337" s="92">
        <v>0</v>
      </c>
    </row>
    <row r="3338" spans="1:21" x14ac:dyDescent="0.15">
      <c r="B3338" s="66">
        <v>43410</v>
      </c>
      <c r="C3338" s="75">
        <f t="shared" si="63"/>
        <v>498914100</v>
      </c>
      <c r="D3338" s="37">
        <v>1365.53</v>
      </c>
      <c r="E3338" s="69">
        <f t="shared" si="66"/>
        <v>-19.470000000000027</v>
      </c>
      <c r="F3338" s="70">
        <f t="shared" si="64"/>
        <v>498914100</v>
      </c>
      <c r="G3338" s="12">
        <v>5168600</v>
      </c>
      <c r="H3338" s="12">
        <v>493745500</v>
      </c>
      <c r="I3338" s="70">
        <f t="shared" si="65"/>
        <v>498914100</v>
      </c>
      <c r="J3338" s="12">
        <v>0</v>
      </c>
      <c r="K3338" s="92">
        <v>0</v>
      </c>
    </row>
    <row r="3339" spans="1:21" x14ac:dyDescent="0.15">
      <c r="B3339" s="66">
        <v>43411</v>
      </c>
      <c r="C3339" s="75">
        <f t="shared" si="63"/>
        <v>417590900</v>
      </c>
      <c r="D3339" s="37">
        <v>1370.87</v>
      </c>
      <c r="E3339" s="69">
        <f t="shared" si="66"/>
        <v>5.3399999999999181</v>
      </c>
      <c r="F3339" s="70">
        <f t="shared" si="64"/>
        <v>417590900</v>
      </c>
      <c r="G3339" s="12">
        <v>6498600</v>
      </c>
      <c r="H3339" s="12">
        <v>411092300</v>
      </c>
      <c r="I3339" s="70">
        <f t="shared" si="65"/>
        <v>417922900</v>
      </c>
      <c r="J3339" s="12">
        <v>0</v>
      </c>
      <c r="K3339" s="92">
        <v>332000</v>
      </c>
    </row>
    <row r="3340" spans="1:21" x14ac:dyDescent="0.15">
      <c r="B3340" s="66">
        <v>43412</v>
      </c>
      <c r="C3340" s="75">
        <f t="shared" ref="C3340:C3345" si="67">F3340</f>
        <v>423482300</v>
      </c>
      <c r="D3340" s="37">
        <v>1381.33</v>
      </c>
      <c r="E3340" s="69">
        <f t="shared" si="66"/>
        <v>10.460000000000036</v>
      </c>
      <c r="F3340" s="70">
        <f t="shared" ref="F3340:F3345" si="68">+H3340+G3340</f>
        <v>423482300</v>
      </c>
      <c r="G3340" s="12">
        <v>3861200</v>
      </c>
      <c r="H3340" s="12">
        <v>419621100</v>
      </c>
      <c r="I3340" s="70">
        <f t="shared" ref="I3340:I3345" si="69">SUM(F3340,J3340:K3340)</f>
        <v>423482300</v>
      </c>
      <c r="J3340" s="12">
        <v>0</v>
      </c>
      <c r="K3340" s="92">
        <v>0</v>
      </c>
    </row>
    <row r="3341" spans="1:21" x14ac:dyDescent="0.15">
      <c r="B3341" s="66">
        <v>43413</v>
      </c>
      <c r="C3341" s="75">
        <f t="shared" si="67"/>
        <v>260610400</v>
      </c>
      <c r="D3341" s="37">
        <v>1372.67</v>
      </c>
      <c r="E3341" s="69">
        <f t="shared" si="66"/>
        <v>-8.6599999999998545</v>
      </c>
      <c r="F3341" s="70">
        <f t="shared" si="68"/>
        <v>260610400</v>
      </c>
      <c r="G3341" s="12">
        <v>5551100</v>
      </c>
      <c r="H3341" s="12">
        <v>255059300</v>
      </c>
      <c r="I3341" s="70">
        <f t="shared" si="69"/>
        <v>260610400</v>
      </c>
      <c r="J3341" s="12">
        <v>0</v>
      </c>
      <c r="K3341" s="92">
        <v>0</v>
      </c>
    </row>
    <row r="3342" spans="1:21" x14ac:dyDescent="0.15">
      <c r="B3342" s="66">
        <v>43416</v>
      </c>
      <c r="C3342" s="75">
        <f t="shared" si="67"/>
        <v>244278100</v>
      </c>
      <c r="D3342" s="37">
        <v>1375.4</v>
      </c>
      <c r="E3342" s="69">
        <f t="shared" si="66"/>
        <v>2.7300000000000182</v>
      </c>
      <c r="F3342" s="70">
        <f t="shared" si="68"/>
        <v>244278100</v>
      </c>
      <c r="G3342" s="12">
        <v>10686200</v>
      </c>
      <c r="H3342" s="12">
        <v>233591900</v>
      </c>
      <c r="I3342" s="70">
        <f t="shared" si="69"/>
        <v>246433100</v>
      </c>
      <c r="J3342" s="12">
        <v>0</v>
      </c>
      <c r="K3342" s="92">
        <v>2155000</v>
      </c>
    </row>
    <row r="3343" spans="1:21" x14ac:dyDescent="0.15">
      <c r="B3343" s="66">
        <v>43417</v>
      </c>
      <c r="C3343" s="75">
        <f t="shared" si="67"/>
        <v>560124100</v>
      </c>
      <c r="D3343" s="37">
        <v>1362</v>
      </c>
      <c r="E3343" s="69">
        <f t="shared" si="66"/>
        <v>-13.400000000000091</v>
      </c>
      <c r="F3343" s="70">
        <f t="shared" si="68"/>
        <v>560124100</v>
      </c>
      <c r="G3343" s="12">
        <v>23596900</v>
      </c>
      <c r="H3343" s="12">
        <v>536527200</v>
      </c>
      <c r="I3343" s="70">
        <f t="shared" si="69"/>
        <v>560124100</v>
      </c>
      <c r="J3343" s="12">
        <v>0</v>
      </c>
      <c r="K3343" s="92">
        <v>0</v>
      </c>
    </row>
    <row r="3344" spans="1:21" x14ac:dyDescent="0.15">
      <c r="B3344" s="66">
        <v>43418</v>
      </c>
      <c r="C3344" s="75">
        <f t="shared" si="67"/>
        <v>1761437700</v>
      </c>
      <c r="D3344" s="37">
        <v>1385.13</v>
      </c>
      <c r="E3344" s="69">
        <f t="shared" ref="E3344:E3351" si="70">D3344-D3343</f>
        <v>23.130000000000109</v>
      </c>
      <c r="F3344" s="70">
        <f t="shared" si="68"/>
        <v>1761437700</v>
      </c>
      <c r="G3344" s="12">
        <v>8360100</v>
      </c>
      <c r="H3344" s="12">
        <v>1753077600</v>
      </c>
      <c r="I3344" s="70">
        <f t="shared" si="69"/>
        <v>1761989700</v>
      </c>
      <c r="J3344" s="12">
        <v>0</v>
      </c>
      <c r="K3344" s="92">
        <v>552000</v>
      </c>
    </row>
    <row r="3345" spans="1:21" x14ac:dyDescent="0.15">
      <c r="B3345" s="66">
        <v>43419</v>
      </c>
      <c r="C3345" s="75">
        <f t="shared" si="67"/>
        <v>308125900</v>
      </c>
      <c r="D3345" s="37">
        <v>1366.87</v>
      </c>
      <c r="E3345" s="69">
        <f t="shared" si="70"/>
        <v>-18.260000000000218</v>
      </c>
      <c r="F3345" s="70">
        <f t="shared" si="68"/>
        <v>308125900</v>
      </c>
      <c r="G3345" s="57">
        <v>104190000</v>
      </c>
      <c r="H3345" s="12">
        <v>203935900</v>
      </c>
      <c r="I3345" s="70">
        <f t="shared" si="69"/>
        <v>308125900</v>
      </c>
      <c r="J3345" s="12">
        <v>0</v>
      </c>
      <c r="K3345" s="92">
        <v>0</v>
      </c>
      <c r="L3345" s="64" t="s">
        <v>28</v>
      </c>
    </row>
    <row r="3346" spans="1:21" x14ac:dyDescent="0.15">
      <c r="B3346" s="66">
        <v>43420</v>
      </c>
      <c r="C3346" s="75">
        <f t="shared" ref="C3346:C3351" si="71">F3346</f>
        <v>457382600</v>
      </c>
      <c r="D3346" s="37">
        <v>1346.2</v>
      </c>
      <c r="E3346" s="69">
        <f t="shared" si="70"/>
        <v>-20.669999999999845</v>
      </c>
      <c r="F3346" s="70">
        <f t="shared" ref="F3346:F3351" si="72">+H3346+G3346</f>
        <v>457382600</v>
      </c>
      <c r="G3346" s="12">
        <v>11584100</v>
      </c>
      <c r="H3346" s="12">
        <v>445798500</v>
      </c>
      <c r="I3346" s="70">
        <f t="shared" ref="I3346:I3351" si="73">SUM(F3346,J3346:K3346)</f>
        <v>457686200</v>
      </c>
      <c r="J3346" s="12">
        <v>303600</v>
      </c>
      <c r="K3346" s="92">
        <v>0</v>
      </c>
      <c r="L3346" s="63"/>
    </row>
    <row r="3347" spans="1:21" x14ac:dyDescent="0.15">
      <c r="B3347" s="66">
        <v>43423</v>
      </c>
      <c r="C3347" s="75">
        <f t="shared" si="71"/>
        <v>6900086500</v>
      </c>
      <c r="D3347" s="37">
        <v>1345.33</v>
      </c>
      <c r="E3347" s="69">
        <f t="shared" si="70"/>
        <v>-0.87000000000011823</v>
      </c>
      <c r="F3347" s="70">
        <f t="shared" si="72"/>
        <v>6900086500</v>
      </c>
      <c r="G3347" s="12">
        <v>4489100</v>
      </c>
      <c r="H3347" s="89">
        <v>6895597400</v>
      </c>
      <c r="I3347" s="70">
        <f t="shared" si="73"/>
        <v>6900086500</v>
      </c>
      <c r="J3347" s="12">
        <v>0</v>
      </c>
      <c r="K3347" s="12">
        <v>0</v>
      </c>
      <c r="M3347" s="90" t="s">
        <v>57</v>
      </c>
    </row>
    <row r="3348" spans="1:21" x14ac:dyDescent="0.15">
      <c r="B3348" s="66">
        <v>43424</v>
      </c>
      <c r="C3348" s="75">
        <f t="shared" si="71"/>
        <v>1809983800</v>
      </c>
      <c r="D3348" s="37">
        <v>1356.33</v>
      </c>
      <c r="E3348" s="69">
        <f t="shared" si="70"/>
        <v>11</v>
      </c>
      <c r="F3348" s="70">
        <f t="shared" si="72"/>
        <v>1809983800</v>
      </c>
      <c r="G3348" s="12">
        <v>5714800</v>
      </c>
      <c r="H3348" s="12">
        <v>1804269000</v>
      </c>
      <c r="I3348" s="70">
        <f t="shared" si="73"/>
        <v>1809983800</v>
      </c>
      <c r="J3348" s="12">
        <v>0</v>
      </c>
      <c r="K3348" s="12">
        <v>0</v>
      </c>
    </row>
    <row r="3349" spans="1:21" x14ac:dyDescent="0.15">
      <c r="B3349" s="66">
        <v>43425</v>
      </c>
      <c r="C3349" s="75">
        <f t="shared" si="71"/>
        <v>3280159200</v>
      </c>
      <c r="D3349" s="37">
        <v>1375.47</v>
      </c>
      <c r="E3349" s="69">
        <f t="shared" si="70"/>
        <v>19.1400000000001</v>
      </c>
      <c r="F3349" s="70">
        <f t="shared" si="72"/>
        <v>3280159200</v>
      </c>
      <c r="G3349" s="12">
        <v>5663700</v>
      </c>
      <c r="H3349" s="12">
        <v>3274495500</v>
      </c>
      <c r="I3349" s="70">
        <f t="shared" si="73"/>
        <v>3281772500</v>
      </c>
      <c r="J3349" s="12">
        <v>73300</v>
      </c>
      <c r="K3349" s="12">
        <v>1540000</v>
      </c>
    </row>
    <row r="3350" spans="1:21" x14ac:dyDescent="0.15">
      <c r="B3350" s="66">
        <v>43426</v>
      </c>
      <c r="C3350" s="75">
        <f t="shared" si="71"/>
        <v>2444839800</v>
      </c>
      <c r="D3350" s="37">
        <v>1401.33</v>
      </c>
      <c r="E3350" s="69">
        <f t="shared" si="70"/>
        <v>25.8599999999999</v>
      </c>
      <c r="F3350" s="70">
        <f t="shared" si="72"/>
        <v>2444839800</v>
      </c>
      <c r="G3350" s="12">
        <v>10896800</v>
      </c>
      <c r="H3350" s="59">
        <v>2433943000</v>
      </c>
      <c r="I3350" s="70">
        <f t="shared" si="73"/>
        <v>2445269800</v>
      </c>
      <c r="J3350" s="12">
        <v>0</v>
      </c>
      <c r="K3350" s="12">
        <v>430000</v>
      </c>
      <c r="M3350" s="64" t="s">
        <v>28</v>
      </c>
    </row>
    <row r="3351" spans="1:21" x14ac:dyDescent="0.15">
      <c r="B3351" s="66">
        <v>43430</v>
      </c>
      <c r="C3351" s="75">
        <f t="shared" si="71"/>
        <v>2175625500</v>
      </c>
      <c r="D3351" s="37">
        <v>1403.33</v>
      </c>
      <c r="E3351" s="69">
        <f t="shared" si="70"/>
        <v>2</v>
      </c>
      <c r="F3351" s="70">
        <f t="shared" si="72"/>
        <v>2175625500</v>
      </c>
      <c r="G3351" s="12">
        <v>12031600</v>
      </c>
      <c r="H3351" s="59">
        <v>2163593900</v>
      </c>
      <c r="I3351" s="70">
        <f t="shared" si="73"/>
        <v>2175945500</v>
      </c>
      <c r="J3351" s="12">
        <v>320000</v>
      </c>
      <c r="K3351" s="12">
        <v>0</v>
      </c>
      <c r="M3351" s="64" t="s">
        <v>28</v>
      </c>
    </row>
    <row r="3352" spans="1:21" x14ac:dyDescent="0.15">
      <c r="B3352" s="66">
        <v>43431</v>
      </c>
      <c r="C3352" s="75">
        <f t="shared" ref="C3352:C3357" si="74">F3352</f>
        <v>779618700</v>
      </c>
      <c r="D3352" s="37">
        <v>1395.73</v>
      </c>
      <c r="E3352" s="69">
        <f t="shared" ref="E3352:E3359" si="75">D3352-D3351</f>
        <v>-7.5999999999999091</v>
      </c>
      <c r="F3352" s="70">
        <f t="shared" ref="F3352:F3357" si="76">+H3352+G3352</f>
        <v>779618700</v>
      </c>
      <c r="G3352" s="12">
        <v>13732300</v>
      </c>
      <c r="H3352" s="59">
        <v>765886400</v>
      </c>
      <c r="I3352" s="70">
        <f t="shared" ref="I3352:I3357" si="77">SUM(F3352,J3352:K3352)</f>
        <v>780042700</v>
      </c>
      <c r="J3352" s="12">
        <v>0</v>
      </c>
      <c r="K3352" s="12">
        <v>424000</v>
      </c>
      <c r="M3352" s="64" t="s">
        <v>28</v>
      </c>
    </row>
    <row r="3353" spans="1:21" x14ac:dyDescent="0.15">
      <c r="B3353" s="66">
        <v>43432</v>
      </c>
      <c r="C3353" s="75">
        <f t="shared" si="74"/>
        <v>1313528000</v>
      </c>
      <c r="D3353" s="37">
        <v>1413.33</v>
      </c>
      <c r="E3353" s="69">
        <f t="shared" si="75"/>
        <v>17.599999999999909</v>
      </c>
      <c r="F3353" s="70">
        <f t="shared" si="76"/>
        <v>1313528000</v>
      </c>
      <c r="G3353" s="12">
        <v>14574400</v>
      </c>
      <c r="H3353" s="12">
        <v>1298953600</v>
      </c>
      <c r="I3353" s="70">
        <f t="shared" si="77"/>
        <v>1313528000</v>
      </c>
      <c r="J3353" s="12">
        <v>0</v>
      </c>
      <c r="K3353" s="12">
        <v>0</v>
      </c>
    </row>
    <row r="3354" spans="1:21" x14ac:dyDescent="0.15">
      <c r="B3354" s="66">
        <v>43433</v>
      </c>
      <c r="C3354" s="75">
        <f t="shared" si="74"/>
        <v>1003030100</v>
      </c>
      <c r="D3354" s="37">
        <v>1440.33</v>
      </c>
      <c r="E3354" s="69">
        <f t="shared" si="75"/>
        <v>27</v>
      </c>
      <c r="F3354" s="70">
        <f t="shared" si="76"/>
        <v>1003030100</v>
      </c>
      <c r="G3354" s="12">
        <v>8147300</v>
      </c>
      <c r="H3354" s="59">
        <v>994882800</v>
      </c>
      <c r="I3354" s="70">
        <f t="shared" si="77"/>
        <v>1003030100</v>
      </c>
      <c r="J3354" s="12">
        <v>0</v>
      </c>
      <c r="K3354" s="12">
        <v>0</v>
      </c>
      <c r="M3354" s="64" t="s">
        <v>28</v>
      </c>
    </row>
    <row r="3355" spans="1:21" s="21" customFormat="1" x14ac:dyDescent="0.15">
      <c r="A3355" s="21" t="s">
        <v>0</v>
      </c>
      <c r="B3355" s="67">
        <v>43434</v>
      </c>
      <c r="C3355" s="76">
        <f t="shared" si="74"/>
        <v>635564300</v>
      </c>
      <c r="D3355" s="38">
        <v>1405.93</v>
      </c>
      <c r="E3355" s="71">
        <f t="shared" si="75"/>
        <v>-34.399999999999864</v>
      </c>
      <c r="F3355" s="72">
        <f t="shared" si="76"/>
        <v>635564300</v>
      </c>
      <c r="G3355" s="22">
        <v>2563200</v>
      </c>
      <c r="H3355" s="61">
        <v>633001100</v>
      </c>
      <c r="I3355" s="72">
        <f t="shared" si="77"/>
        <v>635564300</v>
      </c>
      <c r="J3355" s="22">
        <v>0</v>
      </c>
      <c r="K3355" s="22">
        <v>0</v>
      </c>
      <c r="L3355" s="86">
        <f>SUM(G3335:G3355)</f>
        <v>288585800</v>
      </c>
      <c r="M3355" s="85">
        <f>SUM(H3335:H3355)</f>
        <v>28161840900</v>
      </c>
      <c r="N3355" s="87">
        <f>SUM(G3335:H3355)</f>
        <v>28450426700</v>
      </c>
      <c r="O3355" s="25">
        <f>MAX($C3335:$C3355)</f>
        <v>6900086500</v>
      </c>
      <c r="P3355" s="26">
        <f>MIN($C3335:$C3355)</f>
        <v>244278100</v>
      </c>
      <c r="Q3355" s="53">
        <f>MAX($D3335:$D3355)</f>
        <v>1440.33</v>
      </c>
      <c r="R3355" s="54">
        <f>MIN($D3335:$D3355)</f>
        <v>1345.33</v>
      </c>
      <c r="S3355" s="45">
        <f>MAX($E3335:$E3355)</f>
        <v>27</v>
      </c>
      <c r="T3355" s="46">
        <f>MIN($E3335:$E3355)</f>
        <v>-34.399999999999864</v>
      </c>
      <c r="U3355" s="34"/>
    </row>
    <row r="3356" spans="1:21" x14ac:dyDescent="0.15">
      <c r="B3356" s="68">
        <v>43437</v>
      </c>
      <c r="C3356" s="77">
        <f t="shared" si="74"/>
        <v>640392800</v>
      </c>
      <c r="D3356" s="40">
        <v>1399.07</v>
      </c>
      <c r="E3356" s="73">
        <f t="shared" si="75"/>
        <v>-6.8600000000001273</v>
      </c>
      <c r="F3356" s="74">
        <f t="shared" si="76"/>
        <v>640392800</v>
      </c>
      <c r="G3356" s="17">
        <v>9002900</v>
      </c>
      <c r="H3356" s="17">
        <v>631389900</v>
      </c>
      <c r="I3356" s="74">
        <f t="shared" si="77"/>
        <v>640392800</v>
      </c>
      <c r="J3356" s="17">
        <v>0</v>
      </c>
      <c r="K3356" s="17">
        <v>0</v>
      </c>
      <c r="L3356" s="93"/>
      <c r="M3356" s="94"/>
    </row>
    <row r="3357" spans="1:21" x14ac:dyDescent="0.15">
      <c r="B3357" s="66">
        <v>43438</v>
      </c>
      <c r="C3357" s="75">
        <f t="shared" si="74"/>
        <v>536655200</v>
      </c>
      <c r="D3357" s="37">
        <v>1396.93</v>
      </c>
      <c r="E3357" s="69">
        <f t="shared" si="75"/>
        <v>-2.1399999999998727</v>
      </c>
      <c r="F3357" s="70">
        <f t="shared" si="76"/>
        <v>536655200</v>
      </c>
      <c r="G3357" s="12">
        <v>3486300</v>
      </c>
      <c r="H3357" s="12">
        <v>533168900</v>
      </c>
      <c r="I3357" s="70">
        <f t="shared" si="77"/>
        <v>536655200</v>
      </c>
      <c r="J3357" s="12">
        <v>0</v>
      </c>
      <c r="K3357" s="92">
        <v>0</v>
      </c>
    </row>
    <row r="3358" spans="1:21" x14ac:dyDescent="0.15">
      <c r="B3358" s="66">
        <v>43439</v>
      </c>
      <c r="C3358" s="75">
        <f t="shared" ref="C3358:C3363" si="78">F3358</f>
        <v>495327600</v>
      </c>
      <c r="D3358" s="37">
        <v>1409.4</v>
      </c>
      <c r="E3358" s="69">
        <f t="shared" si="75"/>
        <v>12.470000000000027</v>
      </c>
      <c r="F3358" s="70">
        <f t="shared" ref="F3358:F3363" si="79">+H3358+G3358</f>
        <v>495327600</v>
      </c>
      <c r="G3358" s="12">
        <v>19066800</v>
      </c>
      <c r="H3358" s="12">
        <v>476260800</v>
      </c>
      <c r="I3358" s="70">
        <f t="shared" ref="I3358:I3363" si="80">SUM(F3358,J3358:K3358)</f>
        <v>495849600</v>
      </c>
      <c r="J3358" s="12">
        <v>0</v>
      </c>
      <c r="K3358" s="92">
        <v>522000</v>
      </c>
    </row>
    <row r="3359" spans="1:21" x14ac:dyDescent="0.15">
      <c r="B3359" s="66">
        <v>43440</v>
      </c>
      <c r="C3359" s="75">
        <f t="shared" si="78"/>
        <v>508702400</v>
      </c>
      <c r="D3359" s="37">
        <v>1440.87</v>
      </c>
      <c r="E3359" s="69">
        <f t="shared" si="75"/>
        <v>31.4699999999998</v>
      </c>
      <c r="F3359" s="70">
        <f t="shared" si="79"/>
        <v>508702400</v>
      </c>
      <c r="G3359" s="12">
        <v>13228200</v>
      </c>
      <c r="H3359" s="12">
        <v>495474200</v>
      </c>
      <c r="I3359" s="70">
        <f t="shared" si="80"/>
        <v>509266600</v>
      </c>
      <c r="J3359" s="12">
        <v>47800</v>
      </c>
      <c r="K3359" s="12">
        <v>516400</v>
      </c>
    </row>
    <row r="3360" spans="1:21" x14ac:dyDescent="0.15">
      <c r="B3360" s="66">
        <v>43441</v>
      </c>
      <c r="C3360" s="75">
        <f t="shared" si="78"/>
        <v>485336000</v>
      </c>
      <c r="D3360" s="37">
        <v>1479.33</v>
      </c>
      <c r="E3360" s="69">
        <f t="shared" ref="E3360:E3365" si="81">D3360-D3359</f>
        <v>38.460000000000036</v>
      </c>
      <c r="F3360" s="70">
        <f t="shared" si="79"/>
        <v>485336000</v>
      </c>
      <c r="G3360" s="12">
        <v>8129600</v>
      </c>
      <c r="H3360" s="12">
        <v>477206400</v>
      </c>
      <c r="I3360" s="70">
        <f t="shared" si="80"/>
        <v>486365500</v>
      </c>
      <c r="J3360" s="12">
        <v>0</v>
      </c>
      <c r="K3360" s="12">
        <v>1029500</v>
      </c>
      <c r="L3360" s="13" t="s">
        <v>58</v>
      </c>
    </row>
    <row r="3361" spans="1:20" x14ac:dyDescent="0.15">
      <c r="B3361" s="66">
        <v>43444</v>
      </c>
      <c r="C3361" s="75">
        <f t="shared" si="78"/>
        <v>1124008200</v>
      </c>
      <c r="D3361" s="37">
        <v>1452.6</v>
      </c>
      <c r="E3361" s="69">
        <f t="shared" si="81"/>
        <v>-26.730000000000018</v>
      </c>
      <c r="F3361" s="70">
        <f t="shared" si="79"/>
        <v>1124008200</v>
      </c>
      <c r="G3361" s="12">
        <v>15146300</v>
      </c>
      <c r="H3361" s="59">
        <v>1108861900</v>
      </c>
      <c r="I3361" s="70">
        <f t="shared" si="80"/>
        <v>1125984700</v>
      </c>
      <c r="J3361" s="12">
        <v>0</v>
      </c>
      <c r="K3361" s="12">
        <v>1976500</v>
      </c>
      <c r="M3361" s="64" t="s">
        <v>28</v>
      </c>
    </row>
    <row r="3362" spans="1:20" x14ac:dyDescent="0.15">
      <c r="B3362" s="66">
        <v>43445</v>
      </c>
      <c r="C3362" s="75">
        <f t="shared" si="78"/>
        <v>1346487600</v>
      </c>
      <c r="D3362" s="37">
        <v>1408.4</v>
      </c>
      <c r="E3362" s="69">
        <f t="shared" si="81"/>
        <v>-44.199999999999818</v>
      </c>
      <c r="F3362" s="70">
        <f t="shared" si="79"/>
        <v>1346487600</v>
      </c>
      <c r="G3362" s="12">
        <v>17252100</v>
      </c>
      <c r="H3362" s="59">
        <v>1329235500</v>
      </c>
      <c r="I3362" s="70">
        <f t="shared" si="80"/>
        <v>1349778600</v>
      </c>
      <c r="J3362" s="12">
        <v>0</v>
      </c>
      <c r="K3362" s="12">
        <v>3291000</v>
      </c>
      <c r="M3362" s="64" t="s">
        <v>28</v>
      </c>
    </row>
    <row r="3363" spans="1:20" x14ac:dyDescent="0.15">
      <c r="B3363" s="66">
        <v>43446</v>
      </c>
      <c r="C3363" s="75">
        <f t="shared" si="78"/>
        <v>967256000</v>
      </c>
      <c r="D3363" s="37">
        <v>1434.33</v>
      </c>
      <c r="E3363" s="69">
        <f t="shared" si="81"/>
        <v>25.929999999999836</v>
      </c>
      <c r="F3363" s="70">
        <f t="shared" si="79"/>
        <v>967256000</v>
      </c>
      <c r="G3363" s="12">
        <v>6992100</v>
      </c>
      <c r="H3363" s="12">
        <v>960263900</v>
      </c>
      <c r="I3363" s="70">
        <f t="shared" si="80"/>
        <v>967934500</v>
      </c>
      <c r="J3363" s="12">
        <v>0</v>
      </c>
      <c r="K3363" s="12">
        <v>678500</v>
      </c>
    </row>
    <row r="3364" spans="1:20" x14ac:dyDescent="0.15">
      <c r="B3364" s="66">
        <v>43447</v>
      </c>
      <c r="C3364" s="75">
        <f t="shared" ref="C3364:C3369" si="82">F3364</f>
        <v>697841500</v>
      </c>
      <c r="D3364" s="37">
        <v>1389.38</v>
      </c>
      <c r="E3364" s="69">
        <f t="shared" si="81"/>
        <v>-44.949999999999818</v>
      </c>
      <c r="F3364" s="70">
        <f t="shared" ref="F3364:F3369" si="83">+H3364+G3364</f>
        <v>697841500</v>
      </c>
      <c r="G3364" s="12">
        <v>2258800</v>
      </c>
      <c r="H3364" s="59">
        <v>695582700</v>
      </c>
      <c r="I3364" s="70">
        <f t="shared" ref="I3364:I3369" si="84">SUM(F3364,J3364:K3364)</f>
        <v>697841500</v>
      </c>
      <c r="J3364" s="12">
        <v>0</v>
      </c>
      <c r="K3364" s="12">
        <v>0</v>
      </c>
      <c r="M3364" s="64" t="s">
        <v>28</v>
      </c>
    </row>
    <row r="3365" spans="1:20" x14ac:dyDescent="0.15">
      <c r="B3365" s="66">
        <v>43448</v>
      </c>
      <c r="C3365" s="75">
        <f t="shared" si="82"/>
        <v>488663300</v>
      </c>
      <c r="D3365" s="37">
        <v>1396.5</v>
      </c>
      <c r="E3365" s="69">
        <f t="shared" si="81"/>
        <v>7.1199999999998909</v>
      </c>
      <c r="F3365" s="70">
        <f t="shared" si="83"/>
        <v>488663300</v>
      </c>
      <c r="G3365" s="12">
        <v>9543200</v>
      </c>
      <c r="H3365" s="59">
        <v>479120100</v>
      </c>
      <c r="I3365" s="70">
        <f t="shared" si="84"/>
        <v>489249100</v>
      </c>
      <c r="J3365" s="12">
        <v>81900</v>
      </c>
      <c r="K3365" s="12">
        <v>503900</v>
      </c>
      <c r="M3365" s="64" t="s">
        <v>28</v>
      </c>
    </row>
    <row r="3366" spans="1:20" x14ac:dyDescent="0.15">
      <c r="B3366" s="66">
        <v>43451</v>
      </c>
      <c r="C3366" s="75">
        <f t="shared" si="82"/>
        <v>486713700</v>
      </c>
      <c r="D3366" s="37">
        <v>1371.75</v>
      </c>
      <c r="E3366" s="69">
        <f t="shared" ref="E3366:E3372" si="85">D3366-D3365</f>
        <v>-24.75</v>
      </c>
      <c r="F3366" s="70">
        <f t="shared" si="83"/>
        <v>486713700</v>
      </c>
      <c r="G3366" s="12">
        <v>17898800</v>
      </c>
      <c r="H3366" s="12">
        <v>468814900</v>
      </c>
      <c r="I3366" s="70">
        <f t="shared" si="84"/>
        <v>487104700</v>
      </c>
      <c r="J3366" s="12">
        <v>0</v>
      </c>
      <c r="K3366" s="12">
        <v>391000</v>
      </c>
    </row>
    <row r="3367" spans="1:20" x14ac:dyDescent="0.15">
      <c r="B3367" s="66">
        <v>43452</v>
      </c>
      <c r="C3367" s="75">
        <f t="shared" si="82"/>
        <v>429062100</v>
      </c>
      <c r="D3367" s="37">
        <v>1353.75</v>
      </c>
      <c r="E3367" s="69">
        <f t="shared" si="85"/>
        <v>-18</v>
      </c>
      <c r="F3367" s="70">
        <f t="shared" si="83"/>
        <v>429062100</v>
      </c>
      <c r="G3367" s="12">
        <v>10772000</v>
      </c>
      <c r="H3367" s="12">
        <v>418290100</v>
      </c>
      <c r="I3367" s="70">
        <f t="shared" si="84"/>
        <v>429386100</v>
      </c>
      <c r="J3367" s="12">
        <v>0</v>
      </c>
      <c r="K3367" s="12">
        <v>324000</v>
      </c>
    </row>
    <row r="3368" spans="1:20" x14ac:dyDescent="0.15">
      <c r="B3368" s="66">
        <v>43453</v>
      </c>
      <c r="C3368" s="75">
        <f t="shared" si="82"/>
        <v>469841100</v>
      </c>
      <c r="D3368" s="37">
        <v>1343.94</v>
      </c>
      <c r="E3368" s="69">
        <f t="shared" si="85"/>
        <v>-9.8099999999999454</v>
      </c>
      <c r="F3368" s="70">
        <f t="shared" si="83"/>
        <v>469841100</v>
      </c>
      <c r="G3368" s="12">
        <v>8181200</v>
      </c>
      <c r="H3368" s="59">
        <v>461659900</v>
      </c>
      <c r="I3368" s="70">
        <f t="shared" si="84"/>
        <v>470161100</v>
      </c>
      <c r="J3368" s="12">
        <v>0</v>
      </c>
      <c r="K3368" s="12">
        <v>320000</v>
      </c>
      <c r="M3368" s="64" t="s">
        <v>28</v>
      </c>
    </row>
    <row r="3369" spans="1:20" x14ac:dyDescent="0.15">
      <c r="B3369" s="66">
        <v>43454</v>
      </c>
      <c r="C3369" s="75">
        <f t="shared" si="82"/>
        <v>719602100</v>
      </c>
      <c r="D3369" s="37">
        <v>1300.3800000000001</v>
      </c>
      <c r="E3369" s="69">
        <f t="shared" si="85"/>
        <v>-43.559999999999945</v>
      </c>
      <c r="F3369" s="70">
        <f t="shared" si="83"/>
        <v>719602100</v>
      </c>
      <c r="G3369" s="12">
        <v>16589600</v>
      </c>
      <c r="H3369" s="59">
        <v>703012500</v>
      </c>
      <c r="I3369" s="70">
        <f t="shared" si="84"/>
        <v>720002500</v>
      </c>
      <c r="J3369" s="12">
        <v>400400</v>
      </c>
      <c r="K3369" s="12">
        <v>0</v>
      </c>
      <c r="M3369" s="64" t="s">
        <v>28</v>
      </c>
    </row>
    <row r="3370" spans="1:20" x14ac:dyDescent="0.15">
      <c r="B3370" s="66">
        <v>43455</v>
      </c>
      <c r="C3370" s="75">
        <f t="shared" ref="C3370:C3375" si="86">F3370</f>
        <v>811394500</v>
      </c>
      <c r="D3370" s="37">
        <v>1298.31</v>
      </c>
      <c r="E3370" s="69">
        <f t="shared" si="85"/>
        <v>-2.0700000000001637</v>
      </c>
      <c r="F3370" s="70">
        <f t="shared" ref="F3370:F3375" si="87">+H3370+G3370</f>
        <v>811394500</v>
      </c>
      <c r="G3370" s="12">
        <v>17923400</v>
      </c>
      <c r="H3370" s="12">
        <v>793471100</v>
      </c>
      <c r="I3370" s="70">
        <f t="shared" ref="I3370:I3375" si="88">SUM(F3370,J3370:K3370)</f>
        <v>825204100</v>
      </c>
      <c r="J3370" s="12">
        <v>13809600</v>
      </c>
      <c r="K3370" s="12">
        <v>0</v>
      </c>
    </row>
    <row r="3371" spans="1:20" x14ac:dyDescent="0.15">
      <c r="B3371" s="66">
        <v>43459</v>
      </c>
      <c r="C3371" s="75">
        <f t="shared" si="86"/>
        <v>855511100</v>
      </c>
      <c r="D3371" s="37">
        <v>1224.3800000000001</v>
      </c>
      <c r="E3371" s="69">
        <f t="shared" si="85"/>
        <v>-73.929999999999836</v>
      </c>
      <c r="F3371" s="70">
        <f t="shared" si="87"/>
        <v>855511100</v>
      </c>
      <c r="G3371" s="12">
        <v>43694600</v>
      </c>
      <c r="H3371" s="59">
        <v>811816500</v>
      </c>
      <c r="I3371" s="70">
        <f t="shared" si="88"/>
        <v>856703600</v>
      </c>
      <c r="J3371" s="12">
        <v>389900</v>
      </c>
      <c r="K3371" s="12">
        <v>802600</v>
      </c>
      <c r="M3371" s="64" t="s">
        <v>28</v>
      </c>
    </row>
    <row r="3372" spans="1:20" x14ac:dyDescent="0.15">
      <c r="B3372" s="66">
        <v>43460</v>
      </c>
      <c r="C3372" s="75">
        <f t="shared" si="86"/>
        <v>453571500</v>
      </c>
      <c r="D3372" s="37">
        <v>1226.94</v>
      </c>
      <c r="E3372" s="69">
        <f t="shared" si="85"/>
        <v>2.5599999999999454</v>
      </c>
      <c r="F3372" s="70">
        <f t="shared" si="87"/>
        <v>453571500</v>
      </c>
      <c r="G3372" s="12">
        <v>11665700</v>
      </c>
      <c r="H3372" s="59">
        <v>441905800</v>
      </c>
      <c r="I3372" s="70">
        <f t="shared" si="88"/>
        <v>453932700</v>
      </c>
      <c r="J3372" s="12">
        <v>361200</v>
      </c>
      <c r="K3372" s="12">
        <v>0</v>
      </c>
      <c r="L3372" s="13" t="s">
        <v>58</v>
      </c>
      <c r="M3372" s="63"/>
    </row>
    <row r="3373" spans="1:20" x14ac:dyDescent="0.15">
      <c r="B3373" s="66">
        <v>43461</v>
      </c>
      <c r="C3373" s="75">
        <f t="shared" si="86"/>
        <v>960150214</v>
      </c>
      <c r="D3373" s="37">
        <v>1271.94</v>
      </c>
      <c r="E3373" s="69">
        <f t="shared" ref="E3373:E3379" si="89">D3373-D3372</f>
        <v>45</v>
      </c>
      <c r="F3373" s="70">
        <f t="shared" si="87"/>
        <v>960150214</v>
      </c>
      <c r="G3373" s="12">
        <v>13239300</v>
      </c>
      <c r="H3373" s="59">
        <v>946910914</v>
      </c>
      <c r="I3373" s="70">
        <f t="shared" si="88"/>
        <v>960643414</v>
      </c>
      <c r="J3373" s="12">
        <v>0</v>
      </c>
      <c r="K3373" s="12">
        <v>493200</v>
      </c>
      <c r="M3373" s="64" t="s">
        <v>28</v>
      </c>
    </row>
    <row r="3374" spans="1:20" x14ac:dyDescent="0.15">
      <c r="A3374" s="21" t="s">
        <v>0</v>
      </c>
      <c r="B3374" s="67">
        <v>43462</v>
      </c>
      <c r="C3374" s="76">
        <f t="shared" si="86"/>
        <v>569268700</v>
      </c>
      <c r="D3374" s="38">
        <v>1275.44</v>
      </c>
      <c r="E3374" s="71">
        <f t="shared" si="89"/>
        <v>3.5</v>
      </c>
      <c r="F3374" s="72">
        <f t="shared" si="87"/>
        <v>569268700</v>
      </c>
      <c r="G3374" s="22">
        <v>8185300</v>
      </c>
      <c r="H3374" s="22">
        <v>561083400</v>
      </c>
      <c r="I3374" s="72">
        <f t="shared" si="88"/>
        <v>572732700</v>
      </c>
      <c r="J3374" s="22">
        <v>3464000</v>
      </c>
      <c r="K3374" s="22">
        <v>0</v>
      </c>
      <c r="L3374" s="86">
        <f>SUM(G3356:G3374)</f>
        <v>252256200</v>
      </c>
      <c r="M3374" s="85">
        <f>SUM(H3356:H3374)</f>
        <v>12793529414</v>
      </c>
      <c r="N3374" s="87">
        <f>SUM(G3356:H3374)</f>
        <v>13045785614</v>
      </c>
      <c r="O3374" s="25">
        <f>MAX($C3356:$C3374)</f>
        <v>1346487600</v>
      </c>
      <c r="P3374" s="26">
        <f>MIN($C3356:$C3374)</f>
        <v>429062100</v>
      </c>
      <c r="Q3374" s="53">
        <f>MAX($D3356:$D3374)</f>
        <v>1479.33</v>
      </c>
      <c r="R3374" s="54">
        <f>MIN($D3356:$D3374)</f>
        <v>1224.3800000000001</v>
      </c>
      <c r="S3374" s="45">
        <f>MAX($E3356:$E3374)</f>
        <v>45</v>
      </c>
      <c r="T3374" s="46">
        <f>MIN($E3356:$E3374)</f>
        <v>-73.929999999999836</v>
      </c>
    </row>
    <row r="3375" spans="1:20" x14ac:dyDescent="0.15">
      <c r="B3375" s="66">
        <v>43469</v>
      </c>
      <c r="C3375" s="75">
        <f t="shared" si="86"/>
        <v>598681400</v>
      </c>
      <c r="D3375" s="37">
        <v>1264.25</v>
      </c>
      <c r="E3375" s="69">
        <f t="shared" si="89"/>
        <v>-11.190000000000055</v>
      </c>
      <c r="F3375" s="70">
        <f t="shared" si="87"/>
        <v>598681400</v>
      </c>
      <c r="G3375" s="12">
        <v>4546100</v>
      </c>
      <c r="H3375" s="12">
        <v>594135300</v>
      </c>
      <c r="I3375" s="70">
        <f t="shared" si="88"/>
        <v>601099200</v>
      </c>
      <c r="J3375" s="12">
        <v>78800</v>
      </c>
      <c r="K3375" s="12">
        <v>2339000</v>
      </c>
      <c r="L3375" s="13" t="s">
        <v>58</v>
      </c>
    </row>
    <row r="3376" spans="1:20" x14ac:dyDescent="0.15">
      <c r="B3376" s="66">
        <v>43472</v>
      </c>
      <c r="C3376" s="75">
        <f t="shared" ref="C3376:C3381" si="90">F3376</f>
        <v>1444841600</v>
      </c>
      <c r="D3376" s="37">
        <v>1272.5</v>
      </c>
      <c r="E3376" s="69">
        <f t="shared" si="89"/>
        <v>8.25</v>
      </c>
      <c r="F3376" s="70">
        <f t="shared" ref="F3376:F3381" si="91">+H3376+G3376</f>
        <v>1444841600</v>
      </c>
      <c r="G3376" s="12">
        <v>3663300</v>
      </c>
      <c r="H3376" s="12">
        <v>1441178300</v>
      </c>
      <c r="I3376" s="70">
        <f t="shared" ref="I3376:I3381" si="92">SUM(F3376,J3376:K3376)</f>
        <v>1446020600</v>
      </c>
      <c r="J3376" s="12">
        <v>0</v>
      </c>
      <c r="K3376" s="12">
        <v>1179000</v>
      </c>
    </row>
    <row r="3377" spans="2:13" x14ac:dyDescent="0.15">
      <c r="B3377" s="66">
        <v>43473</v>
      </c>
      <c r="C3377" s="75">
        <f t="shared" si="90"/>
        <v>662997900</v>
      </c>
      <c r="D3377" s="37">
        <v>1283.94</v>
      </c>
      <c r="E3377" s="69">
        <f t="shared" si="89"/>
        <v>11.440000000000055</v>
      </c>
      <c r="F3377" s="70">
        <f t="shared" si="91"/>
        <v>662997900</v>
      </c>
      <c r="G3377" s="12">
        <v>7648700</v>
      </c>
      <c r="H3377" s="12">
        <v>655349200</v>
      </c>
      <c r="I3377" s="70">
        <f t="shared" si="92"/>
        <v>663417000</v>
      </c>
      <c r="J3377" s="12">
        <v>419100</v>
      </c>
      <c r="K3377" s="12">
        <v>0</v>
      </c>
    </row>
    <row r="3378" spans="2:13" x14ac:dyDescent="0.15">
      <c r="B3378" s="66">
        <v>43474</v>
      </c>
      <c r="C3378" s="75">
        <f t="shared" si="90"/>
        <v>688607700</v>
      </c>
      <c r="D3378" s="37">
        <v>1285.5</v>
      </c>
      <c r="E3378" s="69">
        <f t="shared" si="89"/>
        <v>1.5599999999999454</v>
      </c>
      <c r="F3378" s="70">
        <f t="shared" si="91"/>
        <v>688607700</v>
      </c>
      <c r="G3378" s="12">
        <v>4564800</v>
      </c>
      <c r="H3378" s="12">
        <v>684042900</v>
      </c>
      <c r="I3378" s="70">
        <f t="shared" si="92"/>
        <v>689482600</v>
      </c>
      <c r="J3378" s="12">
        <v>452400</v>
      </c>
      <c r="K3378" s="12">
        <v>422500</v>
      </c>
    </row>
    <row r="3379" spans="2:13" x14ac:dyDescent="0.15">
      <c r="B3379" s="66">
        <v>43475</v>
      </c>
      <c r="C3379" s="75">
        <f t="shared" si="90"/>
        <v>403023900</v>
      </c>
      <c r="D3379" s="37">
        <v>1286</v>
      </c>
      <c r="E3379" s="69">
        <f t="shared" si="89"/>
        <v>0.5</v>
      </c>
      <c r="F3379" s="70">
        <f t="shared" si="91"/>
        <v>403023900</v>
      </c>
      <c r="G3379" s="12">
        <v>5462900</v>
      </c>
      <c r="H3379" s="12">
        <v>397561000</v>
      </c>
      <c r="I3379" s="70">
        <f t="shared" si="92"/>
        <v>407335900</v>
      </c>
      <c r="J3379" s="12">
        <v>0</v>
      </c>
      <c r="K3379" s="12">
        <v>4312000</v>
      </c>
    </row>
    <row r="3380" spans="2:13" x14ac:dyDescent="0.15">
      <c r="B3380" s="66">
        <v>43476</v>
      </c>
      <c r="C3380" s="75">
        <f t="shared" si="90"/>
        <v>445757000</v>
      </c>
      <c r="D3380" s="37">
        <v>1286.69</v>
      </c>
      <c r="E3380" s="69">
        <f t="shared" ref="E3380:E3385" si="93">D3380-D3379</f>
        <v>0.69000000000005457</v>
      </c>
      <c r="F3380" s="70">
        <f t="shared" si="91"/>
        <v>445757000</v>
      </c>
      <c r="G3380" s="12">
        <v>6329900</v>
      </c>
      <c r="H3380" s="12">
        <v>439427100</v>
      </c>
      <c r="I3380" s="70">
        <f t="shared" si="92"/>
        <v>445966100</v>
      </c>
      <c r="J3380" s="12">
        <v>209100</v>
      </c>
      <c r="K3380" s="12">
        <v>0</v>
      </c>
    </row>
    <row r="3381" spans="2:13" x14ac:dyDescent="0.15">
      <c r="B3381" s="66">
        <v>43480</v>
      </c>
      <c r="C3381" s="75">
        <f t="shared" si="90"/>
        <v>386388046</v>
      </c>
      <c r="D3381" s="37">
        <v>1284.69</v>
      </c>
      <c r="E3381" s="69">
        <f t="shared" si="93"/>
        <v>-2</v>
      </c>
      <c r="F3381" s="70">
        <f t="shared" si="91"/>
        <v>386388046</v>
      </c>
      <c r="G3381" s="12">
        <v>6877700</v>
      </c>
      <c r="H3381" s="59">
        <v>379510346</v>
      </c>
      <c r="I3381" s="70">
        <f t="shared" si="92"/>
        <v>386388046</v>
      </c>
      <c r="J3381" s="12">
        <v>0</v>
      </c>
      <c r="K3381" s="12">
        <v>0</v>
      </c>
      <c r="M3381" s="64" t="s">
        <v>28</v>
      </c>
    </row>
    <row r="3382" spans="2:13" x14ac:dyDescent="0.15">
      <c r="B3382" s="66">
        <v>43481</v>
      </c>
      <c r="C3382" s="75">
        <f t="shared" ref="C3382:C3387" si="94">F3382</f>
        <v>216582894</v>
      </c>
      <c r="D3382" s="37">
        <v>1295.56</v>
      </c>
      <c r="E3382" s="69">
        <f t="shared" si="93"/>
        <v>10.869999999999891</v>
      </c>
      <c r="F3382" s="70">
        <f t="shared" ref="F3382:F3387" si="95">+H3382+G3382</f>
        <v>216582894</v>
      </c>
      <c r="G3382" s="12">
        <v>3382400</v>
      </c>
      <c r="H3382" s="59">
        <v>213200494</v>
      </c>
      <c r="I3382" s="70">
        <f t="shared" ref="I3382:I3387" si="96">SUM(F3382,J3382:K3382)</f>
        <v>216582894</v>
      </c>
      <c r="J3382" s="12">
        <v>0</v>
      </c>
      <c r="K3382" s="12">
        <v>0</v>
      </c>
      <c r="M3382" s="64" t="s">
        <v>28</v>
      </c>
    </row>
    <row r="3383" spans="2:13" x14ac:dyDescent="0.15">
      <c r="B3383" s="66">
        <v>43482</v>
      </c>
      <c r="C3383" s="75">
        <f t="shared" si="94"/>
        <v>288835242</v>
      </c>
      <c r="D3383" s="37">
        <v>1334.75</v>
      </c>
      <c r="E3383" s="69">
        <f t="shared" si="93"/>
        <v>39.190000000000055</v>
      </c>
      <c r="F3383" s="70">
        <f t="shared" si="95"/>
        <v>288835242</v>
      </c>
      <c r="G3383" s="12">
        <v>2458300</v>
      </c>
      <c r="H3383" s="59">
        <v>286376942</v>
      </c>
      <c r="I3383" s="70">
        <f t="shared" si="96"/>
        <v>289071542</v>
      </c>
      <c r="J3383" s="12">
        <v>236300</v>
      </c>
      <c r="K3383" s="12">
        <v>0</v>
      </c>
      <c r="M3383" s="64" t="s">
        <v>28</v>
      </c>
    </row>
    <row r="3384" spans="2:13" x14ac:dyDescent="0.15">
      <c r="B3384" s="66">
        <v>43483</v>
      </c>
      <c r="C3384" s="75">
        <f t="shared" si="94"/>
        <v>366437100</v>
      </c>
      <c r="D3384" s="37">
        <v>1334.25</v>
      </c>
      <c r="E3384" s="69">
        <f t="shared" si="93"/>
        <v>-0.5</v>
      </c>
      <c r="F3384" s="70">
        <f t="shared" si="95"/>
        <v>366437100</v>
      </c>
      <c r="G3384" s="12">
        <v>1814800</v>
      </c>
      <c r="H3384" s="12">
        <v>364622300</v>
      </c>
      <c r="I3384" s="70">
        <f t="shared" si="96"/>
        <v>366437100</v>
      </c>
      <c r="J3384" s="12">
        <v>0</v>
      </c>
      <c r="K3384" s="12">
        <v>0</v>
      </c>
      <c r="L3384" s="13" t="s">
        <v>58</v>
      </c>
    </row>
    <row r="3385" spans="2:13" x14ac:dyDescent="0.15">
      <c r="B3385" s="66">
        <v>43486</v>
      </c>
      <c r="C3385" s="75">
        <f t="shared" si="94"/>
        <v>261213900</v>
      </c>
      <c r="D3385" s="37">
        <v>1345.63</v>
      </c>
      <c r="E3385" s="69">
        <f t="shared" si="93"/>
        <v>11.380000000000109</v>
      </c>
      <c r="F3385" s="70">
        <f t="shared" si="95"/>
        <v>261213900</v>
      </c>
      <c r="G3385" s="12">
        <v>4308600</v>
      </c>
      <c r="H3385" s="12">
        <v>256905300</v>
      </c>
      <c r="I3385" s="70">
        <f t="shared" si="96"/>
        <v>261213900</v>
      </c>
      <c r="J3385" s="12">
        <v>0</v>
      </c>
      <c r="K3385" s="12">
        <v>0</v>
      </c>
      <c r="L3385" s="13" t="s">
        <v>58</v>
      </c>
    </row>
    <row r="3386" spans="2:13" x14ac:dyDescent="0.15">
      <c r="B3386" s="66">
        <v>43487</v>
      </c>
      <c r="C3386" s="75">
        <f t="shared" si="94"/>
        <v>236630300</v>
      </c>
      <c r="D3386" s="37">
        <v>1361.75</v>
      </c>
      <c r="E3386" s="69">
        <f t="shared" ref="E3386:E3392" si="97">D3386-D3385</f>
        <v>16.119999999999891</v>
      </c>
      <c r="F3386" s="70">
        <f t="shared" si="95"/>
        <v>236630300</v>
      </c>
      <c r="G3386" s="12">
        <v>4362400</v>
      </c>
      <c r="H3386" s="12">
        <v>232267900</v>
      </c>
      <c r="I3386" s="70">
        <f t="shared" si="96"/>
        <v>237572400</v>
      </c>
      <c r="J3386" s="12">
        <v>42100</v>
      </c>
      <c r="K3386" s="12">
        <v>900000</v>
      </c>
      <c r="L3386" s="13" t="s">
        <v>58</v>
      </c>
    </row>
    <row r="3387" spans="2:13" x14ac:dyDescent="0.15">
      <c r="B3387" s="66">
        <v>43488</v>
      </c>
      <c r="C3387" s="75">
        <f t="shared" si="94"/>
        <v>268346500</v>
      </c>
      <c r="D3387" s="37">
        <v>1353.44</v>
      </c>
      <c r="E3387" s="69">
        <f t="shared" si="97"/>
        <v>-8.3099999999999454</v>
      </c>
      <c r="F3387" s="70">
        <f t="shared" si="95"/>
        <v>268346500</v>
      </c>
      <c r="G3387" s="12">
        <v>1990500</v>
      </c>
      <c r="H3387" s="12">
        <v>266356000</v>
      </c>
      <c r="I3387" s="70">
        <f t="shared" si="96"/>
        <v>268346500</v>
      </c>
      <c r="J3387" s="12">
        <v>0</v>
      </c>
      <c r="K3387" s="12">
        <v>0</v>
      </c>
      <c r="L3387" s="13" t="s">
        <v>58</v>
      </c>
    </row>
    <row r="3388" spans="2:13" x14ac:dyDescent="0.15">
      <c r="B3388" s="66">
        <v>43489</v>
      </c>
      <c r="C3388" s="75">
        <f t="shared" ref="C3388:C3393" si="98">F3388</f>
        <v>213536500</v>
      </c>
      <c r="D3388" s="37">
        <v>1366</v>
      </c>
      <c r="E3388" s="69">
        <f t="shared" si="97"/>
        <v>12.559999999999945</v>
      </c>
      <c r="F3388" s="70">
        <f t="shared" ref="F3388:F3393" si="99">+H3388+G3388</f>
        <v>213536500</v>
      </c>
      <c r="G3388" s="12">
        <v>3465500</v>
      </c>
      <c r="H3388" s="12">
        <v>210071000</v>
      </c>
      <c r="I3388" s="70">
        <f t="shared" ref="I3388:I3393" si="100">SUM(F3388,J3388:K3388)</f>
        <v>213536500</v>
      </c>
      <c r="J3388" s="12">
        <v>0</v>
      </c>
      <c r="K3388" s="12">
        <v>0</v>
      </c>
    </row>
    <row r="3389" spans="2:13" x14ac:dyDescent="0.15">
      <c r="B3389" s="66">
        <v>43490</v>
      </c>
      <c r="C3389" s="75">
        <f t="shared" si="98"/>
        <v>919376700</v>
      </c>
      <c r="D3389" s="37">
        <v>1378.69</v>
      </c>
      <c r="E3389" s="69">
        <f t="shared" si="97"/>
        <v>12.690000000000055</v>
      </c>
      <c r="F3389" s="70">
        <f t="shared" si="99"/>
        <v>919376700</v>
      </c>
      <c r="G3389" s="12">
        <v>2533500</v>
      </c>
      <c r="H3389" s="12">
        <v>916843200</v>
      </c>
      <c r="I3389" s="70">
        <f t="shared" si="100"/>
        <v>919376700</v>
      </c>
      <c r="J3389" s="12">
        <v>0</v>
      </c>
      <c r="K3389" s="12">
        <v>0</v>
      </c>
      <c r="L3389" s="13" t="s">
        <v>58</v>
      </c>
    </row>
    <row r="3390" spans="2:13" x14ac:dyDescent="0.15">
      <c r="B3390" s="66">
        <v>43493</v>
      </c>
      <c r="C3390" s="75">
        <f t="shared" si="98"/>
        <v>1665143200</v>
      </c>
      <c r="D3390" s="37">
        <v>1396.19</v>
      </c>
      <c r="E3390" s="69">
        <f t="shared" si="97"/>
        <v>17.5</v>
      </c>
      <c r="F3390" s="70">
        <f t="shared" si="99"/>
        <v>1665143200</v>
      </c>
      <c r="G3390" s="12">
        <v>5178900</v>
      </c>
      <c r="H3390" s="12">
        <v>1659964300</v>
      </c>
      <c r="I3390" s="70">
        <f t="shared" si="100"/>
        <v>1669614500</v>
      </c>
      <c r="J3390" s="12">
        <v>41300</v>
      </c>
      <c r="K3390" s="12">
        <v>4430000</v>
      </c>
    </row>
    <row r="3391" spans="2:13" x14ac:dyDescent="0.15">
      <c r="B3391" s="66">
        <v>43494</v>
      </c>
      <c r="C3391" s="75">
        <f t="shared" si="98"/>
        <v>820308325</v>
      </c>
      <c r="D3391" s="37">
        <v>1394.06</v>
      </c>
      <c r="E3391" s="69">
        <f t="shared" si="97"/>
        <v>-2.1300000000001091</v>
      </c>
      <c r="F3391" s="70">
        <f t="shared" si="99"/>
        <v>820308325</v>
      </c>
      <c r="G3391" s="12">
        <v>1199600</v>
      </c>
      <c r="H3391" s="12">
        <v>819108725</v>
      </c>
      <c r="I3391" s="70">
        <f t="shared" si="100"/>
        <v>820308325</v>
      </c>
      <c r="J3391" s="12">
        <v>0</v>
      </c>
      <c r="K3391" s="12">
        <v>0</v>
      </c>
    </row>
    <row r="3392" spans="2:13" x14ac:dyDescent="0.15">
      <c r="B3392" s="66">
        <v>43495</v>
      </c>
      <c r="C3392" s="75">
        <f t="shared" si="98"/>
        <v>729067200</v>
      </c>
      <c r="D3392" s="37">
        <v>1350.31</v>
      </c>
      <c r="E3392" s="69">
        <f t="shared" si="97"/>
        <v>-43.75</v>
      </c>
      <c r="F3392" s="70">
        <f t="shared" si="99"/>
        <v>729067200</v>
      </c>
      <c r="G3392" s="12">
        <v>7968700</v>
      </c>
      <c r="H3392" s="12">
        <v>721098500</v>
      </c>
      <c r="I3392" s="70">
        <f t="shared" si="100"/>
        <v>729067200</v>
      </c>
      <c r="J3392" s="12">
        <v>0</v>
      </c>
      <c r="K3392" s="12">
        <v>0</v>
      </c>
    </row>
    <row r="3393" spans="1:21" s="21" customFormat="1" x14ac:dyDescent="0.15">
      <c r="A3393" s="21" t="s">
        <v>0</v>
      </c>
      <c r="B3393" s="67">
        <v>43496</v>
      </c>
      <c r="C3393" s="76">
        <f t="shared" si="98"/>
        <v>448817200</v>
      </c>
      <c r="D3393" s="38">
        <v>1333.44</v>
      </c>
      <c r="E3393" s="71">
        <f t="shared" ref="E3393:E3399" si="101">D3393-D3392</f>
        <v>-16.869999999999891</v>
      </c>
      <c r="F3393" s="72">
        <f t="shared" si="99"/>
        <v>448817200</v>
      </c>
      <c r="G3393" s="22">
        <v>1928000</v>
      </c>
      <c r="H3393" s="22">
        <v>446889200</v>
      </c>
      <c r="I3393" s="72">
        <f t="shared" si="100"/>
        <v>449130700</v>
      </c>
      <c r="J3393" s="22">
        <v>0</v>
      </c>
      <c r="K3393" s="22">
        <v>313500</v>
      </c>
      <c r="L3393" s="86">
        <f>SUM(G3375:G3393)</f>
        <v>79684600</v>
      </c>
      <c r="M3393" s="85">
        <f>SUM(H3375:H3393)</f>
        <v>10984908007</v>
      </c>
      <c r="N3393" s="87">
        <f>SUM(G3375:H3393)</f>
        <v>11064592607</v>
      </c>
      <c r="O3393" s="25">
        <f>MAX($C3375:$C3393)</f>
        <v>1665143200</v>
      </c>
      <c r="P3393" s="26">
        <f>MIN($C3375:$C3393)</f>
        <v>213536500</v>
      </c>
      <c r="Q3393" s="53">
        <f>MAX($D3375:$D3393)</f>
        <v>1396.19</v>
      </c>
      <c r="R3393" s="54">
        <f>MIN($D3375:$D3393)</f>
        <v>1264.25</v>
      </c>
      <c r="S3393" s="45">
        <f>MAX($E3375:$E3393)</f>
        <v>39.190000000000055</v>
      </c>
      <c r="T3393" s="46">
        <f>MIN($E3375:$E3393)</f>
        <v>-43.75</v>
      </c>
      <c r="U3393" s="34"/>
    </row>
    <row r="3394" spans="1:21" x14ac:dyDescent="0.15">
      <c r="B3394" s="66">
        <v>43497</v>
      </c>
      <c r="C3394" s="75">
        <f t="shared" ref="C3394:C3399" si="102">F3394</f>
        <v>314732500</v>
      </c>
      <c r="D3394" s="37">
        <v>1325.63</v>
      </c>
      <c r="E3394" s="69">
        <f t="shared" si="101"/>
        <v>-7.8099999999999454</v>
      </c>
      <c r="F3394" s="70">
        <f t="shared" ref="F3394:F3399" si="103">+H3394+G3394</f>
        <v>314732500</v>
      </c>
      <c r="G3394" s="12">
        <v>3063200</v>
      </c>
      <c r="H3394" s="12">
        <v>311669300</v>
      </c>
      <c r="I3394" s="70">
        <f t="shared" ref="I3394:I3399" si="104">SUM(F3394,J3394:K3394)</f>
        <v>315253000</v>
      </c>
      <c r="J3394" s="12">
        <v>0</v>
      </c>
      <c r="K3394" s="12">
        <v>520500</v>
      </c>
    </row>
    <row r="3395" spans="1:21" x14ac:dyDescent="0.15">
      <c r="B3395" s="66">
        <v>43500</v>
      </c>
      <c r="C3395" s="75">
        <f t="shared" si="102"/>
        <v>285482900</v>
      </c>
      <c r="D3395" s="37">
        <v>1309.56</v>
      </c>
      <c r="E3395" s="69">
        <f t="shared" si="101"/>
        <v>-16.070000000000164</v>
      </c>
      <c r="F3395" s="70">
        <f t="shared" si="103"/>
        <v>285482900</v>
      </c>
      <c r="G3395" s="12">
        <v>3025700</v>
      </c>
      <c r="H3395" s="12">
        <v>282457200</v>
      </c>
      <c r="I3395" s="70">
        <f t="shared" si="104"/>
        <v>285482900</v>
      </c>
      <c r="J3395" s="12">
        <v>0</v>
      </c>
      <c r="K3395" s="12">
        <v>0</v>
      </c>
    </row>
    <row r="3396" spans="1:21" x14ac:dyDescent="0.15">
      <c r="B3396" s="66">
        <v>43501</v>
      </c>
      <c r="C3396" s="75">
        <f t="shared" si="102"/>
        <v>253281500</v>
      </c>
      <c r="D3396" s="37">
        <v>1322.19</v>
      </c>
      <c r="E3396" s="69">
        <f t="shared" si="101"/>
        <v>12.630000000000109</v>
      </c>
      <c r="F3396" s="70">
        <f t="shared" si="103"/>
        <v>253281500</v>
      </c>
      <c r="G3396" s="12">
        <v>8283600</v>
      </c>
      <c r="H3396" s="12">
        <v>244997900</v>
      </c>
      <c r="I3396" s="70">
        <f t="shared" si="104"/>
        <v>253281500</v>
      </c>
      <c r="J3396" s="12">
        <v>0</v>
      </c>
      <c r="K3396" s="12">
        <v>0</v>
      </c>
    </row>
    <row r="3397" spans="1:21" x14ac:dyDescent="0.15">
      <c r="B3397" s="66">
        <v>43502</v>
      </c>
      <c r="C3397" s="75">
        <f t="shared" si="102"/>
        <v>296924400</v>
      </c>
      <c r="D3397" s="37">
        <v>1339</v>
      </c>
      <c r="E3397" s="69">
        <f t="shared" si="101"/>
        <v>16.809999999999945</v>
      </c>
      <c r="F3397" s="70">
        <f t="shared" si="103"/>
        <v>296924400</v>
      </c>
      <c r="G3397" s="12">
        <v>10633800</v>
      </c>
      <c r="H3397" s="12">
        <v>286290600</v>
      </c>
      <c r="I3397" s="70">
        <f t="shared" si="104"/>
        <v>298004400</v>
      </c>
      <c r="J3397" s="12">
        <v>0</v>
      </c>
      <c r="K3397" s="12">
        <v>1080000</v>
      </c>
    </row>
    <row r="3398" spans="1:21" x14ac:dyDescent="0.15">
      <c r="B3398" s="66">
        <v>43503</v>
      </c>
      <c r="C3398" s="75">
        <f t="shared" si="102"/>
        <v>228016100</v>
      </c>
      <c r="D3398" s="37">
        <v>1337.06</v>
      </c>
      <c r="E3398" s="69">
        <f t="shared" si="101"/>
        <v>-1.9400000000000546</v>
      </c>
      <c r="F3398" s="70">
        <f t="shared" si="103"/>
        <v>228016100</v>
      </c>
      <c r="G3398" s="12">
        <v>900000</v>
      </c>
      <c r="H3398" s="12">
        <v>227116100</v>
      </c>
      <c r="I3398" s="70">
        <f t="shared" si="104"/>
        <v>228016100</v>
      </c>
      <c r="J3398" s="12">
        <v>0</v>
      </c>
      <c r="K3398" s="12">
        <v>0</v>
      </c>
    </row>
    <row r="3399" spans="1:21" x14ac:dyDescent="0.15">
      <c r="B3399" s="66">
        <v>43504</v>
      </c>
      <c r="C3399" s="75">
        <f t="shared" si="102"/>
        <v>174594800</v>
      </c>
      <c r="D3399" s="37">
        <v>1324.31</v>
      </c>
      <c r="E3399" s="69">
        <f t="shared" si="101"/>
        <v>-12.75</v>
      </c>
      <c r="F3399" s="70">
        <f t="shared" si="103"/>
        <v>174594800</v>
      </c>
      <c r="G3399" s="12">
        <v>3973000</v>
      </c>
      <c r="H3399" s="12">
        <v>170621800</v>
      </c>
      <c r="I3399" s="70">
        <f t="shared" si="104"/>
        <v>174594800</v>
      </c>
      <c r="J3399" s="12">
        <v>0</v>
      </c>
      <c r="K3399" s="12">
        <v>0</v>
      </c>
    </row>
    <row r="3400" spans="1:21" x14ac:dyDescent="0.15">
      <c r="B3400" s="66">
        <v>43508</v>
      </c>
      <c r="C3400" s="75">
        <f t="shared" ref="C3400:C3405" si="105">F3400</f>
        <v>399633500</v>
      </c>
      <c r="D3400" s="37">
        <v>1333.13</v>
      </c>
      <c r="E3400" s="69">
        <f t="shared" ref="E3400:E3405" si="106">D3400-D3399</f>
        <v>8.8200000000001637</v>
      </c>
      <c r="F3400" s="70">
        <f t="shared" ref="F3400:F3405" si="107">+H3400+G3400</f>
        <v>399633500</v>
      </c>
      <c r="G3400" s="12">
        <v>7370900</v>
      </c>
      <c r="H3400" s="12">
        <v>392262600</v>
      </c>
      <c r="I3400" s="70">
        <f t="shared" ref="I3400:I3405" si="108">SUM(F3400,J3400:K3400)</f>
        <v>399712900</v>
      </c>
      <c r="J3400" s="12">
        <v>79400</v>
      </c>
      <c r="K3400" s="12">
        <v>0</v>
      </c>
    </row>
    <row r="3401" spans="1:21" x14ac:dyDescent="0.15">
      <c r="B3401" s="66">
        <v>43509</v>
      </c>
      <c r="C3401" s="75">
        <f t="shared" si="105"/>
        <v>195262600</v>
      </c>
      <c r="D3401" s="37">
        <v>1335.31</v>
      </c>
      <c r="E3401" s="69">
        <f t="shared" si="106"/>
        <v>2.1799999999998363</v>
      </c>
      <c r="F3401" s="70">
        <f t="shared" si="107"/>
        <v>195262600</v>
      </c>
      <c r="G3401" s="12">
        <v>1815500</v>
      </c>
      <c r="H3401" s="12">
        <v>193447100</v>
      </c>
      <c r="I3401" s="70">
        <f t="shared" si="108"/>
        <v>195430200</v>
      </c>
      <c r="J3401" s="12">
        <v>167600</v>
      </c>
      <c r="K3401" s="12">
        <v>0</v>
      </c>
    </row>
    <row r="3402" spans="1:21" x14ac:dyDescent="0.15">
      <c r="B3402" s="66">
        <v>43510</v>
      </c>
      <c r="C3402" s="75">
        <f t="shared" si="105"/>
        <v>471753400</v>
      </c>
      <c r="D3402" s="37">
        <v>1319.13</v>
      </c>
      <c r="E3402" s="69">
        <f t="shared" si="106"/>
        <v>-16.179999999999836</v>
      </c>
      <c r="F3402" s="70">
        <f t="shared" si="107"/>
        <v>471753400</v>
      </c>
      <c r="G3402" s="12">
        <v>2016400</v>
      </c>
      <c r="H3402" s="12">
        <v>469737000</v>
      </c>
      <c r="I3402" s="70">
        <f t="shared" si="108"/>
        <v>472636300</v>
      </c>
      <c r="J3402" s="12">
        <v>0</v>
      </c>
      <c r="K3402" s="12">
        <v>882900</v>
      </c>
    </row>
    <row r="3403" spans="1:21" x14ac:dyDescent="0.15">
      <c r="B3403" s="66">
        <v>43511</v>
      </c>
      <c r="C3403" s="75">
        <f t="shared" si="105"/>
        <v>552085700</v>
      </c>
      <c r="D3403" s="37">
        <v>1321.81</v>
      </c>
      <c r="E3403" s="69">
        <f t="shared" si="106"/>
        <v>2.6799999999998363</v>
      </c>
      <c r="F3403" s="70">
        <f t="shared" si="107"/>
        <v>552085700</v>
      </c>
      <c r="G3403" s="12">
        <v>1707000</v>
      </c>
      <c r="H3403" s="12">
        <v>550378700</v>
      </c>
      <c r="I3403" s="70">
        <f t="shared" si="108"/>
        <v>552085700</v>
      </c>
      <c r="J3403" s="12">
        <v>0</v>
      </c>
      <c r="K3403" s="12">
        <v>0</v>
      </c>
    </row>
    <row r="3404" spans="1:21" x14ac:dyDescent="0.15">
      <c r="B3404" s="66">
        <v>43514</v>
      </c>
      <c r="C3404" s="75">
        <f t="shared" si="105"/>
        <v>281884100</v>
      </c>
      <c r="D3404" s="37">
        <v>1330</v>
      </c>
      <c r="E3404" s="69">
        <f t="shared" si="106"/>
        <v>8.1900000000000546</v>
      </c>
      <c r="F3404" s="70">
        <f t="shared" si="107"/>
        <v>281884100</v>
      </c>
      <c r="G3404" s="12">
        <v>1315600</v>
      </c>
      <c r="H3404" s="12">
        <v>280568500</v>
      </c>
      <c r="I3404" s="70">
        <f t="shared" si="108"/>
        <v>281884100</v>
      </c>
      <c r="J3404" s="12">
        <v>0</v>
      </c>
      <c r="K3404" s="12">
        <v>0</v>
      </c>
    </row>
    <row r="3405" spans="1:21" x14ac:dyDescent="0.15">
      <c r="B3405" s="66">
        <v>43515</v>
      </c>
      <c r="C3405" s="75">
        <f t="shared" si="105"/>
        <v>246832100</v>
      </c>
      <c r="D3405" s="37">
        <v>1329.56</v>
      </c>
      <c r="E3405" s="69">
        <f t="shared" si="106"/>
        <v>-0.44000000000005457</v>
      </c>
      <c r="F3405" s="70">
        <f t="shared" si="107"/>
        <v>246832100</v>
      </c>
      <c r="G3405" s="12">
        <v>3786000</v>
      </c>
      <c r="H3405" s="12">
        <v>243046100</v>
      </c>
      <c r="I3405" s="70">
        <f t="shared" si="108"/>
        <v>261826100</v>
      </c>
      <c r="J3405" s="12">
        <v>4350000</v>
      </c>
      <c r="K3405" s="12">
        <v>10644000</v>
      </c>
    </row>
    <row r="3406" spans="1:21" x14ac:dyDescent="0.15">
      <c r="B3406" s="66">
        <v>43516</v>
      </c>
      <c r="C3406" s="75">
        <f t="shared" ref="C3406:C3411" si="109">F3406</f>
        <v>1590015700</v>
      </c>
      <c r="D3406" s="37">
        <v>1343.5</v>
      </c>
      <c r="E3406" s="69">
        <f t="shared" ref="E3406:E3411" si="110">D3406-D3405</f>
        <v>13.940000000000055</v>
      </c>
      <c r="F3406" s="70">
        <f t="shared" ref="F3406:F3411" si="111">+H3406+G3406</f>
        <v>1590015700</v>
      </c>
      <c r="G3406" s="12">
        <v>8874800</v>
      </c>
      <c r="H3406" s="12">
        <v>1581140900</v>
      </c>
      <c r="I3406" s="70">
        <f t="shared" ref="I3406:I3411" si="112">SUM(F3406,J3406:K3406)</f>
        <v>1590275700</v>
      </c>
      <c r="J3406" s="12">
        <v>260000</v>
      </c>
      <c r="K3406" s="12">
        <v>0</v>
      </c>
    </row>
    <row r="3407" spans="1:21" x14ac:dyDescent="0.15">
      <c r="B3407" s="66">
        <v>43517</v>
      </c>
      <c r="C3407" s="75">
        <f t="shared" si="109"/>
        <v>1329385600</v>
      </c>
      <c r="D3407" s="37">
        <v>1351.5</v>
      </c>
      <c r="E3407" s="69">
        <f t="shared" si="110"/>
        <v>8</v>
      </c>
      <c r="F3407" s="70">
        <f t="shared" si="111"/>
        <v>1329385600</v>
      </c>
      <c r="G3407" s="12">
        <v>3267400</v>
      </c>
      <c r="H3407" s="12">
        <v>1326118200</v>
      </c>
      <c r="I3407" s="70">
        <f t="shared" si="112"/>
        <v>1329385600</v>
      </c>
      <c r="J3407" s="12">
        <v>0</v>
      </c>
      <c r="K3407" s="12">
        <v>0</v>
      </c>
    </row>
    <row r="3408" spans="1:21" x14ac:dyDescent="0.15">
      <c r="B3408" s="66">
        <v>43518</v>
      </c>
      <c r="C3408" s="75">
        <f t="shared" si="109"/>
        <v>2616486300</v>
      </c>
      <c r="D3408" s="37">
        <v>1340.81</v>
      </c>
      <c r="E3408" s="69">
        <f t="shared" si="110"/>
        <v>-10.690000000000055</v>
      </c>
      <c r="F3408" s="70">
        <f t="shared" si="111"/>
        <v>2616486300</v>
      </c>
      <c r="G3408" s="12">
        <v>7944100</v>
      </c>
      <c r="H3408" s="12">
        <v>2608542200</v>
      </c>
      <c r="I3408" s="70">
        <f t="shared" si="112"/>
        <v>2616808800</v>
      </c>
      <c r="J3408" s="12">
        <v>0</v>
      </c>
      <c r="K3408" s="12">
        <v>322500</v>
      </c>
    </row>
    <row r="3409" spans="1:21" x14ac:dyDescent="0.15">
      <c r="B3409" s="66">
        <v>43521</v>
      </c>
      <c r="C3409" s="75">
        <f t="shared" si="109"/>
        <v>1084411900</v>
      </c>
      <c r="D3409" s="37">
        <v>1338</v>
      </c>
      <c r="E3409" s="69">
        <f t="shared" si="110"/>
        <v>-2.8099999999999454</v>
      </c>
      <c r="F3409" s="70">
        <f t="shared" si="111"/>
        <v>1084411900</v>
      </c>
      <c r="G3409" s="12">
        <v>2578200</v>
      </c>
      <c r="H3409" s="12">
        <v>1081833700</v>
      </c>
      <c r="I3409" s="70">
        <f t="shared" si="112"/>
        <v>1084411900</v>
      </c>
      <c r="J3409" s="12">
        <v>0</v>
      </c>
      <c r="K3409" s="12">
        <v>0</v>
      </c>
    </row>
    <row r="3410" spans="1:21" x14ac:dyDescent="0.15">
      <c r="B3410" s="66">
        <v>43522</v>
      </c>
      <c r="C3410" s="75">
        <f t="shared" si="109"/>
        <v>910411800</v>
      </c>
      <c r="D3410" s="37">
        <v>1343.19</v>
      </c>
      <c r="E3410" s="69">
        <f t="shared" si="110"/>
        <v>5.1900000000000546</v>
      </c>
      <c r="F3410" s="70">
        <f t="shared" si="111"/>
        <v>910411800</v>
      </c>
      <c r="G3410" s="12">
        <v>5527700</v>
      </c>
      <c r="H3410" s="12">
        <v>904884100</v>
      </c>
      <c r="I3410" s="70">
        <f t="shared" si="112"/>
        <v>910589300</v>
      </c>
      <c r="J3410" s="12">
        <v>0</v>
      </c>
      <c r="K3410" s="12">
        <v>177500</v>
      </c>
    </row>
    <row r="3411" spans="1:21" x14ac:dyDescent="0.15">
      <c r="B3411" s="66">
        <v>43523</v>
      </c>
      <c r="C3411" s="75">
        <f t="shared" si="109"/>
        <v>1511482100</v>
      </c>
      <c r="D3411" s="37">
        <v>1347.25</v>
      </c>
      <c r="E3411" s="69">
        <f t="shared" si="110"/>
        <v>4.0599999999999454</v>
      </c>
      <c r="F3411" s="70">
        <f t="shared" si="111"/>
        <v>1511482100</v>
      </c>
      <c r="G3411" s="12">
        <v>8957500</v>
      </c>
      <c r="H3411" s="12">
        <v>1502524600</v>
      </c>
      <c r="I3411" s="70">
        <f t="shared" si="112"/>
        <v>1516944400</v>
      </c>
      <c r="J3411" s="12">
        <v>72300</v>
      </c>
      <c r="K3411" s="12">
        <v>5390000</v>
      </c>
      <c r="L3411" s="13" t="s">
        <v>58</v>
      </c>
    </row>
    <row r="3412" spans="1:21" s="21" customFormat="1" x14ac:dyDescent="0.15">
      <c r="A3412" s="21" t="s">
        <v>0</v>
      </c>
      <c r="B3412" s="67">
        <v>43524</v>
      </c>
      <c r="C3412" s="76">
        <f t="shared" ref="C3412:C3417" si="113">F3412</f>
        <v>2043253200</v>
      </c>
      <c r="D3412" s="38">
        <v>1347.25</v>
      </c>
      <c r="E3412" s="71">
        <f t="shared" ref="E3412:E3417" si="114">D3412-D3411</f>
        <v>0</v>
      </c>
      <c r="F3412" s="72">
        <f t="shared" ref="F3412:F3417" si="115">+H3412+G3412</f>
        <v>2043253200</v>
      </c>
      <c r="G3412" s="22">
        <v>3721600</v>
      </c>
      <c r="H3412" s="22">
        <v>2039531600</v>
      </c>
      <c r="I3412" s="72">
        <f t="shared" ref="I3412:I3417" si="116">SUM(F3412,J3412:K3412)</f>
        <v>2043508900</v>
      </c>
      <c r="J3412" s="22">
        <v>255700</v>
      </c>
      <c r="K3412" s="22">
        <v>0</v>
      </c>
      <c r="L3412" s="86">
        <f>SUM(G3394:G3412)</f>
        <v>88762000</v>
      </c>
      <c r="M3412" s="85">
        <f>SUM(H3394:H3412)</f>
        <v>14697168200</v>
      </c>
      <c r="N3412" s="87">
        <f>SUM(G3394:H3412)</f>
        <v>14785930200</v>
      </c>
      <c r="O3412" s="25">
        <f>MAX($C3394:$C3412)</f>
        <v>2616486300</v>
      </c>
      <c r="P3412" s="26">
        <f>MIN($C3394:$C3412)</f>
        <v>174594800</v>
      </c>
      <c r="Q3412" s="53">
        <f>MAX($D3394:$D3412)</f>
        <v>1351.5</v>
      </c>
      <c r="R3412" s="54">
        <f>MIN($D3394:$D3412)</f>
        <v>1309.56</v>
      </c>
      <c r="S3412" s="45">
        <f>MAX($E3394:$E3412)</f>
        <v>16.809999999999945</v>
      </c>
      <c r="T3412" s="46">
        <f>MIN($E3394:$E3412)</f>
        <v>-16.179999999999836</v>
      </c>
      <c r="U3412" s="34"/>
    </row>
    <row r="3413" spans="1:21" x14ac:dyDescent="0.15">
      <c r="B3413" s="66">
        <v>43525</v>
      </c>
      <c r="C3413" s="75">
        <f t="shared" si="113"/>
        <v>2261232400</v>
      </c>
      <c r="D3413" s="37">
        <v>1377.69</v>
      </c>
      <c r="E3413" s="69">
        <f t="shared" si="114"/>
        <v>30.440000000000055</v>
      </c>
      <c r="F3413" s="70">
        <f t="shared" si="115"/>
        <v>2261232400</v>
      </c>
      <c r="G3413" s="12">
        <v>2213600</v>
      </c>
      <c r="H3413" s="12">
        <v>2259018800</v>
      </c>
      <c r="I3413" s="70">
        <f t="shared" si="116"/>
        <v>2261370500</v>
      </c>
      <c r="J3413" s="12">
        <v>44300</v>
      </c>
      <c r="K3413" s="12">
        <v>93800</v>
      </c>
    </row>
    <row r="3414" spans="1:21" x14ac:dyDescent="0.15">
      <c r="B3414" s="66">
        <v>43528</v>
      </c>
      <c r="C3414" s="75">
        <f t="shared" si="113"/>
        <v>1387403000</v>
      </c>
      <c r="D3414" s="37">
        <v>1379.19</v>
      </c>
      <c r="E3414" s="69">
        <f t="shared" si="114"/>
        <v>1.5</v>
      </c>
      <c r="F3414" s="70">
        <f t="shared" si="115"/>
        <v>1387403000</v>
      </c>
      <c r="G3414" s="12">
        <v>4933000</v>
      </c>
      <c r="H3414" s="12">
        <v>1382470000</v>
      </c>
      <c r="I3414" s="70">
        <f t="shared" si="116"/>
        <v>1387403000</v>
      </c>
      <c r="J3414" s="12">
        <v>0</v>
      </c>
      <c r="K3414" s="12">
        <v>0</v>
      </c>
    </row>
    <row r="3415" spans="1:21" x14ac:dyDescent="0.15">
      <c r="B3415" s="66">
        <v>43529</v>
      </c>
      <c r="C3415" s="75">
        <f t="shared" si="113"/>
        <v>1199121000</v>
      </c>
      <c r="D3415" s="37">
        <v>1375.31</v>
      </c>
      <c r="E3415" s="69">
        <f t="shared" si="114"/>
        <v>-3.8800000000001091</v>
      </c>
      <c r="F3415" s="70">
        <f t="shared" si="115"/>
        <v>1199121000</v>
      </c>
      <c r="G3415" s="12">
        <v>8046800</v>
      </c>
      <c r="H3415" s="12">
        <v>1191074200</v>
      </c>
      <c r="I3415" s="70">
        <f t="shared" si="116"/>
        <v>1199570500</v>
      </c>
      <c r="J3415" s="12">
        <v>0</v>
      </c>
      <c r="K3415" s="12">
        <v>449500</v>
      </c>
    </row>
    <row r="3416" spans="1:21" x14ac:dyDescent="0.15">
      <c r="B3416" s="66">
        <v>43530</v>
      </c>
      <c r="C3416" s="75">
        <f t="shared" si="113"/>
        <v>720639300</v>
      </c>
      <c r="D3416" s="37">
        <v>1362.13</v>
      </c>
      <c r="E3416" s="69">
        <f t="shared" si="114"/>
        <v>-13.179999999999836</v>
      </c>
      <c r="F3416" s="70">
        <f t="shared" si="115"/>
        <v>720639300</v>
      </c>
      <c r="G3416" s="12">
        <v>3670000</v>
      </c>
      <c r="H3416" s="12">
        <v>716969300</v>
      </c>
      <c r="I3416" s="70">
        <f t="shared" si="116"/>
        <v>720639300</v>
      </c>
      <c r="J3416" s="12">
        <v>0</v>
      </c>
      <c r="K3416" s="12">
        <v>0</v>
      </c>
    </row>
    <row r="3417" spans="1:21" x14ac:dyDescent="0.15">
      <c r="B3417" s="66">
        <v>43531</v>
      </c>
      <c r="C3417" s="75">
        <f t="shared" si="113"/>
        <v>773755400</v>
      </c>
      <c r="D3417" s="37">
        <v>1368.13</v>
      </c>
      <c r="E3417" s="69">
        <f t="shared" si="114"/>
        <v>6</v>
      </c>
      <c r="F3417" s="70">
        <f t="shared" si="115"/>
        <v>773755400</v>
      </c>
      <c r="G3417" s="12">
        <v>3948200</v>
      </c>
      <c r="H3417" s="12">
        <v>769807200</v>
      </c>
      <c r="I3417" s="70">
        <f t="shared" si="116"/>
        <v>778402000</v>
      </c>
      <c r="J3417" s="12">
        <v>66600</v>
      </c>
      <c r="K3417" s="12">
        <v>4580000</v>
      </c>
    </row>
    <row r="3418" spans="1:21" x14ac:dyDescent="0.15">
      <c r="B3418" s="66">
        <v>43532</v>
      </c>
      <c r="C3418" s="75">
        <f t="shared" ref="C3418:C3423" si="117">F3418</f>
        <v>781872000</v>
      </c>
      <c r="D3418" s="37">
        <v>1357.81</v>
      </c>
      <c r="E3418" s="69">
        <f t="shared" ref="E3418:E3424" si="118">D3418-D3417</f>
        <v>-10.320000000000164</v>
      </c>
      <c r="F3418" s="70">
        <f t="shared" ref="F3418:F3423" si="119">+H3418+G3418</f>
        <v>781872000</v>
      </c>
      <c r="G3418" s="12">
        <v>7275200</v>
      </c>
      <c r="H3418" s="12">
        <v>774596800</v>
      </c>
      <c r="I3418" s="70">
        <f t="shared" ref="I3418:I3423" si="120">SUM(F3418,J3418:K3418)</f>
        <v>782716200</v>
      </c>
      <c r="J3418" s="12">
        <v>533200</v>
      </c>
      <c r="K3418" s="12">
        <v>311000</v>
      </c>
    </row>
    <row r="3419" spans="1:21" x14ac:dyDescent="0.15">
      <c r="B3419" s="66">
        <v>43535</v>
      </c>
      <c r="C3419" s="75">
        <f t="shared" si="117"/>
        <v>476702300</v>
      </c>
      <c r="D3419" s="37">
        <v>1361.63</v>
      </c>
      <c r="E3419" s="69">
        <f t="shared" si="118"/>
        <v>3.8200000000001637</v>
      </c>
      <c r="F3419" s="70">
        <f t="shared" si="119"/>
        <v>476702300</v>
      </c>
      <c r="G3419" s="12">
        <v>2280600</v>
      </c>
      <c r="H3419" s="12">
        <v>474421700</v>
      </c>
      <c r="I3419" s="70">
        <f t="shared" si="120"/>
        <v>476743200</v>
      </c>
      <c r="J3419" s="12">
        <v>40900</v>
      </c>
      <c r="K3419" s="12">
        <v>0</v>
      </c>
    </row>
    <row r="3420" spans="1:21" x14ac:dyDescent="0.15">
      <c r="B3420" s="66">
        <v>43536</v>
      </c>
      <c r="C3420" s="75">
        <f t="shared" si="117"/>
        <v>401230600</v>
      </c>
      <c r="D3420" s="37">
        <v>1357.31</v>
      </c>
      <c r="E3420" s="69">
        <f t="shared" si="118"/>
        <v>-4.3200000000001637</v>
      </c>
      <c r="F3420" s="70">
        <f t="shared" si="119"/>
        <v>401230600</v>
      </c>
      <c r="G3420" s="12">
        <v>4662800</v>
      </c>
      <c r="H3420" s="12">
        <v>396567800</v>
      </c>
      <c r="I3420" s="70">
        <f t="shared" si="120"/>
        <v>402482100</v>
      </c>
      <c r="J3420" s="12">
        <v>208500</v>
      </c>
      <c r="K3420" s="12">
        <v>1043000</v>
      </c>
    </row>
    <row r="3421" spans="1:21" x14ac:dyDescent="0.15">
      <c r="B3421" s="66">
        <v>43537</v>
      </c>
      <c r="C3421" s="75">
        <f t="shared" si="117"/>
        <v>390097200</v>
      </c>
      <c r="D3421" s="37">
        <v>1347.44</v>
      </c>
      <c r="E3421" s="69">
        <f t="shared" si="118"/>
        <v>-9.8699999999998909</v>
      </c>
      <c r="F3421" s="70">
        <f t="shared" si="119"/>
        <v>390097200</v>
      </c>
      <c r="G3421" s="12">
        <v>1885800</v>
      </c>
      <c r="H3421" s="12">
        <v>388211400</v>
      </c>
      <c r="I3421" s="70">
        <f t="shared" si="120"/>
        <v>390097200</v>
      </c>
      <c r="J3421" s="12">
        <v>0</v>
      </c>
      <c r="K3421" s="12">
        <v>0</v>
      </c>
    </row>
    <row r="3422" spans="1:21" x14ac:dyDescent="0.15">
      <c r="B3422" s="66">
        <v>43538</v>
      </c>
      <c r="C3422" s="75">
        <f t="shared" si="117"/>
        <v>259417000</v>
      </c>
      <c r="D3422" s="37">
        <v>1340.56</v>
      </c>
      <c r="E3422" s="69">
        <f t="shared" si="118"/>
        <v>-6.8800000000001091</v>
      </c>
      <c r="F3422" s="70">
        <f t="shared" si="119"/>
        <v>259417000</v>
      </c>
      <c r="G3422" s="12">
        <v>2677400</v>
      </c>
      <c r="H3422" s="12">
        <v>256739600</v>
      </c>
      <c r="I3422" s="70">
        <f t="shared" si="120"/>
        <v>259417000</v>
      </c>
      <c r="J3422" s="12">
        <v>0</v>
      </c>
      <c r="K3422" s="12">
        <v>0</v>
      </c>
    </row>
    <row r="3423" spans="1:21" x14ac:dyDescent="0.15">
      <c r="B3423" s="66">
        <v>43539</v>
      </c>
      <c r="C3423" s="75">
        <f t="shared" si="117"/>
        <v>369299000</v>
      </c>
      <c r="D3423" s="37">
        <v>1340.81</v>
      </c>
      <c r="E3423" s="69">
        <f t="shared" si="118"/>
        <v>0.25</v>
      </c>
      <c r="F3423" s="70">
        <f t="shared" si="119"/>
        <v>369299000</v>
      </c>
      <c r="G3423" s="12">
        <v>5499000</v>
      </c>
      <c r="H3423" s="12">
        <v>363800000</v>
      </c>
      <c r="I3423" s="70">
        <f t="shared" si="120"/>
        <v>369299000</v>
      </c>
      <c r="J3423" s="12">
        <v>0</v>
      </c>
      <c r="K3423" s="12">
        <v>0</v>
      </c>
    </row>
    <row r="3424" spans="1:21" x14ac:dyDescent="0.15">
      <c r="B3424" s="66">
        <v>43542</v>
      </c>
      <c r="C3424" s="75">
        <f t="shared" ref="C3424:C3429" si="121">F3424</f>
        <v>650487800</v>
      </c>
      <c r="D3424" s="37">
        <v>1347.63</v>
      </c>
      <c r="E3424" s="69">
        <f t="shared" si="118"/>
        <v>6.8200000000001637</v>
      </c>
      <c r="F3424" s="70">
        <f t="shared" ref="F3424:F3429" si="122">+H3424+G3424</f>
        <v>650487800</v>
      </c>
      <c r="G3424" s="12">
        <v>7145800</v>
      </c>
      <c r="H3424" s="59">
        <v>643342000</v>
      </c>
      <c r="I3424" s="70">
        <f t="shared" ref="I3424:I3429" si="123">SUM(F3424,J3424:K3424)</f>
        <v>650487800</v>
      </c>
      <c r="J3424" s="12">
        <v>0</v>
      </c>
      <c r="K3424" s="12">
        <v>0</v>
      </c>
      <c r="M3424" s="64" t="s">
        <v>28</v>
      </c>
    </row>
    <row r="3425" spans="1:21" x14ac:dyDescent="0.15">
      <c r="B3425" s="66">
        <v>43543</v>
      </c>
      <c r="C3425" s="75">
        <f t="shared" si="121"/>
        <v>401184100</v>
      </c>
      <c r="D3425" s="37">
        <v>1351.44</v>
      </c>
      <c r="E3425" s="69">
        <f t="shared" ref="E3425:E3431" si="124">D3425-D3424</f>
        <v>3.8099999999999454</v>
      </c>
      <c r="F3425" s="70">
        <f t="shared" si="122"/>
        <v>401184100</v>
      </c>
      <c r="G3425" s="12">
        <v>3718900</v>
      </c>
      <c r="H3425" s="12">
        <v>397465200</v>
      </c>
      <c r="I3425" s="70">
        <f t="shared" si="123"/>
        <v>401184100</v>
      </c>
      <c r="J3425" s="12">
        <v>0</v>
      </c>
      <c r="K3425" s="12">
        <v>0</v>
      </c>
    </row>
    <row r="3426" spans="1:21" x14ac:dyDescent="0.15">
      <c r="B3426" s="66">
        <v>43544</v>
      </c>
      <c r="C3426" s="75">
        <f t="shared" si="121"/>
        <v>595688500</v>
      </c>
      <c r="D3426" s="37">
        <v>1361.38</v>
      </c>
      <c r="E3426" s="69">
        <f t="shared" si="124"/>
        <v>9.9400000000000546</v>
      </c>
      <c r="F3426" s="70">
        <f t="shared" si="122"/>
        <v>595688500</v>
      </c>
      <c r="G3426" s="12">
        <v>6964200</v>
      </c>
      <c r="H3426" s="12">
        <v>588724300</v>
      </c>
      <c r="I3426" s="70">
        <f t="shared" si="123"/>
        <v>595688500</v>
      </c>
      <c r="J3426" s="12">
        <v>0</v>
      </c>
      <c r="K3426" s="12">
        <v>0</v>
      </c>
    </row>
    <row r="3427" spans="1:21" x14ac:dyDescent="0.15">
      <c r="B3427" s="66">
        <v>43546</v>
      </c>
      <c r="C3427" s="75">
        <f t="shared" si="121"/>
        <v>400377900</v>
      </c>
      <c r="D3427" s="37">
        <v>1366.5</v>
      </c>
      <c r="E3427" s="69">
        <f t="shared" si="124"/>
        <v>5.1199999999998909</v>
      </c>
      <c r="F3427" s="70">
        <f t="shared" si="122"/>
        <v>400377900</v>
      </c>
      <c r="G3427" s="12">
        <v>9424700</v>
      </c>
      <c r="H3427" s="12">
        <v>390953200</v>
      </c>
      <c r="I3427" s="70">
        <f t="shared" si="123"/>
        <v>400895800</v>
      </c>
      <c r="J3427" s="12">
        <v>0</v>
      </c>
      <c r="K3427" s="12">
        <v>517900</v>
      </c>
    </row>
    <row r="3428" spans="1:21" x14ac:dyDescent="0.15">
      <c r="B3428" s="66">
        <v>43549</v>
      </c>
      <c r="C3428" s="75">
        <f t="shared" si="121"/>
        <v>433069300</v>
      </c>
      <c r="D3428" s="37">
        <v>1356.38</v>
      </c>
      <c r="E3428" s="69">
        <f t="shared" si="124"/>
        <v>-10.119999999999891</v>
      </c>
      <c r="F3428" s="70">
        <f t="shared" si="122"/>
        <v>433069300</v>
      </c>
      <c r="G3428" s="12">
        <v>9655400</v>
      </c>
      <c r="H3428" s="12">
        <v>423413900</v>
      </c>
      <c r="I3428" s="70">
        <f t="shared" si="123"/>
        <v>433677300</v>
      </c>
      <c r="J3428" s="12">
        <v>608000</v>
      </c>
      <c r="K3428" s="12">
        <v>0</v>
      </c>
    </row>
    <row r="3429" spans="1:21" x14ac:dyDescent="0.15">
      <c r="B3429" s="66">
        <v>43550</v>
      </c>
      <c r="C3429" s="75">
        <f t="shared" si="121"/>
        <v>347754800</v>
      </c>
      <c r="D3429" s="37">
        <v>1371.31</v>
      </c>
      <c r="E3429" s="69">
        <f t="shared" si="124"/>
        <v>14.929999999999836</v>
      </c>
      <c r="F3429" s="70">
        <f t="shared" si="122"/>
        <v>347754800</v>
      </c>
      <c r="G3429" s="12">
        <v>13714800</v>
      </c>
      <c r="H3429" s="12">
        <v>334040000</v>
      </c>
      <c r="I3429" s="70">
        <f t="shared" si="123"/>
        <v>347754800</v>
      </c>
      <c r="J3429" s="12">
        <v>0</v>
      </c>
      <c r="K3429" s="12">
        <v>0</v>
      </c>
    </row>
    <row r="3430" spans="1:21" x14ac:dyDescent="0.15">
      <c r="B3430" s="66">
        <v>43551</v>
      </c>
      <c r="C3430" s="75">
        <f t="shared" ref="C3430:C3435" si="125">F3430</f>
        <v>247838400</v>
      </c>
      <c r="D3430" s="37">
        <v>1283.19</v>
      </c>
      <c r="E3430" s="69">
        <f t="shared" si="124"/>
        <v>-88.119999999999891</v>
      </c>
      <c r="F3430" s="70">
        <f t="shared" ref="F3430:F3435" si="126">+H3430+G3430</f>
        <v>247838400</v>
      </c>
      <c r="G3430" s="12">
        <v>11466800</v>
      </c>
      <c r="H3430" s="12">
        <v>236371600</v>
      </c>
      <c r="I3430" s="70">
        <f t="shared" ref="I3430:I3435" si="127">SUM(F3430,J3430:K3430)</f>
        <v>247838400</v>
      </c>
      <c r="J3430" s="12">
        <v>0</v>
      </c>
      <c r="K3430" s="12">
        <v>0</v>
      </c>
    </row>
    <row r="3431" spans="1:21" x14ac:dyDescent="0.15">
      <c r="B3431" s="66">
        <v>43552</v>
      </c>
      <c r="C3431" s="75">
        <f t="shared" si="125"/>
        <v>233472700</v>
      </c>
      <c r="D3431" s="37">
        <v>1272.75</v>
      </c>
      <c r="E3431" s="69">
        <f t="shared" si="124"/>
        <v>-10.440000000000055</v>
      </c>
      <c r="F3431" s="70">
        <f t="shared" si="126"/>
        <v>233472700</v>
      </c>
      <c r="G3431" s="12">
        <v>5655900</v>
      </c>
      <c r="H3431" s="12">
        <v>227816800</v>
      </c>
      <c r="I3431" s="70">
        <f t="shared" si="127"/>
        <v>233472700</v>
      </c>
      <c r="J3431" s="12">
        <v>0</v>
      </c>
      <c r="K3431" s="12">
        <v>0</v>
      </c>
    </row>
    <row r="3432" spans="1:21" s="21" customFormat="1" x14ac:dyDescent="0.15">
      <c r="A3432" s="21" t="s">
        <v>0</v>
      </c>
      <c r="B3432" s="67">
        <v>43553</v>
      </c>
      <c r="C3432" s="76">
        <f t="shared" si="125"/>
        <v>274883800</v>
      </c>
      <c r="D3432" s="38">
        <v>1293.44</v>
      </c>
      <c r="E3432" s="71">
        <f t="shared" ref="E3432:E3437" si="128">D3432-D3431</f>
        <v>20.690000000000055</v>
      </c>
      <c r="F3432" s="72">
        <f t="shared" si="126"/>
        <v>274883800</v>
      </c>
      <c r="G3432" s="22">
        <v>4114900</v>
      </c>
      <c r="H3432" s="22">
        <v>270768900</v>
      </c>
      <c r="I3432" s="72">
        <f t="shared" si="127"/>
        <v>274883800</v>
      </c>
      <c r="J3432" s="22">
        <v>0</v>
      </c>
      <c r="K3432" s="22">
        <v>0</v>
      </c>
      <c r="L3432" s="23">
        <f>SUM(G3413:G3432)</f>
        <v>118953800</v>
      </c>
      <c r="M3432" s="95">
        <f>SUM(H3413:H3432)</f>
        <v>12486572700</v>
      </c>
      <c r="N3432" s="24">
        <f>SUM(G3413:H3432)</f>
        <v>12605526500</v>
      </c>
      <c r="O3432" s="25">
        <f>MAX($C3413:$C3432)</f>
        <v>2261232400</v>
      </c>
      <c r="P3432" s="26">
        <f>MIN($C3413:$C3432)</f>
        <v>233472700</v>
      </c>
      <c r="Q3432" s="53">
        <f>MAX($D3413:$D3432)</f>
        <v>1379.19</v>
      </c>
      <c r="R3432" s="54">
        <f>MIN($D3413:$D3432)</f>
        <v>1272.75</v>
      </c>
      <c r="S3432" s="45">
        <f>MAX($E3413:$E3432)</f>
        <v>30.440000000000055</v>
      </c>
      <c r="T3432" s="46">
        <f>MIN($E3413:$E3432)</f>
        <v>-88.119999999999891</v>
      </c>
      <c r="U3432" s="34"/>
    </row>
    <row r="3433" spans="1:21" x14ac:dyDescent="0.15">
      <c r="B3433" s="66">
        <v>43556</v>
      </c>
      <c r="C3433" s="75">
        <f t="shared" si="125"/>
        <v>372864200</v>
      </c>
      <c r="D3433" s="37">
        <v>1283.3800000000001</v>
      </c>
      <c r="E3433" s="69">
        <f t="shared" si="128"/>
        <v>-10.059999999999945</v>
      </c>
      <c r="F3433" s="70">
        <f t="shared" si="126"/>
        <v>372864200</v>
      </c>
      <c r="G3433" s="12">
        <v>3275000</v>
      </c>
      <c r="H3433" s="12">
        <v>369589200</v>
      </c>
      <c r="I3433" s="70">
        <f t="shared" si="127"/>
        <v>372864200</v>
      </c>
      <c r="J3433" s="12">
        <v>0</v>
      </c>
      <c r="K3433" s="12">
        <v>0</v>
      </c>
    </row>
    <row r="3434" spans="1:21" x14ac:dyDescent="0.15">
      <c r="B3434" s="66">
        <v>43557</v>
      </c>
      <c r="C3434" s="75">
        <f t="shared" si="125"/>
        <v>235655000</v>
      </c>
      <c r="D3434" s="37">
        <v>1298.94</v>
      </c>
      <c r="E3434" s="69">
        <f t="shared" si="128"/>
        <v>15.559999999999945</v>
      </c>
      <c r="F3434" s="70">
        <f t="shared" si="126"/>
        <v>235655000</v>
      </c>
      <c r="G3434" s="12">
        <v>3444000</v>
      </c>
      <c r="H3434" s="12">
        <v>232211000</v>
      </c>
      <c r="I3434" s="70">
        <f t="shared" si="127"/>
        <v>235655000</v>
      </c>
      <c r="J3434" s="12">
        <v>0</v>
      </c>
      <c r="K3434" s="12">
        <v>0</v>
      </c>
    </row>
    <row r="3435" spans="1:21" x14ac:dyDescent="0.15">
      <c r="B3435" s="66">
        <v>43558</v>
      </c>
      <c r="C3435" s="75">
        <f t="shared" si="125"/>
        <v>402785900</v>
      </c>
      <c r="D3435" s="37">
        <v>1309.81</v>
      </c>
      <c r="E3435" s="69">
        <f t="shared" si="128"/>
        <v>10.869999999999891</v>
      </c>
      <c r="F3435" s="70">
        <f t="shared" si="126"/>
        <v>402785900</v>
      </c>
      <c r="G3435" s="12">
        <v>5825600</v>
      </c>
      <c r="H3435" s="12">
        <v>396960300</v>
      </c>
      <c r="I3435" s="70">
        <f t="shared" si="127"/>
        <v>403434900</v>
      </c>
      <c r="J3435" s="12">
        <v>649000</v>
      </c>
      <c r="K3435" s="12">
        <v>0</v>
      </c>
    </row>
    <row r="3436" spans="1:21" x14ac:dyDescent="0.15">
      <c r="B3436" s="66">
        <v>43559</v>
      </c>
      <c r="C3436" s="75">
        <f t="shared" ref="C3436:C3441" si="129">F3436</f>
        <v>359432000</v>
      </c>
      <c r="D3436" s="37">
        <v>1331.81</v>
      </c>
      <c r="E3436" s="69">
        <f t="shared" si="128"/>
        <v>22</v>
      </c>
      <c r="F3436" s="70">
        <f t="shared" ref="F3436:F3441" si="130">+H3436+G3436</f>
        <v>359432000</v>
      </c>
      <c r="G3436" s="12">
        <v>2717300</v>
      </c>
      <c r="H3436" s="12">
        <v>356714700</v>
      </c>
      <c r="I3436" s="70">
        <f t="shared" ref="I3436:I3441" si="131">SUM(F3436,J3436:K3436)</f>
        <v>359903500</v>
      </c>
      <c r="J3436" s="12">
        <v>0</v>
      </c>
      <c r="K3436" s="12">
        <v>471500</v>
      </c>
    </row>
    <row r="3437" spans="1:21" x14ac:dyDescent="0.15">
      <c r="B3437" s="66">
        <v>43560</v>
      </c>
      <c r="C3437" s="75">
        <f t="shared" si="129"/>
        <v>692880100</v>
      </c>
      <c r="D3437" s="37">
        <v>1336.19</v>
      </c>
      <c r="E3437" s="69">
        <f t="shared" si="128"/>
        <v>4.3800000000001091</v>
      </c>
      <c r="F3437" s="70">
        <f t="shared" si="130"/>
        <v>692880100</v>
      </c>
      <c r="G3437" s="12">
        <v>6415800</v>
      </c>
      <c r="H3437" s="12">
        <v>686464300</v>
      </c>
      <c r="I3437" s="70">
        <f t="shared" si="131"/>
        <v>693393100</v>
      </c>
      <c r="J3437" s="12">
        <v>513000</v>
      </c>
      <c r="K3437" s="12">
        <v>0</v>
      </c>
    </row>
    <row r="3438" spans="1:21" x14ac:dyDescent="0.15">
      <c r="B3438" s="66">
        <v>43563</v>
      </c>
      <c r="C3438" s="75">
        <f t="shared" si="129"/>
        <v>403089400</v>
      </c>
      <c r="D3438" s="37">
        <v>1311.38</v>
      </c>
      <c r="E3438" s="69">
        <f t="shared" ref="E3438:E3443" si="132">D3438-D3437</f>
        <v>-24.809999999999945</v>
      </c>
      <c r="F3438" s="70">
        <f t="shared" si="130"/>
        <v>403089400</v>
      </c>
      <c r="G3438" s="12">
        <v>3839000</v>
      </c>
      <c r="H3438" s="12">
        <v>399250400</v>
      </c>
      <c r="I3438" s="70">
        <f t="shared" si="131"/>
        <v>403089400</v>
      </c>
      <c r="J3438" s="12">
        <v>0</v>
      </c>
      <c r="K3438" s="12">
        <v>0</v>
      </c>
    </row>
    <row r="3439" spans="1:21" x14ac:dyDescent="0.15">
      <c r="B3439" s="66">
        <v>43564</v>
      </c>
      <c r="C3439" s="75">
        <f t="shared" si="129"/>
        <v>277927000</v>
      </c>
      <c r="D3439" s="37">
        <v>1287.31</v>
      </c>
      <c r="E3439" s="69">
        <f t="shared" si="132"/>
        <v>-24.070000000000164</v>
      </c>
      <c r="F3439" s="70">
        <f t="shared" si="130"/>
        <v>277927000</v>
      </c>
      <c r="G3439" s="12">
        <v>4622200</v>
      </c>
      <c r="H3439" s="12">
        <v>273304800</v>
      </c>
      <c r="I3439" s="70">
        <f t="shared" si="131"/>
        <v>277927000</v>
      </c>
      <c r="J3439" s="12">
        <v>0</v>
      </c>
      <c r="K3439" s="12">
        <v>0</v>
      </c>
    </row>
    <row r="3440" spans="1:21" x14ac:dyDescent="0.15">
      <c r="B3440" s="66">
        <v>43565</v>
      </c>
      <c r="C3440" s="75">
        <f t="shared" si="129"/>
        <v>308131100</v>
      </c>
      <c r="D3440" s="37">
        <v>1300.56</v>
      </c>
      <c r="E3440" s="69">
        <f t="shared" si="132"/>
        <v>13.25</v>
      </c>
      <c r="F3440" s="70">
        <f t="shared" si="130"/>
        <v>308131100</v>
      </c>
      <c r="G3440" s="12">
        <v>10627500</v>
      </c>
      <c r="H3440" s="12">
        <v>297503600</v>
      </c>
      <c r="I3440" s="70">
        <f t="shared" si="131"/>
        <v>308131100</v>
      </c>
      <c r="J3440" s="12">
        <v>0</v>
      </c>
      <c r="K3440" s="12">
        <v>0</v>
      </c>
    </row>
    <row r="3441" spans="1:21" x14ac:dyDescent="0.15">
      <c r="B3441" s="66">
        <v>43566</v>
      </c>
      <c r="C3441" s="75">
        <f t="shared" si="129"/>
        <v>212644100</v>
      </c>
      <c r="D3441" s="37">
        <v>1314.25</v>
      </c>
      <c r="E3441" s="69">
        <f t="shared" si="132"/>
        <v>13.690000000000055</v>
      </c>
      <c r="F3441" s="70">
        <f t="shared" si="130"/>
        <v>212644100</v>
      </c>
      <c r="G3441" s="12">
        <v>4761900</v>
      </c>
      <c r="H3441" s="12">
        <v>207882200</v>
      </c>
      <c r="I3441" s="70">
        <f t="shared" si="131"/>
        <v>212644100</v>
      </c>
      <c r="J3441" s="12">
        <v>0</v>
      </c>
      <c r="K3441" s="12">
        <v>0</v>
      </c>
    </row>
    <row r="3442" spans="1:21" x14ac:dyDescent="0.15">
      <c r="B3442" s="66">
        <v>43567</v>
      </c>
      <c r="C3442" s="75">
        <f t="shared" ref="C3442:C3447" si="133">F3442</f>
        <v>383146600</v>
      </c>
      <c r="D3442" s="37">
        <v>1295</v>
      </c>
      <c r="E3442" s="69">
        <f t="shared" si="132"/>
        <v>-19.25</v>
      </c>
      <c r="F3442" s="70">
        <f t="shared" ref="F3442:F3447" si="134">+H3442+G3442</f>
        <v>383146600</v>
      </c>
      <c r="G3442" s="12">
        <v>583400</v>
      </c>
      <c r="H3442" s="12">
        <v>382563200</v>
      </c>
      <c r="I3442" s="70">
        <f t="shared" ref="I3442:I3447" si="135">SUM(F3442,J3442:K3442)</f>
        <v>383146600</v>
      </c>
      <c r="J3442" s="12">
        <v>0</v>
      </c>
      <c r="K3442" s="12">
        <v>0</v>
      </c>
    </row>
    <row r="3443" spans="1:21" x14ac:dyDescent="0.15">
      <c r="B3443" s="66">
        <v>43570</v>
      </c>
      <c r="C3443" s="75">
        <f t="shared" si="133"/>
        <v>181595100</v>
      </c>
      <c r="D3443" s="37">
        <v>1312.56</v>
      </c>
      <c r="E3443" s="69">
        <f t="shared" si="132"/>
        <v>17.559999999999945</v>
      </c>
      <c r="F3443" s="70">
        <f t="shared" si="134"/>
        <v>181595100</v>
      </c>
      <c r="G3443" s="12">
        <v>3959000</v>
      </c>
      <c r="H3443" s="12">
        <v>177636100</v>
      </c>
      <c r="I3443" s="70">
        <f t="shared" si="135"/>
        <v>181595100</v>
      </c>
      <c r="J3443" s="12">
        <v>0</v>
      </c>
      <c r="K3443" s="12">
        <v>0</v>
      </c>
    </row>
    <row r="3444" spans="1:21" x14ac:dyDescent="0.15">
      <c r="B3444" s="66">
        <v>43571</v>
      </c>
      <c r="C3444" s="75">
        <f t="shared" si="133"/>
        <v>135416600</v>
      </c>
      <c r="D3444" s="37">
        <v>1304.56</v>
      </c>
      <c r="E3444" s="69">
        <f t="shared" ref="E3444:E3450" si="136">D3444-D3443</f>
        <v>-8</v>
      </c>
      <c r="F3444" s="70">
        <f t="shared" si="134"/>
        <v>135416600</v>
      </c>
      <c r="G3444" s="12">
        <v>3363100</v>
      </c>
      <c r="H3444" s="12">
        <v>132053500</v>
      </c>
      <c r="I3444" s="70">
        <f t="shared" si="135"/>
        <v>135616900</v>
      </c>
      <c r="J3444" s="12">
        <v>0</v>
      </c>
      <c r="K3444" s="12">
        <v>200300</v>
      </c>
    </row>
    <row r="3445" spans="1:21" x14ac:dyDescent="0.15">
      <c r="B3445" s="66">
        <v>43572</v>
      </c>
      <c r="C3445" s="75">
        <f t="shared" si="133"/>
        <v>159251400</v>
      </c>
      <c r="D3445" s="37">
        <v>1296.56</v>
      </c>
      <c r="E3445" s="69">
        <f t="shared" si="136"/>
        <v>-8</v>
      </c>
      <c r="F3445" s="70">
        <f t="shared" si="134"/>
        <v>159251400</v>
      </c>
      <c r="G3445" s="12">
        <v>2685900</v>
      </c>
      <c r="H3445" s="12">
        <v>156565500</v>
      </c>
      <c r="I3445" s="70">
        <f t="shared" si="135"/>
        <v>159251400</v>
      </c>
      <c r="J3445" s="12">
        <v>0</v>
      </c>
      <c r="K3445" s="12">
        <v>0</v>
      </c>
    </row>
    <row r="3446" spans="1:21" x14ac:dyDescent="0.15">
      <c r="B3446" s="66">
        <v>43573</v>
      </c>
      <c r="C3446" s="75">
        <f t="shared" si="133"/>
        <v>225873000</v>
      </c>
      <c r="D3446" s="37">
        <v>1297.6300000000001</v>
      </c>
      <c r="E3446" s="69">
        <f t="shared" si="136"/>
        <v>1.0700000000001637</v>
      </c>
      <c r="F3446" s="70">
        <f t="shared" si="134"/>
        <v>225873000</v>
      </c>
      <c r="G3446" s="12">
        <v>10325800</v>
      </c>
      <c r="H3446" s="12">
        <v>215547200</v>
      </c>
      <c r="I3446" s="70">
        <f t="shared" si="135"/>
        <v>228548200</v>
      </c>
      <c r="J3446" s="12">
        <v>1855200</v>
      </c>
      <c r="K3446" s="12">
        <v>820000</v>
      </c>
    </row>
    <row r="3447" spans="1:21" x14ac:dyDescent="0.15">
      <c r="B3447" s="66">
        <v>43574</v>
      </c>
      <c r="C3447" s="75">
        <f t="shared" si="133"/>
        <v>175655600</v>
      </c>
      <c r="D3447" s="37">
        <v>1289.25</v>
      </c>
      <c r="E3447" s="69">
        <f t="shared" si="136"/>
        <v>-8.3800000000001091</v>
      </c>
      <c r="F3447" s="70">
        <f t="shared" si="134"/>
        <v>175655600</v>
      </c>
      <c r="G3447" s="12">
        <v>1152600</v>
      </c>
      <c r="H3447" s="12">
        <v>174503000</v>
      </c>
      <c r="I3447" s="70">
        <f t="shared" si="135"/>
        <v>175655600</v>
      </c>
      <c r="J3447" s="12">
        <v>0</v>
      </c>
      <c r="K3447" s="12">
        <v>0</v>
      </c>
    </row>
    <row r="3448" spans="1:21" x14ac:dyDescent="0.15">
      <c r="B3448" s="66">
        <v>43577</v>
      </c>
      <c r="C3448" s="75">
        <f t="shared" ref="C3448:C3453" si="137">F3448</f>
        <v>182112600</v>
      </c>
      <c r="D3448" s="37">
        <v>1294.1300000000001</v>
      </c>
      <c r="E3448" s="69">
        <f t="shared" si="136"/>
        <v>4.8800000000001091</v>
      </c>
      <c r="F3448" s="70">
        <f t="shared" ref="F3448:F3453" si="138">+H3448+G3448</f>
        <v>182112600</v>
      </c>
      <c r="G3448" s="12">
        <v>11721100</v>
      </c>
      <c r="H3448" s="12">
        <v>170391500</v>
      </c>
      <c r="I3448" s="70">
        <f t="shared" ref="I3448:I3453" si="139">SUM(F3448,J3448:K3448)</f>
        <v>182112600</v>
      </c>
      <c r="J3448" s="12">
        <v>0</v>
      </c>
      <c r="K3448" s="12">
        <v>0</v>
      </c>
    </row>
    <row r="3449" spans="1:21" x14ac:dyDescent="0.15">
      <c r="B3449" s="66">
        <v>43578</v>
      </c>
      <c r="C3449" s="75">
        <f t="shared" si="137"/>
        <v>159217600</v>
      </c>
      <c r="D3449" s="37">
        <v>1282.5</v>
      </c>
      <c r="E3449" s="69">
        <f t="shared" si="136"/>
        <v>-11.630000000000109</v>
      </c>
      <c r="F3449" s="70">
        <f t="shared" si="138"/>
        <v>159217600</v>
      </c>
      <c r="G3449" s="12">
        <v>14397900</v>
      </c>
      <c r="H3449" s="12">
        <v>144819700</v>
      </c>
      <c r="I3449" s="70">
        <f t="shared" si="139"/>
        <v>160147300</v>
      </c>
      <c r="J3449" s="12">
        <v>0</v>
      </c>
      <c r="K3449" s="12">
        <v>929700</v>
      </c>
    </row>
    <row r="3450" spans="1:21" x14ac:dyDescent="0.15">
      <c r="B3450" s="66">
        <v>43579</v>
      </c>
      <c r="C3450" s="75">
        <f t="shared" si="137"/>
        <v>189789100</v>
      </c>
      <c r="D3450" s="37">
        <v>1280.5</v>
      </c>
      <c r="E3450" s="69">
        <f t="shared" si="136"/>
        <v>-2</v>
      </c>
      <c r="F3450" s="70">
        <f t="shared" si="138"/>
        <v>189789100</v>
      </c>
      <c r="G3450" s="12">
        <v>1537700</v>
      </c>
      <c r="H3450" s="12">
        <v>188251400</v>
      </c>
      <c r="I3450" s="70">
        <f t="shared" si="139"/>
        <v>189789100</v>
      </c>
      <c r="J3450" s="12">
        <v>0</v>
      </c>
      <c r="K3450" s="12">
        <v>0</v>
      </c>
    </row>
    <row r="3451" spans="1:21" x14ac:dyDescent="0.15">
      <c r="B3451" s="66">
        <v>43580</v>
      </c>
      <c r="C3451" s="75">
        <f t="shared" si="137"/>
        <v>999213200</v>
      </c>
      <c r="D3451" s="37">
        <v>1281.5</v>
      </c>
      <c r="E3451" s="69">
        <f t="shared" ref="E3451:E3457" si="140">D3451-D3450</f>
        <v>1</v>
      </c>
      <c r="F3451" s="70">
        <f t="shared" si="138"/>
        <v>999213200</v>
      </c>
      <c r="G3451" s="12">
        <v>8147500</v>
      </c>
      <c r="H3451" s="12">
        <v>991065700</v>
      </c>
      <c r="I3451" s="70">
        <f t="shared" si="139"/>
        <v>1000228600</v>
      </c>
      <c r="J3451" s="12">
        <v>0</v>
      </c>
      <c r="K3451" s="12">
        <v>1015400</v>
      </c>
    </row>
    <row r="3452" spans="1:21" s="21" customFormat="1" x14ac:dyDescent="0.15">
      <c r="A3452" s="21" t="s">
        <v>0</v>
      </c>
      <c r="B3452" s="67">
        <v>43581</v>
      </c>
      <c r="C3452" s="76">
        <f t="shared" si="137"/>
        <v>479113500</v>
      </c>
      <c r="D3452" s="38">
        <v>1292.31</v>
      </c>
      <c r="E3452" s="71">
        <f t="shared" si="140"/>
        <v>10.809999999999945</v>
      </c>
      <c r="F3452" s="72">
        <f t="shared" si="138"/>
        <v>479113500</v>
      </c>
      <c r="G3452" s="22">
        <v>11556300</v>
      </c>
      <c r="H3452" s="22">
        <v>467557200</v>
      </c>
      <c r="I3452" s="72">
        <f t="shared" si="139"/>
        <v>479113500</v>
      </c>
      <c r="J3452" s="22">
        <v>0</v>
      </c>
      <c r="K3452" s="22">
        <v>0</v>
      </c>
      <c r="L3452" s="23">
        <f>SUM(G3433:G3452)</f>
        <v>114958600</v>
      </c>
      <c r="M3452" s="95">
        <f>SUM(H3433:H3452)</f>
        <v>6420834500</v>
      </c>
      <c r="N3452" s="24">
        <f>SUM(G3433:H3452)</f>
        <v>6535793100</v>
      </c>
      <c r="O3452" s="25">
        <f>MAX($C3433:$C3452)</f>
        <v>999213200</v>
      </c>
      <c r="P3452" s="26">
        <f>MIN($C3433:$C3452)</f>
        <v>135416600</v>
      </c>
      <c r="Q3452" s="53">
        <f>MAX($D3433:$D3452)</f>
        <v>1336.19</v>
      </c>
      <c r="R3452" s="54">
        <f>MIN($D3433:$D3452)</f>
        <v>1280.5</v>
      </c>
      <c r="S3452" s="45">
        <f>MAX($E3433:$E3452)</f>
        <v>22</v>
      </c>
      <c r="T3452" s="46">
        <f>MIN($E3433:$E3452)</f>
        <v>-24.809999999999945</v>
      </c>
      <c r="U3452" s="34"/>
    </row>
    <row r="3453" spans="1:21" x14ac:dyDescent="0.15">
      <c r="B3453" s="66">
        <v>43592</v>
      </c>
      <c r="C3453" s="75">
        <f t="shared" si="137"/>
        <v>566272700</v>
      </c>
      <c r="D3453" s="37">
        <v>1302.31</v>
      </c>
      <c r="E3453" s="69">
        <f t="shared" si="140"/>
        <v>10</v>
      </c>
      <c r="F3453" s="70">
        <f t="shared" si="138"/>
        <v>566272700</v>
      </c>
      <c r="G3453" s="12">
        <v>9698500</v>
      </c>
      <c r="H3453" s="12">
        <v>556574200</v>
      </c>
      <c r="I3453" s="70">
        <f t="shared" si="139"/>
        <v>566456100</v>
      </c>
      <c r="J3453" s="12">
        <v>0</v>
      </c>
      <c r="K3453" s="12">
        <v>183400</v>
      </c>
    </row>
    <row r="3454" spans="1:21" x14ac:dyDescent="0.15">
      <c r="B3454" s="66">
        <v>43593</v>
      </c>
      <c r="C3454" s="75">
        <f t="shared" ref="C3454:C3460" si="141">F3454</f>
        <v>354135600</v>
      </c>
      <c r="D3454" s="37">
        <v>1301.8800000000001</v>
      </c>
      <c r="E3454" s="69">
        <f t="shared" si="140"/>
        <v>-0.42999999999983629</v>
      </c>
      <c r="F3454" s="70">
        <f t="shared" ref="F3454:F3460" si="142">+H3454+G3454</f>
        <v>354135600</v>
      </c>
      <c r="G3454" s="12">
        <v>6321600</v>
      </c>
      <c r="H3454" s="12">
        <v>347814000</v>
      </c>
      <c r="I3454" s="70">
        <f t="shared" ref="I3454:I3460" si="143">SUM(F3454,J3454:K3454)</f>
        <v>354135600</v>
      </c>
      <c r="J3454" s="12">
        <v>0</v>
      </c>
      <c r="K3454" s="12">
        <v>0</v>
      </c>
    </row>
    <row r="3455" spans="1:21" x14ac:dyDescent="0.15">
      <c r="B3455" s="66">
        <v>43594</v>
      </c>
      <c r="C3455" s="75">
        <f t="shared" si="141"/>
        <v>271172200</v>
      </c>
      <c r="D3455" s="37">
        <v>1283.81</v>
      </c>
      <c r="E3455" s="69">
        <f t="shared" si="140"/>
        <v>-18.070000000000164</v>
      </c>
      <c r="F3455" s="70">
        <f t="shared" si="142"/>
        <v>271172200</v>
      </c>
      <c r="G3455" s="12">
        <v>3582800</v>
      </c>
      <c r="H3455" s="12">
        <v>267589400</v>
      </c>
      <c r="I3455" s="70">
        <f t="shared" si="143"/>
        <v>271658200</v>
      </c>
      <c r="J3455" s="12">
        <v>0</v>
      </c>
      <c r="K3455" s="12">
        <v>486000</v>
      </c>
    </row>
    <row r="3456" spans="1:21" x14ac:dyDescent="0.15">
      <c r="B3456" s="66">
        <v>43595</v>
      </c>
      <c r="C3456" s="75">
        <f t="shared" si="141"/>
        <v>180093200</v>
      </c>
      <c r="D3456" s="37">
        <v>1282.69</v>
      </c>
      <c r="E3456" s="69">
        <f t="shared" si="140"/>
        <v>-1.1199999999998909</v>
      </c>
      <c r="F3456" s="70">
        <f t="shared" si="142"/>
        <v>180093200</v>
      </c>
      <c r="G3456" s="12">
        <v>5135500</v>
      </c>
      <c r="H3456" s="12">
        <v>174957700</v>
      </c>
      <c r="I3456" s="70">
        <f t="shared" si="143"/>
        <v>180093200</v>
      </c>
      <c r="J3456" s="12">
        <v>0</v>
      </c>
      <c r="K3456" s="12">
        <v>0</v>
      </c>
    </row>
    <row r="3457" spans="1:20" x14ac:dyDescent="0.15">
      <c r="B3457" s="66">
        <v>43598</v>
      </c>
      <c r="C3457" s="75">
        <f t="shared" si="141"/>
        <v>462182100</v>
      </c>
      <c r="D3457" s="37">
        <v>1265.6300000000001</v>
      </c>
      <c r="E3457" s="69">
        <f t="shared" si="140"/>
        <v>-17.059999999999945</v>
      </c>
      <c r="F3457" s="70">
        <f t="shared" si="142"/>
        <v>462182100</v>
      </c>
      <c r="G3457" s="12">
        <v>12164700</v>
      </c>
      <c r="H3457" s="12">
        <v>450017400</v>
      </c>
      <c r="I3457" s="70">
        <f t="shared" si="143"/>
        <v>463646800</v>
      </c>
      <c r="J3457" s="12">
        <v>846400</v>
      </c>
      <c r="K3457" s="12">
        <v>618300</v>
      </c>
    </row>
    <row r="3458" spans="1:20" x14ac:dyDescent="0.15">
      <c r="B3458" s="66">
        <v>43599</v>
      </c>
      <c r="C3458" s="75">
        <f t="shared" si="141"/>
        <v>479245500</v>
      </c>
      <c r="D3458" s="37">
        <v>1275.5</v>
      </c>
      <c r="E3458" s="69">
        <f t="shared" ref="E3458:E3465" si="144">D3458-D3457</f>
        <v>9.8699999999998909</v>
      </c>
      <c r="F3458" s="70">
        <f t="shared" si="142"/>
        <v>479245500</v>
      </c>
      <c r="G3458" s="12">
        <v>8756900</v>
      </c>
      <c r="H3458" s="12">
        <v>470488600</v>
      </c>
      <c r="I3458" s="70">
        <f t="shared" si="143"/>
        <v>479901200</v>
      </c>
      <c r="J3458" s="12">
        <v>50600</v>
      </c>
      <c r="K3458" s="12">
        <v>605100</v>
      </c>
    </row>
    <row r="3459" spans="1:20" x14ac:dyDescent="0.15">
      <c r="B3459" s="66">
        <v>43600</v>
      </c>
      <c r="C3459" s="75">
        <f t="shared" si="141"/>
        <v>686792900</v>
      </c>
      <c r="D3459" s="37">
        <v>1272.5</v>
      </c>
      <c r="E3459" s="69">
        <f t="shared" si="144"/>
        <v>-3</v>
      </c>
      <c r="F3459" s="70">
        <f t="shared" si="142"/>
        <v>686792900</v>
      </c>
      <c r="G3459" s="12">
        <v>6272500</v>
      </c>
      <c r="H3459" s="12">
        <v>680520400</v>
      </c>
      <c r="I3459" s="70">
        <f t="shared" si="143"/>
        <v>688077400</v>
      </c>
      <c r="J3459" s="12">
        <v>0</v>
      </c>
      <c r="K3459" s="12">
        <v>1284500</v>
      </c>
    </row>
    <row r="3460" spans="1:20" x14ac:dyDescent="0.15">
      <c r="B3460" s="66">
        <v>43601</v>
      </c>
      <c r="C3460" s="75">
        <f t="shared" si="141"/>
        <v>1452508000</v>
      </c>
      <c r="D3460" s="37">
        <v>1268</v>
      </c>
      <c r="E3460" s="69">
        <f t="shared" si="144"/>
        <v>-4.5</v>
      </c>
      <c r="F3460" s="70">
        <f t="shared" si="142"/>
        <v>1452508000</v>
      </c>
      <c r="G3460" s="12">
        <v>9668200</v>
      </c>
      <c r="H3460" s="59">
        <v>1442839800</v>
      </c>
      <c r="I3460" s="70">
        <f t="shared" si="143"/>
        <v>1452508000</v>
      </c>
      <c r="J3460" s="12">
        <v>0</v>
      </c>
      <c r="K3460" s="12">
        <v>0</v>
      </c>
      <c r="M3460" s="64" t="s">
        <v>28</v>
      </c>
    </row>
    <row r="3461" spans="1:20" x14ac:dyDescent="0.15">
      <c r="B3461" s="66">
        <v>43602</v>
      </c>
      <c r="C3461" s="75">
        <f t="shared" ref="C3461:C3466" si="145">F3461</f>
        <v>958943600</v>
      </c>
      <c r="D3461" s="37">
        <v>1264.31</v>
      </c>
      <c r="E3461" s="69">
        <f t="shared" si="144"/>
        <v>-3.6900000000000546</v>
      </c>
      <c r="F3461" s="70">
        <f t="shared" ref="F3461:F3466" si="146">+H3461+G3461</f>
        <v>958943600</v>
      </c>
      <c r="G3461" s="12">
        <v>624000</v>
      </c>
      <c r="H3461" s="12">
        <v>958319600</v>
      </c>
      <c r="I3461" s="70">
        <f t="shared" ref="I3461:I3466" si="147">SUM(F3461,J3461:K3461)</f>
        <v>958943600</v>
      </c>
      <c r="J3461" s="12">
        <v>0</v>
      </c>
      <c r="K3461" s="12">
        <v>0</v>
      </c>
      <c r="L3461" s="13" t="s">
        <v>58</v>
      </c>
    </row>
    <row r="3462" spans="1:20" x14ac:dyDescent="0.15">
      <c r="B3462" s="66">
        <v>43605</v>
      </c>
      <c r="C3462" s="75">
        <f t="shared" si="145"/>
        <v>398837500</v>
      </c>
      <c r="D3462" s="37">
        <v>1267.75</v>
      </c>
      <c r="E3462" s="69">
        <f t="shared" si="144"/>
        <v>3.4400000000000546</v>
      </c>
      <c r="F3462" s="70">
        <f t="shared" si="146"/>
        <v>398837500</v>
      </c>
      <c r="G3462" s="12">
        <v>2061300</v>
      </c>
      <c r="H3462" s="12">
        <v>396776200</v>
      </c>
      <c r="I3462" s="70">
        <f t="shared" si="147"/>
        <v>398887100</v>
      </c>
      <c r="J3462" s="12">
        <v>49600</v>
      </c>
      <c r="K3462" s="12">
        <v>0</v>
      </c>
    </row>
    <row r="3463" spans="1:20" x14ac:dyDescent="0.15">
      <c r="B3463" s="66">
        <v>43606</v>
      </c>
      <c r="C3463" s="75">
        <f t="shared" si="145"/>
        <v>432531600</v>
      </c>
      <c r="D3463" s="37">
        <v>1290.75</v>
      </c>
      <c r="E3463" s="69">
        <f t="shared" si="144"/>
        <v>23</v>
      </c>
      <c r="F3463" s="70">
        <f t="shared" si="146"/>
        <v>432531600</v>
      </c>
      <c r="G3463" s="12">
        <v>15995600</v>
      </c>
      <c r="H3463" s="12">
        <v>416536000</v>
      </c>
      <c r="I3463" s="70">
        <f t="shared" si="147"/>
        <v>432531600</v>
      </c>
      <c r="J3463" s="12">
        <v>0</v>
      </c>
      <c r="K3463" s="12">
        <v>0</v>
      </c>
    </row>
    <row r="3464" spans="1:20" x14ac:dyDescent="0.15">
      <c r="B3464" s="66">
        <v>43607</v>
      </c>
      <c r="C3464" s="75">
        <f t="shared" si="145"/>
        <v>375614000</v>
      </c>
      <c r="D3464" s="37">
        <v>1272.31</v>
      </c>
      <c r="E3464" s="69">
        <f t="shared" si="144"/>
        <v>-18.440000000000055</v>
      </c>
      <c r="F3464" s="70">
        <f t="shared" si="146"/>
        <v>375614000</v>
      </c>
      <c r="G3464" s="12">
        <v>9556900</v>
      </c>
      <c r="H3464" s="12">
        <v>366057100</v>
      </c>
      <c r="I3464" s="70">
        <f t="shared" si="147"/>
        <v>375930500</v>
      </c>
      <c r="J3464" s="12">
        <v>0</v>
      </c>
      <c r="K3464" s="12">
        <v>316500</v>
      </c>
    </row>
    <row r="3465" spans="1:20" x14ac:dyDescent="0.15">
      <c r="B3465" s="66">
        <v>43608</v>
      </c>
      <c r="C3465" s="75">
        <f t="shared" si="145"/>
        <v>267718700</v>
      </c>
      <c r="D3465" s="37">
        <v>1275.31</v>
      </c>
      <c r="E3465" s="69">
        <f t="shared" si="144"/>
        <v>3</v>
      </c>
      <c r="F3465" s="70">
        <f t="shared" si="146"/>
        <v>267718700</v>
      </c>
      <c r="G3465" s="12">
        <v>1437000</v>
      </c>
      <c r="H3465" s="12">
        <v>266281700</v>
      </c>
      <c r="I3465" s="70">
        <f t="shared" si="147"/>
        <v>267718700</v>
      </c>
      <c r="J3465" s="12">
        <v>0</v>
      </c>
      <c r="K3465" s="12">
        <v>0</v>
      </c>
    </row>
    <row r="3466" spans="1:20" x14ac:dyDescent="0.15">
      <c r="B3466" s="66">
        <v>43609</v>
      </c>
      <c r="C3466" s="75">
        <f t="shared" si="145"/>
        <v>331125300</v>
      </c>
      <c r="D3466" s="37">
        <v>1285.8800000000001</v>
      </c>
      <c r="E3466" s="69">
        <f t="shared" ref="E3466:E3471" si="148">D3466-D3465</f>
        <v>10.570000000000164</v>
      </c>
      <c r="F3466" s="70">
        <f t="shared" si="146"/>
        <v>331125300</v>
      </c>
      <c r="G3466" s="12">
        <v>5633000</v>
      </c>
      <c r="H3466" s="12">
        <v>325492300</v>
      </c>
      <c r="I3466" s="70">
        <f t="shared" si="147"/>
        <v>331125300</v>
      </c>
      <c r="J3466" s="12">
        <v>0</v>
      </c>
      <c r="K3466" s="12">
        <v>0</v>
      </c>
    </row>
    <row r="3467" spans="1:20" x14ac:dyDescent="0.15">
      <c r="B3467" s="66">
        <v>43612</v>
      </c>
      <c r="C3467" s="75">
        <f t="shared" ref="C3467:C3472" si="149">F3467</f>
        <v>234206600</v>
      </c>
      <c r="D3467" s="37">
        <v>1290.56</v>
      </c>
      <c r="E3467" s="69">
        <f t="shared" si="148"/>
        <v>4.6799999999998363</v>
      </c>
      <c r="F3467" s="70">
        <f t="shared" ref="F3467:F3472" si="150">+H3467+G3467</f>
        <v>234206600</v>
      </c>
      <c r="G3467" s="12">
        <v>4565100</v>
      </c>
      <c r="H3467" s="12">
        <v>229641500</v>
      </c>
      <c r="I3467" s="70">
        <f t="shared" ref="I3467:I3472" si="151">SUM(F3467,J3467:K3467)</f>
        <v>234206600</v>
      </c>
      <c r="J3467" s="12">
        <v>0</v>
      </c>
      <c r="K3467" s="12">
        <v>0</v>
      </c>
    </row>
    <row r="3468" spans="1:20" x14ac:dyDescent="0.15">
      <c r="B3468" s="66">
        <v>43613</v>
      </c>
      <c r="C3468" s="75">
        <f t="shared" si="149"/>
        <v>191496600</v>
      </c>
      <c r="D3468" s="37">
        <v>1286.5</v>
      </c>
      <c r="E3468" s="69">
        <f t="shared" si="148"/>
        <v>-4.0599999999999454</v>
      </c>
      <c r="F3468" s="70">
        <f t="shared" si="150"/>
        <v>191496600</v>
      </c>
      <c r="G3468" s="12">
        <v>7130900</v>
      </c>
      <c r="H3468" s="12">
        <v>184365700</v>
      </c>
      <c r="I3468" s="70">
        <f t="shared" si="151"/>
        <v>191671000</v>
      </c>
      <c r="J3468" s="12">
        <v>174400</v>
      </c>
      <c r="K3468" s="12">
        <v>0</v>
      </c>
    </row>
    <row r="3469" spans="1:20" x14ac:dyDescent="0.15">
      <c r="B3469" s="66">
        <v>43614</v>
      </c>
      <c r="C3469" s="75">
        <f t="shared" si="149"/>
        <v>279277300</v>
      </c>
      <c r="D3469" s="37">
        <v>1299.31</v>
      </c>
      <c r="E3469" s="69">
        <f t="shared" si="148"/>
        <v>12.809999999999945</v>
      </c>
      <c r="F3469" s="70">
        <f t="shared" si="150"/>
        <v>279277300</v>
      </c>
      <c r="G3469" s="12">
        <v>3251300</v>
      </c>
      <c r="H3469" s="59">
        <v>276026000</v>
      </c>
      <c r="I3469" s="70">
        <f t="shared" si="151"/>
        <v>279568800</v>
      </c>
      <c r="J3469" s="12">
        <v>291500</v>
      </c>
      <c r="K3469" s="12">
        <v>0</v>
      </c>
      <c r="M3469" s="64" t="s">
        <v>28</v>
      </c>
    </row>
    <row r="3470" spans="1:20" x14ac:dyDescent="0.15">
      <c r="B3470" s="66">
        <v>43615</v>
      </c>
      <c r="C3470" s="75">
        <f t="shared" si="149"/>
        <v>91712700</v>
      </c>
      <c r="D3470" s="37">
        <v>1281.19</v>
      </c>
      <c r="E3470" s="69">
        <f t="shared" si="148"/>
        <v>-18.119999999999891</v>
      </c>
      <c r="F3470" s="70">
        <f t="shared" si="150"/>
        <v>91712700</v>
      </c>
      <c r="G3470" s="12">
        <v>6054700</v>
      </c>
      <c r="H3470" s="96">
        <v>85658000</v>
      </c>
      <c r="I3470" s="70">
        <f t="shared" si="151"/>
        <v>91943500</v>
      </c>
      <c r="J3470" s="12">
        <v>230800</v>
      </c>
      <c r="K3470" s="12">
        <v>0</v>
      </c>
    </row>
    <row r="3471" spans="1:20" x14ac:dyDescent="0.15">
      <c r="A3471" s="21" t="s">
        <v>0</v>
      </c>
      <c r="B3471" s="67">
        <v>43616</v>
      </c>
      <c r="C3471" s="76">
        <f t="shared" si="149"/>
        <v>136327200</v>
      </c>
      <c r="D3471" s="38">
        <v>1280.81</v>
      </c>
      <c r="E3471" s="71">
        <f t="shared" si="148"/>
        <v>-0.38000000000010914</v>
      </c>
      <c r="F3471" s="72">
        <f t="shared" si="150"/>
        <v>136327200</v>
      </c>
      <c r="G3471" s="22">
        <v>5939300</v>
      </c>
      <c r="H3471" s="97">
        <v>130387900</v>
      </c>
      <c r="I3471" s="72">
        <f t="shared" si="151"/>
        <v>136758200</v>
      </c>
      <c r="J3471" s="22">
        <v>58000</v>
      </c>
      <c r="K3471" s="22">
        <v>373000</v>
      </c>
      <c r="L3471" s="23">
        <f>SUM(G3453:G3471)</f>
        <v>123849800</v>
      </c>
      <c r="M3471" s="95">
        <f>SUM(H3453:H3471)</f>
        <v>8026343500</v>
      </c>
      <c r="N3471" s="24">
        <f>SUM(G3453:H3471)</f>
        <v>8150193300</v>
      </c>
      <c r="O3471" s="25">
        <f>MAX($C3453:$C3471)</f>
        <v>1452508000</v>
      </c>
      <c r="P3471" s="26">
        <f>MIN($C3453:$C3471)</f>
        <v>91712700</v>
      </c>
      <c r="Q3471" s="53">
        <f>MAX($D3453:$D3471)</f>
        <v>1302.31</v>
      </c>
      <c r="R3471" s="54">
        <f>MIN($D3453:$D3471)</f>
        <v>1264.31</v>
      </c>
      <c r="S3471" s="45">
        <f>MAX($E3453:$E3471)</f>
        <v>23</v>
      </c>
      <c r="T3471" s="46">
        <f>MIN($E3453:$E3471)</f>
        <v>-18.440000000000055</v>
      </c>
    </row>
    <row r="3472" spans="1:20" x14ac:dyDescent="0.15">
      <c r="B3472" s="66">
        <v>43619</v>
      </c>
      <c r="C3472" s="75">
        <f t="shared" si="149"/>
        <v>282779600</v>
      </c>
      <c r="D3472" s="37">
        <v>1281.8800000000001</v>
      </c>
      <c r="E3472" s="69">
        <f t="shared" ref="E3472:E3477" si="152">D3472-D3471</f>
        <v>1.0700000000001637</v>
      </c>
      <c r="F3472" s="70">
        <f t="shared" si="150"/>
        <v>282779600</v>
      </c>
      <c r="G3472" s="12">
        <v>7850100</v>
      </c>
      <c r="H3472" s="96">
        <v>274929500</v>
      </c>
      <c r="I3472" s="70">
        <f t="shared" si="151"/>
        <v>282779600</v>
      </c>
      <c r="J3472" s="12">
        <v>0</v>
      </c>
      <c r="K3472" s="12">
        <v>0</v>
      </c>
    </row>
    <row r="3473" spans="2:13" x14ac:dyDescent="0.15">
      <c r="B3473" s="66">
        <v>43620</v>
      </c>
      <c r="C3473" s="75">
        <f t="shared" ref="C3473:C3478" si="153">F3473</f>
        <v>154362200</v>
      </c>
      <c r="D3473" s="37">
        <v>1289.5</v>
      </c>
      <c r="E3473" s="69">
        <f t="shared" si="152"/>
        <v>7.6199999999998909</v>
      </c>
      <c r="F3473" s="70">
        <f t="shared" ref="F3473:F3478" si="154">+H3473+G3473</f>
        <v>154362200</v>
      </c>
      <c r="G3473" s="12">
        <v>3535700</v>
      </c>
      <c r="H3473" s="59">
        <v>150826500</v>
      </c>
      <c r="I3473" s="70">
        <f t="shared" ref="I3473:I3478" si="155">SUM(F3473,J3473:K3473)</f>
        <v>154362200</v>
      </c>
      <c r="J3473" s="12">
        <v>0</v>
      </c>
      <c r="K3473" s="12">
        <v>0</v>
      </c>
      <c r="M3473" s="64" t="s">
        <v>28</v>
      </c>
    </row>
    <row r="3474" spans="2:13" x14ac:dyDescent="0.15">
      <c r="B3474" s="66">
        <v>43621</v>
      </c>
      <c r="C3474" s="75">
        <f t="shared" si="153"/>
        <v>115719900</v>
      </c>
      <c r="D3474" s="37">
        <v>1293.3800000000001</v>
      </c>
      <c r="E3474" s="69">
        <f t="shared" si="152"/>
        <v>3.8800000000001091</v>
      </c>
      <c r="F3474" s="70">
        <f t="shared" si="154"/>
        <v>115719900</v>
      </c>
      <c r="G3474" s="12">
        <v>6453900</v>
      </c>
      <c r="H3474" s="96">
        <v>109266000</v>
      </c>
      <c r="I3474" s="70">
        <f t="shared" si="155"/>
        <v>115719900</v>
      </c>
      <c r="J3474" s="12">
        <v>0</v>
      </c>
      <c r="K3474" s="12">
        <v>0</v>
      </c>
    </row>
    <row r="3475" spans="2:13" x14ac:dyDescent="0.15">
      <c r="B3475" s="66">
        <v>43622</v>
      </c>
      <c r="C3475" s="75">
        <f t="shared" si="153"/>
        <v>87410700</v>
      </c>
      <c r="D3475" s="37">
        <v>1281.81</v>
      </c>
      <c r="E3475" s="69">
        <f t="shared" si="152"/>
        <v>-11.570000000000164</v>
      </c>
      <c r="F3475" s="70">
        <f t="shared" si="154"/>
        <v>87410700</v>
      </c>
      <c r="G3475" s="12">
        <v>8488000</v>
      </c>
      <c r="H3475" s="96">
        <v>78922700</v>
      </c>
      <c r="I3475" s="70">
        <f t="shared" si="155"/>
        <v>87410700</v>
      </c>
      <c r="J3475" s="12">
        <v>0</v>
      </c>
      <c r="K3475" s="12">
        <v>0</v>
      </c>
    </row>
    <row r="3476" spans="2:13" x14ac:dyDescent="0.15">
      <c r="B3476" s="66">
        <v>43623</v>
      </c>
      <c r="C3476" s="75">
        <f t="shared" si="153"/>
        <v>80927300</v>
      </c>
      <c r="D3476" s="37">
        <v>1285.6300000000001</v>
      </c>
      <c r="E3476" s="69">
        <f t="shared" si="152"/>
        <v>3.8200000000001637</v>
      </c>
      <c r="F3476" s="70">
        <f t="shared" si="154"/>
        <v>80927300</v>
      </c>
      <c r="G3476" s="12">
        <v>6327600</v>
      </c>
      <c r="H3476" s="96">
        <v>74599700</v>
      </c>
      <c r="I3476" s="70">
        <f t="shared" si="155"/>
        <v>80927300</v>
      </c>
      <c r="J3476" s="12">
        <v>0</v>
      </c>
      <c r="K3476" s="12">
        <v>0</v>
      </c>
    </row>
    <row r="3477" spans="2:13" x14ac:dyDescent="0.15">
      <c r="B3477" s="66">
        <v>43626</v>
      </c>
      <c r="C3477" s="75">
        <f t="shared" si="153"/>
        <v>182048800</v>
      </c>
      <c r="D3477" s="37">
        <v>1311.81</v>
      </c>
      <c r="E3477" s="69">
        <f t="shared" si="152"/>
        <v>26.179999999999836</v>
      </c>
      <c r="F3477" s="70">
        <f t="shared" si="154"/>
        <v>182048800</v>
      </c>
      <c r="G3477" s="12">
        <v>11991800</v>
      </c>
      <c r="H3477" s="96">
        <v>170057000</v>
      </c>
      <c r="I3477" s="70">
        <f t="shared" si="155"/>
        <v>182048800</v>
      </c>
      <c r="J3477" s="12">
        <v>0</v>
      </c>
      <c r="K3477" s="12">
        <v>0</v>
      </c>
    </row>
    <row r="3478" spans="2:13" x14ac:dyDescent="0.15">
      <c r="B3478" s="66">
        <v>43627</v>
      </c>
      <c r="C3478" s="75">
        <f t="shared" si="153"/>
        <v>321320800</v>
      </c>
      <c r="D3478" s="37">
        <v>1318.75</v>
      </c>
      <c r="E3478" s="69">
        <f t="shared" ref="E3478:E3484" si="156">D3478-D3477</f>
        <v>6.9400000000000546</v>
      </c>
      <c r="F3478" s="70">
        <f t="shared" si="154"/>
        <v>321320800</v>
      </c>
      <c r="G3478" s="12">
        <v>13900700</v>
      </c>
      <c r="H3478" s="96">
        <v>307420100</v>
      </c>
      <c r="I3478" s="70">
        <f t="shared" si="155"/>
        <v>321320800</v>
      </c>
      <c r="J3478" s="12">
        <v>0</v>
      </c>
      <c r="K3478" s="12">
        <v>0</v>
      </c>
    </row>
    <row r="3479" spans="2:13" x14ac:dyDescent="0.15">
      <c r="B3479" s="66">
        <v>43628</v>
      </c>
      <c r="C3479" s="75">
        <f t="shared" ref="C3479:C3484" si="157">F3479</f>
        <v>145259400</v>
      </c>
      <c r="D3479" s="37">
        <v>1311.63</v>
      </c>
      <c r="E3479" s="69">
        <f t="shared" si="156"/>
        <v>-7.1199999999998909</v>
      </c>
      <c r="F3479" s="70">
        <f t="shared" ref="F3479:F3484" si="158">+H3479+G3479</f>
        <v>145259400</v>
      </c>
      <c r="G3479" s="12">
        <v>5459600</v>
      </c>
      <c r="H3479" s="96">
        <v>139799800</v>
      </c>
      <c r="I3479" s="70">
        <f t="shared" ref="I3479:I3484" si="159">SUM(F3479,J3479:K3479)</f>
        <v>145792200</v>
      </c>
      <c r="J3479" s="12">
        <v>451600</v>
      </c>
      <c r="K3479" s="12">
        <v>81200</v>
      </c>
    </row>
    <row r="3480" spans="2:13" x14ac:dyDescent="0.15">
      <c r="B3480" s="66">
        <v>43629</v>
      </c>
      <c r="C3480" s="75">
        <f t="shared" si="157"/>
        <v>89354600</v>
      </c>
      <c r="D3480" s="37">
        <v>1302.25</v>
      </c>
      <c r="E3480" s="69">
        <f t="shared" si="156"/>
        <v>-9.3800000000001091</v>
      </c>
      <c r="F3480" s="70">
        <f t="shared" si="158"/>
        <v>89354600</v>
      </c>
      <c r="G3480" s="12">
        <v>6337100</v>
      </c>
      <c r="H3480" s="96">
        <v>83017500</v>
      </c>
      <c r="I3480" s="70">
        <f t="shared" si="159"/>
        <v>89529200</v>
      </c>
      <c r="J3480" s="12">
        <v>174600</v>
      </c>
      <c r="K3480" s="12">
        <v>0</v>
      </c>
      <c r="L3480" s="13" t="s">
        <v>58</v>
      </c>
    </row>
    <row r="3481" spans="2:13" x14ac:dyDescent="0.15">
      <c r="B3481" s="66">
        <v>43630</v>
      </c>
      <c r="C3481" s="75">
        <f t="shared" si="157"/>
        <v>74218300</v>
      </c>
      <c r="D3481" s="37">
        <v>1309.31</v>
      </c>
      <c r="E3481" s="69">
        <f t="shared" si="156"/>
        <v>7.0599999999999454</v>
      </c>
      <c r="F3481" s="70">
        <f t="shared" si="158"/>
        <v>74218300</v>
      </c>
      <c r="G3481" s="12">
        <v>1093200</v>
      </c>
      <c r="H3481" s="12">
        <v>73125100</v>
      </c>
      <c r="I3481" s="70">
        <f t="shared" si="159"/>
        <v>74218300</v>
      </c>
      <c r="J3481" s="12">
        <v>0</v>
      </c>
      <c r="K3481" s="12">
        <v>0</v>
      </c>
    </row>
    <row r="3482" spans="2:13" x14ac:dyDescent="0.15">
      <c r="B3482" s="66">
        <v>43633</v>
      </c>
      <c r="C3482" s="75">
        <f t="shared" si="157"/>
        <v>73119900</v>
      </c>
      <c r="D3482" s="37">
        <v>1313.44</v>
      </c>
      <c r="E3482" s="69">
        <f t="shared" si="156"/>
        <v>4.1300000000001091</v>
      </c>
      <c r="F3482" s="70">
        <f t="shared" si="158"/>
        <v>73119900</v>
      </c>
      <c r="G3482" s="12">
        <v>4102600</v>
      </c>
      <c r="H3482" s="12">
        <v>69017300</v>
      </c>
      <c r="I3482" s="70">
        <f t="shared" si="159"/>
        <v>73119900</v>
      </c>
      <c r="J3482" s="12">
        <v>0</v>
      </c>
      <c r="K3482" s="12">
        <v>0</v>
      </c>
    </row>
    <row r="3483" spans="2:13" x14ac:dyDescent="0.15">
      <c r="B3483" s="66">
        <v>43634</v>
      </c>
      <c r="C3483" s="75">
        <f t="shared" si="157"/>
        <v>101482600</v>
      </c>
      <c r="D3483" s="37">
        <v>1323.19</v>
      </c>
      <c r="E3483" s="69">
        <f t="shared" si="156"/>
        <v>9.75</v>
      </c>
      <c r="F3483" s="70">
        <f t="shared" si="158"/>
        <v>101482600</v>
      </c>
      <c r="G3483" s="12">
        <v>2665400</v>
      </c>
      <c r="H3483" s="12">
        <v>98817200</v>
      </c>
      <c r="I3483" s="70">
        <f t="shared" si="159"/>
        <v>101482600</v>
      </c>
      <c r="J3483" s="12">
        <v>0</v>
      </c>
      <c r="K3483" s="12">
        <v>0</v>
      </c>
    </row>
    <row r="3484" spans="2:13" x14ac:dyDescent="0.15">
      <c r="B3484" s="66">
        <v>43635</v>
      </c>
      <c r="C3484" s="75">
        <f t="shared" si="157"/>
        <v>255774100</v>
      </c>
      <c r="D3484" s="37">
        <v>1297</v>
      </c>
      <c r="E3484" s="69">
        <f t="shared" si="156"/>
        <v>-26.190000000000055</v>
      </c>
      <c r="F3484" s="70">
        <f t="shared" si="158"/>
        <v>255774100</v>
      </c>
      <c r="G3484" s="59">
        <v>37251400</v>
      </c>
      <c r="H3484" s="96">
        <v>218522700</v>
      </c>
      <c r="I3484" s="70">
        <f t="shared" si="159"/>
        <v>262194100</v>
      </c>
      <c r="J3484" s="12">
        <v>0</v>
      </c>
      <c r="K3484" s="12">
        <v>6420000</v>
      </c>
      <c r="L3484" s="80" t="s">
        <v>28</v>
      </c>
      <c r="M3484" s="98"/>
    </row>
    <row r="3485" spans="2:13" x14ac:dyDescent="0.15">
      <c r="B3485" s="66">
        <v>43636</v>
      </c>
      <c r="C3485" s="75">
        <f t="shared" ref="C3485:C3490" si="160">F3485</f>
        <v>109723900</v>
      </c>
      <c r="D3485" s="37">
        <v>1295.29</v>
      </c>
      <c r="E3485" s="69">
        <f t="shared" ref="E3485:E3490" si="161">D3485-D3484</f>
        <v>-1.7100000000000364</v>
      </c>
      <c r="F3485" s="70">
        <f t="shared" ref="F3485:F3490" si="162">+H3485+G3485</f>
        <v>109723900</v>
      </c>
      <c r="G3485" s="96">
        <v>2469400</v>
      </c>
      <c r="H3485" s="96">
        <v>107254500</v>
      </c>
      <c r="I3485" s="70">
        <f t="shared" ref="I3485:I3490" si="163">SUM(F3485,J3485:K3485)</f>
        <v>109723900</v>
      </c>
      <c r="J3485" s="12">
        <v>0</v>
      </c>
      <c r="K3485" s="12">
        <v>0</v>
      </c>
    </row>
    <row r="3486" spans="2:13" x14ac:dyDescent="0.15">
      <c r="B3486" s="66">
        <v>43637</v>
      </c>
      <c r="C3486" s="75">
        <f t="shared" si="160"/>
        <v>100329900</v>
      </c>
      <c r="D3486" s="37">
        <v>1292.82</v>
      </c>
      <c r="E3486" s="69">
        <f t="shared" si="161"/>
        <v>-2.4700000000000273</v>
      </c>
      <c r="F3486" s="70">
        <f t="shared" si="162"/>
        <v>100329900</v>
      </c>
      <c r="G3486" s="96">
        <v>3801600</v>
      </c>
      <c r="H3486" s="96">
        <v>96528300</v>
      </c>
      <c r="I3486" s="70">
        <f t="shared" si="163"/>
        <v>100329900</v>
      </c>
      <c r="J3486" s="12">
        <v>0</v>
      </c>
      <c r="K3486" s="12">
        <v>0</v>
      </c>
    </row>
    <row r="3487" spans="2:13" x14ac:dyDescent="0.15">
      <c r="B3487" s="66">
        <v>43640</v>
      </c>
      <c r="C3487" s="75">
        <f t="shared" si="160"/>
        <v>209906400</v>
      </c>
      <c r="D3487" s="37">
        <v>1306.8800000000001</v>
      </c>
      <c r="E3487" s="69">
        <f t="shared" si="161"/>
        <v>14.060000000000173</v>
      </c>
      <c r="F3487" s="70">
        <f t="shared" si="162"/>
        <v>209906400</v>
      </c>
      <c r="G3487" s="96">
        <v>6712400</v>
      </c>
      <c r="H3487" s="96">
        <v>203194000</v>
      </c>
      <c r="I3487" s="70">
        <f t="shared" si="163"/>
        <v>210952900</v>
      </c>
      <c r="J3487" s="12">
        <v>0</v>
      </c>
      <c r="K3487" s="12">
        <v>1046500</v>
      </c>
    </row>
    <row r="3488" spans="2:13" x14ac:dyDescent="0.15">
      <c r="B3488" s="66">
        <v>43641</v>
      </c>
      <c r="C3488" s="75">
        <f t="shared" si="160"/>
        <v>169670900</v>
      </c>
      <c r="D3488" s="37">
        <v>1311.41</v>
      </c>
      <c r="E3488" s="69">
        <f t="shared" si="161"/>
        <v>4.5299999999999727</v>
      </c>
      <c r="F3488" s="70">
        <f t="shared" si="162"/>
        <v>169670900</v>
      </c>
      <c r="G3488" s="96">
        <v>7741300</v>
      </c>
      <c r="H3488" s="96">
        <v>161929600</v>
      </c>
      <c r="I3488" s="70">
        <f t="shared" si="163"/>
        <v>170230900</v>
      </c>
      <c r="J3488" s="12">
        <v>560000</v>
      </c>
      <c r="K3488" s="12">
        <v>0</v>
      </c>
    </row>
    <row r="3489" spans="1:20" x14ac:dyDescent="0.15">
      <c r="B3489" s="66">
        <v>43642</v>
      </c>
      <c r="C3489" s="75">
        <f t="shared" si="160"/>
        <v>364819300</v>
      </c>
      <c r="D3489" s="37">
        <v>1249.06</v>
      </c>
      <c r="E3489" s="69">
        <f t="shared" si="161"/>
        <v>-62.350000000000136</v>
      </c>
      <c r="F3489" s="70">
        <f t="shared" si="162"/>
        <v>364819300</v>
      </c>
      <c r="G3489" s="96">
        <v>9828400</v>
      </c>
      <c r="H3489" s="59">
        <v>354990900</v>
      </c>
      <c r="I3489" s="70">
        <f t="shared" si="163"/>
        <v>364819300</v>
      </c>
      <c r="J3489" s="12">
        <v>0</v>
      </c>
      <c r="K3489" s="12">
        <v>0</v>
      </c>
      <c r="M3489" s="64" t="s">
        <v>28</v>
      </c>
    </row>
    <row r="3490" spans="1:20" x14ac:dyDescent="0.15">
      <c r="B3490" s="66">
        <v>43643</v>
      </c>
      <c r="C3490" s="75">
        <f t="shared" si="160"/>
        <v>630879000</v>
      </c>
      <c r="D3490" s="37">
        <v>1261.94</v>
      </c>
      <c r="E3490" s="69">
        <f t="shared" si="161"/>
        <v>12.880000000000109</v>
      </c>
      <c r="F3490" s="70">
        <f t="shared" si="162"/>
        <v>630879000</v>
      </c>
      <c r="G3490" s="96">
        <v>3836100</v>
      </c>
      <c r="H3490" s="96">
        <v>627042900</v>
      </c>
      <c r="I3490" s="70">
        <f t="shared" si="163"/>
        <v>630879000</v>
      </c>
      <c r="J3490" s="12">
        <v>0</v>
      </c>
      <c r="K3490" s="12">
        <v>0</v>
      </c>
    </row>
    <row r="3491" spans="1:20" x14ac:dyDescent="0.15">
      <c r="A3491" s="21" t="s">
        <v>0</v>
      </c>
      <c r="B3491" s="67">
        <v>43644</v>
      </c>
      <c r="C3491" s="76">
        <f t="shared" ref="C3491:C3496" si="164">F3491</f>
        <v>268647600</v>
      </c>
      <c r="D3491" s="38">
        <v>1265.06</v>
      </c>
      <c r="E3491" s="71">
        <f t="shared" ref="E3491:E3497" si="165">D3491-D3490</f>
        <v>3.1199999999998909</v>
      </c>
      <c r="F3491" s="72">
        <f t="shared" ref="F3491:F3496" si="166">+H3491+G3491</f>
        <v>268647600</v>
      </c>
      <c r="G3491" s="97">
        <v>6297900</v>
      </c>
      <c r="H3491" s="97">
        <v>262349700</v>
      </c>
      <c r="I3491" s="72">
        <f t="shared" ref="I3491:I3496" si="167">SUM(F3491,J3491:K3491)</f>
        <v>268647600</v>
      </c>
      <c r="J3491" s="22">
        <v>0</v>
      </c>
      <c r="K3491" s="22">
        <v>0</v>
      </c>
      <c r="L3491" s="23">
        <f>SUM(G3472:G3491)</f>
        <v>156144200</v>
      </c>
      <c r="M3491" s="95">
        <f>SUM(H3472:H3491)</f>
        <v>3661611000</v>
      </c>
      <c r="N3491" s="24">
        <f>SUM(G3472:H3491)</f>
        <v>3817755200</v>
      </c>
      <c r="O3491" s="25">
        <f>MAX($C3472:$C3491)</f>
        <v>630879000</v>
      </c>
      <c r="P3491" s="26">
        <f>MIN($C3472:$C3491)</f>
        <v>73119900</v>
      </c>
      <c r="Q3491" s="53">
        <f>MAX($D3472:$D3491)</f>
        <v>1323.19</v>
      </c>
      <c r="R3491" s="54">
        <f>MIN($D3472:$D3491)</f>
        <v>1249.06</v>
      </c>
      <c r="S3491" s="45">
        <f>MAX($E3472:$E3491)</f>
        <v>26.179999999999836</v>
      </c>
      <c r="T3491" s="46">
        <f>MIN($E3472:$E3491)</f>
        <v>-62.350000000000136</v>
      </c>
    </row>
    <row r="3492" spans="1:20" x14ac:dyDescent="0.15">
      <c r="B3492" s="66">
        <v>43647</v>
      </c>
      <c r="C3492" s="75">
        <f t="shared" si="164"/>
        <v>202889100</v>
      </c>
      <c r="D3492" s="37">
        <v>1273.76</v>
      </c>
      <c r="E3492" s="69">
        <f t="shared" si="165"/>
        <v>8.7000000000000455</v>
      </c>
      <c r="F3492" s="70">
        <f t="shared" si="166"/>
        <v>202889100</v>
      </c>
      <c r="G3492" s="96">
        <v>8055100</v>
      </c>
      <c r="H3492" s="96">
        <v>194834000</v>
      </c>
      <c r="I3492" s="70">
        <f t="shared" si="167"/>
        <v>203421700</v>
      </c>
      <c r="J3492" s="12">
        <v>147600</v>
      </c>
      <c r="K3492" s="12">
        <v>385000</v>
      </c>
    </row>
    <row r="3493" spans="1:20" x14ac:dyDescent="0.15">
      <c r="B3493" s="66">
        <v>43648</v>
      </c>
      <c r="C3493" s="75">
        <f t="shared" si="164"/>
        <v>422845900</v>
      </c>
      <c r="D3493" s="37">
        <v>1289</v>
      </c>
      <c r="E3493" s="69">
        <f t="shared" si="165"/>
        <v>15.240000000000009</v>
      </c>
      <c r="F3493" s="70">
        <f t="shared" si="166"/>
        <v>422845900</v>
      </c>
      <c r="G3493" s="12">
        <v>3982000</v>
      </c>
      <c r="H3493" s="12">
        <v>418863900</v>
      </c>
      <c r="I3493" s="70">
        <f t="shared" si="167"/>
        <v>423920600</v>
      </c>
      <c r="J3493" s="12">
        <v>434700</v>
      </c>
      <c r="K3493" s="12">
        <v>640000</v>
      </c>
    </row>
    <row r="3494" spans="1:20" x14ac:dyDescent="0.15">
      <c r="B3494" s="66">
        <v>43649</v>
      </c>
      <c r="C3494" s="75">
        <f t="shared" si="164"/>
        <v>857773400</v>
      </c>
      <c r="D3494" s="37">
        <v>1319.41</v>
      </c>
      <c r="E3494" s="69">
        <f t="shared" si="165"/>
        <v>30.410000000000082</v>
      </c>
      <c r="F3494" s="70">
        <f t="shared" si="166"/>
        <v>857773400</v>
      </c>
      <c r="G3494" s="12">
        <v>5229200</v>
      </c>
      <c r="H3494" s="12">
        <v>852544200</v>
      </c>
      <c r="I3494" s="70">
        <f t="shared" si="167"/>
        <v>857773400</v>
      </c>
      <c r="J3494" s="12">
        <v>0</v>
      </c>
      <c r="K3494" s="12">
        <v>0</v>
      </c>
    </row>
    <row r="3495" spans="1:20" x14ac:dyDescent="0.15">
      <c r="B3495" s="66">
        <v>43650</v>
      </c>
      <c r="C3495" s="75">
        <f t="shared" si="164"/>
        <v>1406992700</v>
      </c>
      <c r="D3495" s="37">
        <v>1320.82</v>
      </c>
      <c r="E3495" s="69">
        <f t="shared" si="165"/>
        <v>1.4099999999998545</v>
      </c>
      <c r="F3495" s="70">
        <f t="shared" si="166"/>
        <v>1406992700</v>
      </c>
      <c r="G3495" s="12">
        <v>2703100</v>
      </c>
      <c r="H3495" s="12">
        <v>1404289600</v>
      </c>
      <c r="I3495" s="70">
        <f t="shared" si="167"/>
        <v>1408356700</v>
      </c>
      <c r="J3495" s="12">
        <v>1364000</v>
      </c>
      <c r="K3495" s="12">
        <v>0</v>
      </c>
    </row>
    <row r="3496" spans="1:20" x14ac:dyDescent="0.15">
      <c r="B3496" s="66">
        <v>43651</v>
      </c>
      <c r="C3496" s="75">
        <f t="shared" si="164"/>
        <v>1563940500</v>
      </c>
      <c r="D3496" s="37">
        <v>1314.82</v>
      </c>
      <c r="E3496" s="69">
        <f t="shared" si="165"/>
        <v>-6</v>
      </c>
      <c r="F3496" s="70">
        <f t="shared" si="166"/>
        <v>1563940500</v>
      </c>
      <c r="G3496" s="12">
        <v>13817300</v>
      </c>
      <c r="H3496" s="12">
        <v>1550123200</v>
      </c>
      <c r="I3496" s="70">
        <f t="shared" si="167"/>
        <v>1563940500</v>
      </c>
      <c r="J3496" s="12">
        <v>0</v>
      </c>
      <c r="K3496" s="12">
        <v>0</v>
      </c>
    </row>
    <row r="3497" spans="1:20" x14ac:dyDescent="0.15">
      <c r="B3497" s="66">
        <v>43654</v>
      </c>
      <c r="C3497" s="75">
        <f t="shared" ref="C3497:C3502" si="168">F3497</f>
        <v>592046900</v>
      </c>
      <c r="D3497" s="37">
        <v>1321.82</v>
      </c>
      <c r="E3497" s="69">
        <f t="shared" si="165"/>
        <v>7</v>
      </c>
      <c r="F3497" s="70">
        <f t="shared" ref="F3497:F3502" si="169">+H3497+G3497</f>
        <v>592046900</v>
      </c>
      <c r="G3497" s="12">
        <v>5437100</v>
      </c>
      <c r="H3497" s="12">
        <v>586609800</v>
      </c>
      <c r="I3497" s="70">
        <f t="shared" ref="I3497:I3502" si="170">SUM(F3497,J3497:K3497)</f>
        <v>593000700</v>
      </c>
      <c r="J3497" s="12">
        <v>0</v>
      </c>
      <c r="K3497" s="12">
        <v>953800</v>
      </c>
    </row>
    <row r="3498" spans="1:20" x14ac:dyDescent="0.15">
      <c r="B3498" s="66">
        <v>43655</v>
      </c>
      <c r="C3498" s="75">
        <f t="shared" si="168"/>
        <v>798994600</v>
      </c>
      <c r="D3498" s="37">
        <v>1307.82</v>
      </c>
      <c r="E3498" s="69">
        <f t="shared" ref="E3498:E3504" si="171">D3498-D3497</f>
        <v>-14</v>
      </c>
      <c r="F3498" s="70">
        <f t="shared" si="169"/>
        <v>798994600</v>
      </c>
      <c r="G3498" s="12">
        <v>7395100</v>
      </c>
      <c r="H3498" s="12">
        <v>791599500</v>
      </c>
      <c r="I3498" s="70">
        <f t="shared" si="170"/>
        <v>798994600</v>
      </c>
      <c r="J3498" s="12">
        <v>0</v>
      </c>
      <c r="K3498" s="12">
        <v>0</v>
      </c>
    </row>
    <row r="3499" spans="1:20" x14ac:dyDescent="0.15">
      <c r="B3499" s="66">
        <v>43656</v>
      </c>
      <c r="C3499" s="75">
        <f t="shared" si="168"/>
        <v>428473300</v>
      </c>
      <c r="D3499" s="37">
        <v>1300.94</v>
      </c>
      <c r="E3499" s="69">
        <f t="shared" si="171"/>
        <v>-6.8799999999998818</v>
      </c>
      <c r="F3499" s="70">
        <f t="shared" si="169"/>
        <v>428473300</v>
      </c>
      <c r="G3499" s="12">
        <v>12720200</v>
      </c>
      <c r="H3499" s="12">
        <v>415753100</v>
      </c>
      <c r="I3499" s="70">
        <f t="shared" si="170"/>
        <v>428473300</v>
      </c>
      <c r="J3499" s="12">
        <v>0</v>
      </c>
      <c r="K3499" s="12">
        <v>0</v>
      </c>
    </row>
    <row r="3500" spans="1:20" x14ac:dyDescent="0.15">
      <c r="B3500" s="66">
        <v>43657</v>
      </c>
      <c r="C3500" s="75">
        <f t="shared" si="168"/>
        <v>395802500</v>
      </c>
      <c r="D3500" s="37">
        <v>1333</v>
      </c>
      <c r="E3500" s="69">
        <f t="shared" si="171"/>
        <v>32.059999999999945</v>
      </c>
      <c r="F3500" s="70">
        <f t="shared" si="169"/>
        <v>395802500</v>
      </c>
      <c r="G3500" s="12">
        <v>5519300</v>
      </c>
      <c r="H3500" s="12">
        <v>390283200</v>
      </c>
      <c r="I3500" s="70">
        <f t="shared" si="170"/>
        <v>395802500</v>
      </c>
      <c r="J3500" s="12">
        <v>0</v>
      </c>
      <c r="K3500" s="12">
        <v>0</v>
      </c>
    </row>
    <row r="3501" spans="1:20" x14ac:dyDescent="0.15">
      <c r="B3501" s="66">
        <v>43658</v>
      </c>
      <c r="C3501" s="75">
        <f t="shared" si="168"/>
        <v>598852900</v>
      </c>
      <c r="D3501" s="37">
        <v>1333.12</v>
      </c>
      <c r="E3501" s="69">
        <f t="shared" si="171"/>
        <v>0.11999999999989086</v>
      </c>
      <c r="F3501" s="70">
        <f t="shared" si="169"/>
        <v>598852900</v>
      </c>
      <c r="G3501" s="12">
        <v>11079100</v>
      </c>
      <c r="H3501" s="12">
        <v>587773800</v>
      </c>
      <c r="I3501" s="70">
        <f t="shared" si="170"/>
        <v>598852900</v>
      </c>
      <c r="J3501" s="12">
        <v>0</v>
      </c>
      <c r="K3501" s="12">
        <v>0</v>
      </c>
    </row>
    <row r="3502" spans="1:20" x14ac:dyDescent="0.15">
      <c r="B3502" s="66">
        <v>43662</v>
      </c>
      <c r="C3502" s="75">
        <f t="shared" si="168"/>
        <v>400620500</v>
      </c>
      <c r="D3502" s="37">
        <v>1327.24</v>
      </c>
      <c r="E3502" s="69">
        <f t="shared" si="171"/>
        <v>-5.8799999999998818</v>
      </c>
      <c r="F3502" s="70">
        <f t="shared" si="169"/>
        <v>400620500</v>
      </c>
      <c r="G3502" s="12">
        <v>13156000</v>
      </c>
      <c r="H3502" s="12">
        <v>387464500</v>
      </c>
      <c r="I3502" s="70">
        <f t="shared" si="170"/>
        <v>400975700</v>
      </c>
      <c r="J3502" s="12">
        <v>0</v>
      </c>
      <c r="K3502" s="12">
        <v>355200</v>
      </c>
    </row>
    <row r="3503" spans="1:20" x14ac:dyDescent="0.15">
      <c r="B3503" s="66">
        <v>43663</v>
      </c>
      <c r="C3503" s="75">
        <f t="shared" ref="C3503:C3508" si="172">F3503</f>
        <v>389402400</v>
      </c>
      <c r="D3503" s="37">
        <v>1326.24</v>
      </c>
      <c r="E3503" s="69">
        <f t="shared" si="171"/>
        <v>-1</v>
      </c>
      <c r="F3503" s="70">
        <f t="shared" ref="F3503:F3508" si="173">+H3503+G3503</f>
        <v>389402400</v>
      </c>
      <c r="G3503" s="12">
        <v>8473000</v>
      </c>
      <c r="H3503" s="12">
        <v>380929400</v>
      </c>
      <c r="I3503" s="70">
        <f t="shared" ref="I3503:I3508" si="174">SUM(F3503,J3503:K3503)</f>
        <v>396005200</v>
      </c>
      <c r="J3503" s="12">
        <v>262800</v>
      </c>
      <c r="K3503" s="12">
        <v>6340000</v>
      </c>
    </row>
    <row r="3504" spans="1:20" x14ac:dyDescent="0.15">
      <c r="B3504" s="66">
        <v>43664</v>
      </c>
      <c r="C3504" s="75">
        <f t="shared" si="172"/>
        <v>282078600</v>
      </c>
      <c r="D3504" s="37">
        <v>1299.71</v>
      </c>
      <c r="E3504" s="69">
        <f t="shared" si="171"/>
        <v>-26.529999999999973</v>
      </c>
      <c r="F3504" s="70">
        <f t="shared" si="173"/>
        <v>282078600</v>
      </c>
      <c r="G3504" s="12">
        <v>6751800</v>
      </c>
      <c r="H3504" s="12">
        <v>275326800</v>
      </c>
      <c r="I3504" s="70">
        <f t="shared" si="174"/>
        <v>282391600</v>
      </c>
      <c r="J3504" s="12">
        <v>0</v>
      </c>
      <c r="K3504" s="12">
        <v>313000</v>
      </c>
    </row>
    <row r="3505" spans="1:20" x14ac:dyDescent="0.15">
      <c r="B3505" s="66">
        <v>43665</v>
      </c>
      <c r="C3505" s="75">
        <f t="shared" si="172"/>
        <v>197698900</v>
      </c>
      <c r="D3505" s="37">
        <v>1301.1199999999999</v>
      </c>
      <c r="E3505" s="69">
        <f t="shared" ref="E3505:E3511" si="175">D3505-D3504</f>
        <v>1.4099999999998545</v>
      </c>
      <c r="F3505" s="70">
        <f t="shared" si="173"/>
        <v>197698900</v>
      </c>
      <c r="G3505" s="12">
        <v>4910600</v>
      </c>
      <c r="H3505" s="12">
        <v>192788300</v>
      </c>
      <c r="I3505" s="70">
        <f t="shared" si="174"/>
        <v>197698900</v>
      </c>
      <c r="J3505" s="12">
        <v>0</v>
      </c>
      <c r="K3505" s="12">
        <v>0</v>
      </c>
    </row>
    <row r="3506" spans="1:20" x14ac:dyDescent="0.15">
      <c r="B3506" s="66">
        <v>43668</v>
      </c>
      <c r="C3506" s="75">
        <f t="shared" si="172"/>
        <v>127435500</v>
      </c>
      <c r="D3506" s="37">
        <v>1309.3499999999999</v>
      </c>
      <c r="E3506" s="69">
        <f t="shared" si="175"/>
        <v>8.2300000000000182</v>
      </c>
      <c r="F3506" s="70">
        <f t="shared" si="173"/>
        <v>127435500</v>
      </c>
      <c r="G3506" s="12">
        <v>22590400</v>
      </c>
      <c r="H3506" s="12">
        <v>104845100</v>
      </c>
      <c r="I3506" s="70">
        <f t="shared" si="174"/>
        <v>127612000</v>
      </c>
      <c r="J3506" s="12">
        <v>0</v>
      </c>
      <c r="K3506" s="12">
        <v>176500</v>
      </c>
    </row>
    <row r="3507" spans="1:20" x14ac:dyDescent="0.15">
      <c r="B3507" s="66">
        <v>43669</v>
      </c>
      <c r="C3507" s="75">
        <f t="shared" si="172"/>
        <v>160528600</v>
      </c>
      <c r="D3507" s="37">
        <v>1317.65</v>
      </c>
      <c r="E3507" s="69">
        <f t="shared" si="175"/>
        <v>8.3000000000001819</v>
      </c>
      <c r="F3507" s="70">
        <f t="shared" si="173"/>
        <v>160528600</v>
      </c>
      <c r="G3507" s="12">
        <v>12862700</v>
      </c>
      <c r="H3507" s="12">
        <v>147665900</v>
      </c>
      <c r="I3507" s="70">
        <f t="shared" si="174"/>
        <v>160807100</v>
      </c>
      <c r="J3507" s="12">
        <v>278500</v>
      </c>
      <c r="K3507" s="12">
        <v>0</v>
      </c>
    </row>
    <row r="3508" spans="1:20" x14ac:dyDescent="0.15">
      <c r="B3508" s="66">
        <v>43670</v>
      </c>
      <c r="C3508" s="75">
        <f t="shared" si="172"/>
        <v>188275400</v>
      </c>
      <c r="D3508" s="37">
        <v>1316.88</v>
      </c>
      <c r="E3508" s="69">
        <f t="shared" si="175"/>
        <v>-0.76999999999998181</v>
      </c>
      <c r="F3508" s="70">
        <f t="shared" si="173"/>
        <v>188275400</v>
      </c>
      <c r="G3508" s="12">
        <v>1491800</v>
      </c>
      <c r="H3508" s="12">
        <v>186783600</v>
      </c>
      <c r="I3508" s="70">
        <f t="shared" si="174"/>
        <v>188275400</v>
      </c>
      <c r="J3508" s="12">
        <v>0</v>
      </c>
      <c r="K3508" s="12">
        <v>0</v>
      </c>
    </row>
    <row r="3509" spans="1:20" x14ac:dyDescent="0.15">
      <c r="B3509" s="66">
        <v>43671</v>
      </c>
      <c r="C3509" s="75">
        <f t="shared" ref="C3509:C3514" si="176">F3509</f>
        <v>136766100</v>
      </c>
      <c r="D3509" s="37">
        <v>1316.82</v>
      </c>
      <c r="E3509" s="69">
        <f t="shared" si="175"/>
        <v>-6.0000000000172804E-2</v>
      </c>
      <c r="F3509" s="70">
        <f t="shared" ref="F3509:F3514" si="177">+H3509+G3509</f>
        <v>136766100</v>
      </c>
      <c r="G3509" s="12">
        <v>7484600</v>
      </c>
      <c r="H3509" s="12">
        <v>129281500</v>
      </c>
      <c r="I3509" s="70">
        <f t="shared" ref="I3509:I3514" si="178">SUM(F3509,J3509:K3509)</f>
        <v>137678600</v>
      </c>
      <c r="J3509" s="12">
        <v>0</v>
      </c>
      <c r="K3509" s="12">
        <v>912500</v>
      </c>
    </row>
    <row r="3510" spans="1:20" x14ac:dyDescent="0.15">
      <c r="B3510" s="66">
        <v>43672</v>
      </c>
      <c r="C3510" s="75">
        <f t="shared" si="176"/>
        <v>141156300</v>
      </c>
      <c r="D3510" s="37">
        <v>1319.35</v>
      </c>
      <c r="E3510" s="69">
        <f t="shared" si="175"/>
        <v>2.5299999999999727</v>
      </c>
      <c r="F3510" s="70">
        <f t="shared" si="177"/>
        <v>141156300</v>
      </c>
      <c r="G3510" s="12">
        <v>7287600</v>
      </c>
      <c r="H3510" s="12">
        <v>133868700</v>
      </c>
      <c r="I3510" s="70">
        <f t="shared" si="178"/>
        <v>141230500</v>
      </c>
      <c r="J3510" s="12">
        <v>74200</v>
      </c>
      <c r="K3510" s="12">
        <v>0</v>
      </c>
    </row>
    <row r="3511" spans="1:20" x14ac:dyDescent="0.15">
      <c r="B3511" s="66">
        <v>43675</v>
      </c>
      <c r="C3511" s="75">
        <f t="shared" si="176"/>
        <v>177401300</v>
      </c>
      <c r="D3511" s="37">
        <v>1350.12</v>
      </c>
      <c r="E3511" s="69">
        <f t="shared" si="175"/>
        <v>30.769999999999982</v>
      </c>
      <c r="F3511" s="70">
        <f t="shared" si="177"/>
        <v>177401300</v>
      </c>
      <c r="G3511" s="12">
        <v>9505100</v>
      </c>
      <c r="H3511" s="12">
        <v>167896200</v>
      </c>
      <c r="I3511" s="70">
        <f t="shared" si="178"/>
        <v>177886300</v>
      </c>
      <c r="J3511" s="12">
        <v>0</v>
      </c>
      <c r="K3511" s="12">
        <v>485000</v>
      </c>
    </row>
    <row r="3512" spans="1:20" x14ac:dyDescent="0.15">
      <c r="B3512" s="66">
        <v>43676</v>
      </c>
      <c r="C3512" s="75">
        <f t="shared" si="176"/>
        <v>311550200</v>
      </c>
      <c r="D3512" s="37">
        <v>1353.12</v>
      </c>
      <c r="E3512" s="69">
        <f t="shared" ref="E3512:E3518" si="179">D3512-D3511</f>
        <v>3</v>
      </c>
      <c r="F3512" s="70">
        <f t="shared" si="177"/>
        <v>311550200</v>
      </c>
      <c r="G3512" s="12">
        <v>6074600</v>
      </c>
      <c r="H3512" s="12">
        <v>305475600</v>
      </c>
      <c r="I3512" s="70">
        <f t="shared" si="178"/>
        <v>311550200</v>
      </c>
      <c r="J3512" s="12">
        <v>0</v>
      </c>
      <c r="K3512" s="12">
        <v>0</v>
      </c>
    </row>
    <row r="3513" spans="1:20" x14ac:dyDescent="0.15">
      <c r="A3513" s="21" t="s">
        <v>0</v>
      </c>
      <c r="B3513" s="67">
        <v>43677</v>
      </c>
      <c r="C3513" s="76">
        <f t="shared" si="176"/>
        <v>149146600</v>
      </c>
      <c r="D3513" s="38">
        <v>1344.82</v>
      </c>
      <c r="E3513" s="71">
        <f t="shared" si="179"/>
        <v>-8.2999999999999545</v>
      </c>
      <c r="F3513" s="72">
        <f t="shared" si="177"/>
        <v>149146600</v>
      </c>
      <c r="G3513" s="22">
        <v>5951700</v>
      </c>
      <c r="H3513" s="22">
        <v>143194900</v>
      </c>
      <c r="I3513" s="72">
        <f t="shared" si="178"/>
        <v>149146600</v>
      </c>
      <c r="J3513" s="22">
        <v>0</v>
      </c>
      <c r="K3513" s="22">
        <v>0</v>
      </c>
      <c r="L3513" s="23">
        <f>SUM(G3492:G3513)</f>
        <v>182477400</v>
      </c>
      <c r="M3513" s="95">
        <f>SUM(H3492:H3513)</f>
        <v>9748194800</v>
      </c>
      <c r="N3513" s="24">
        <f>SUM(G3492:H3513)</f>
        <v>9930672200</v>
      </c>
      <c r="O3513" s="25">
        <f>MAX($C3492:$C3513)</f>
        <v>1563940500</v>
      </c>
      <c r="P3513" s="26">
        <f>MIN($C3492:$C3513)</f>
        <v>127435500</v>
      </c>
      <c r="Q3513" s="53">
        <f>MAX($D3492:$D3513)</f>
        <v>1353.12</v>
      </c>
      <c r="R3513" s="54">
        <f>MIN($D3492:$D3513)</f>
        <v>1273.76</v>
      </c>
      <c r="S3513" s="45">
        <f>MAX($E3492:$E3513)</f>
        <v>32.059999999999945</v>
      </c>
      <c r="T3513" s="46">
        <f>MIN($E3492:$E3513)</f>
        <v>-26.529999999999973</v>
      </c>
    </row>
    <row r="3514" spans="1:20" x14ac:dyDescent="0.15">
      <c r="B3514" s="66">
        <v>43678</v>
      </c>
      <c r="C3514" s="75">
        <f t="shared" si="176"/>
        <v>208521300</v>
      </c>
      <c r="D3514" s="37">
        <v>1346.88</v>
      </c>
      <c r="E3514" s="69">
        <f t="shared" si="179"/>
        <v>2.0600000000001728</v>
      </c>
      <c r="F3514" s="70">
        <f t="shared" si="177"/>
        <v>208521300</v>
      </c>
      <c r="G3514" s="12">
        <v>7957500</v>
      </c>
      <c r="H3514" s="12">
        <v>200563800</v>
      </c>
      <c r="I3514" s="70">
        <f t="shared" si="178"/>
        <v>208521300</v>
      </c>
      <c r="J3514" s="12">
        <v>0</v>
      </c>
      <c r="K3514" s="12">
        <v>0</v>
      </c>
    </row>
    <row r="3515" spans="1:20" x14ac:dyDescent="0.15">
      <c r="B3515" s="66">
        <v>43679</v>
      </c>
      <c r="C3515" s="75">
        <f t="shared" ref="C3515:C3520" si="180">F3515</f>
        <v>223355000</v>
      </c>
      <c r="D3515" s="37">
        <v>1343</v>
      </c>
      <c r="E3515" s="69">
        <f t="shared" si="179"/>
        <v>-3.8800000000001091</v>
      </c>
      <c r="F3515" s="70">
        <f t="shared" ref="F3515:F3520" si="181">+H3515+G3515</f>
        <v>223355000</v>
      </c>
      <c r="G3515" s="12">
        <v>5016800</v>
      </c>
      <c r="H3515" s="12">
        <v>218338200</v>
      </c>
      <c r="I3515" s="70">
        <f t="shared" ref="I3515:I3520" si="182">SUM(F3515,J3515:K3515)</f>
        <v>224726000</v>
      </c>
      <c r="J3515" s="12">
        <v>0</v>
      </c>
      <c r="K3515" s="12">
        <v>1371000</v>
      </c>
    </row>
    <row r="3516" spans="1:20" x14ac:dyDescent="0.15">
      <c r="B3516" s="66">
        <v>43682</v>
      </c>
      <c r="C3516" s="75">
        <f t="shared" si="180"/>
        <v>163700900</v>
      </c>
      <c r="D3516" s="37">
        <v>1334.06</v>
      </c>
      <c r="E3516" s="69">
        <f t="shared" si="179"/>
        <v>-8.9400000000000546</v>
      </c>
      <c r="F3516" s="70">
        <f t="shared" si="181"/>
        <v>163700900</v>
      </c>
      <c r="G3516" s="12">
        <v>5465000</v>
      </c>
      <c r="H3516" s="12">
        <v>158235900</v>
      </c>
      <c r="I3516" s="70">
        <f t="shared" si="182"/>
        <v>163993400</v>
      </c>
      <c r="J3516" s="12">
        <v>0</v>
      </c>
      <c r="K3516" s="12">
        <v>292500</v>
      </c>
      <c r="L3516" s="13" t="s">
        <v>58</v>
      </c>
    </row>
    <row r="3517" spans="1:20" x14ac:dyDescent="0.15">
      <c r="B3517" s="66">
        <v>43683</v>
      </c>
      <c r="C3517" s="75">
        <f t="shared" si="180"/>
        <v>283954300</v>
      </c>
      <c r="D3517" s="37">
        <v>1332.53</v>
      </c>
      <c r="E3517" s="69">
        <f t="shared" si="179"/>
        <v>-1.5299999999999727</v>
      </c>
      <c r="F3517" s="70">
        <f t="shared" si="181"/>
        <v>283954300</v>
      </c>
      <c r="G3517" s="12">
        <v>7505600</v>
      </c>
      <c r="H3517" s="12">
        <v>276448700</v>
      </c>
      <c r="I3517" s="70">
        <f t="shared" si="182"/>
        <v>283954300</v>
      </c>
      <c r="J3517" s="12">
        <v>0</v>
      </c>
      <c r="K3517" s="12">
        <v>0</v>
      </c>
    </row>
    <row r="3518" spans="1:20" x14ac:dyDescent="0.15">
      <c r="B3518" s="66">
        <v>43684</v>
      </c>
      <c r="C3518" s="75">
        <f t="shared" si="180"/>
        <v>194804500</v>
      </c>
      <c r="D3518" s="37">
        <v>1357.94</v>
      </c>
      <c r="E3518" s="69">
        <f t="shared" si="179"/>
        <v>25.410000000000082</v>
      </c>
      <c r="F3518" s="70">
        <f t="shared" si="181"/>
        <v>194804500</v>
      </c>
      <c r="G3518" s="12">
        <v>1828900</v>
      </c>
      <c r="H3518" s="12">
        <v>192975600</v>
      </c>
      <c r="I3518" s="70">
        <f t="shared" si="182"/>
        <v>194804500</v>
      </c>
      <c r="J3518" s="12">
        <v>0</v>
      </c>
      <c r="K3518" s="12">
        <v>0</v>
      </c>
    </row>
    <row r="3519" spans="1:20" x14ac:dyDescent="0.15">
      <c r="B3519" s="66">
        <v>43685</v>
      </c>
      <c r="C3519" s="75">
        <f t="shared" si="180"/>
        <v>179008400</v>
      </c>
      <c r="D3519" s="37">
        <v>1343.06</v>
      </c>
      <c r="E3519" s="69">
        <f t="shared" ref="E3519:E3525" si="183">D3519-D3518</f>
        <v>-14.880000000000109</v>
      </c>
      <c r="F3519" s="70">
        <f t="shared" si="181"/>
        <v>179008400</v>
      </c>
      <c r="G3519" s="12">
        <v>3150700</v>
      </c>
      <c r="H3519" s="12">
        <v>175857700</v>
      </c>
      <c r="I3519" s="70">
        <f t="shared" si="182"/>
        <v>179150800</v>
      </c>
      <c r="J3519" s="12">
        <v>142400</v>
      </c>
      <c r="K3519" s="12">
        <v>0</v>
      </c>
    </row>
    <row r="3520" spans="1:20" x14ac:dyDescent="0.15">
      <c r="B3520" s="66">
        <v>43686</v>
      </c>
      <c r="C3520" s="75">
        <f t="shared" si="180"/>
        <v>462397400</v>
      </c>
      <c r="D3520" s="37">
        <v>1333.65</v>
      </c>
      <c r="E3520" s="69">
        <f t="shared" si="183"/>
        <v>-9.4099999999998545</v>
      </c>
      <c r="F3520" s="70">
        <f t="shared" si="181"/>
        <v>462397400</v>
      </c>
      <c r="G3520" s="12">
        <v>2083000</v>
      </c>
      <c r="H3520" s="12">
        <v>460314400</v>
      </c>
      <c r="I3520" s="70">
        <f t="shared" si="182"/>
        <v>462549400</v>
      </c>
      <c r="J3520" s="12">
        <v>152000</v>
      </c>
      <c r="K3520" s="12">
        <v>0</v>
      </c>
    </row>
    <row r="3521" spans="1:20" x14ac:dyDescent="0.15">
      <c r="B3521" s="66">
        <v>43690</v>
      </c>
      <c r="C3521" s="75">
        <f t="shared" ref="C3521:C3526" si="184">F3521</f>
        <v>815655100</v>
      </c>
      <c r="D3521" s="37">
        <v>1327.53</v>
      </c>
      <c r="E3521" s="69">
        <f t="shared" si="183"/>
        <v>-6.1200000000001182</v>
      </c>
      <c r="F3521" s="70">
        <f t="shared" ref="F3521:F3526" si="185">+H3521+G3521</f>
        <v>815655100</v>
      </c>
      <c r="G3521" s="59">
        <v>202502400</v>
      </c>
      <c r="H3521" s="12">
        <v>613152700</v>
      </c>
      <c r="I3521" s="70">
        <f t="shared" ref="I3521:I3526" si="186">SUM(F3521,J3521:K3521)</f>
        <v>815655100</v>
      </c>
      <c r="J3521" s="12">
        <v>0</v>
      </c>
      <c r="K3521" s="12">
        <v>0</v>
      </c>
      <c r="L3521" s="80" t="s">
        <v>59</v>
      </c>
      <c r="M3521" s="59"/>
    </row>
    <row r="3522" spans="1:20" x14ac:dyDescent="0.15">
      <c r="B3522" s="66">
        <v>43691</v>
      </c>
      <c r="C3522" s="75">
        <f t="shared" si="184"/>
        <v>286578900</v>
      </c>
      <c r="D3522" s="37">
        <v>1318.18</v>
      </c>
      <c r="E3522" s="69">
        <f t="shared" si="183"/>
        <v>-9.3499999999999091</v>
      </c>
      <c r="F3522" s="70">
        <f t="shared" si="185"/>
        <v>286578900</v>
      </c>
      <c r="G3522" s="12">
        <v>6753400</v>
      </c>
      <c r="H3522" s="12">
        <v>279825500</v>
      </c>
      <c r="I3522" s="70">
        <f t="shared" si="186"/>
        <v>286578900</v>
      </c>
      <c r="J3522" s="12">
        <v>0</v>
      </c>
      <c r="K3522" s="12">
        <v>0</v>
      </c>
    </row>
    <row r="3523" spans="1:20" x14ac:dyDescent="0.15">
      <c r="B3523" s="66">
        <v>43692</v>
      </c>
      <c r="C3523" s="75">
        <f t="shared" si="184"/>
        <v>198881400</v>
      </c>
      <c r="D3523" s="37">
        <v>1319.12</v>
      </c>
      <c r="E3523" s="69">
        <f t="shared" si="183"/>
        <v>0.9399999999998272</v>
      </c>
      <c r="F3523" s="70">
        <f t="shared" si="185"/>
        <v>198881400</v>
      </c>
      <c r="G3523" s="12">
        <v>4600000</v>
      </c>
      <c r="H3523" s="12">
        <v>194281400</v>
      </c>
      <c r="I3523" s="70">
        <f t="shared" si="186"/>
        <v>200125400</v>
      </c>
      <c r="J3523" s="12">
        <v>525000</v>
      </c>
      <c r="K3523" s="12">
        <v>719000</v>
      </c>
    </row>
    <row r="3524" spans="1:20" x14ac:dyDescent="0.15">
      <c r="B3524" s="66">
        <v>43693</v>
      </c>
      <c r="C3524" s="75">
        <f t="shared" si="184"/>
        <v>103370800</v>
      </c>
      <c r="D3524" s="37">
        <v>1302.8800000000001</v>
      </c>
      <c r="E3524" s="69">
        <f t="shared" si="183"/>
        <v>-16.239999999999782</v>
      </c>
      <c r="F3524" s="70">
        <f t="shared" si="185"/>
        <v>103370800</v>
      </c>
      <c r="G3524" s="12">
        <v>3111800</v>
      </c>
      <c r="H3524" s="12">
        <v>100259000</v>
      </c>
      <c r="I3524" s="70">
        <f t="shared" si="186"/>
        <v>104080800</v>
      </c>
      <c r="J3524" s="12">
        <v>0</v>
      </c>
      <c r="K3524" s="12">
        <v>710000</v>
      </c>
    </row>
    <row r="3525" spans="1:20" x14ac:dyDescent="0.15">
      <c r="B3525" s="66">
        <v>43696</v>
      </c>
      <c r="C3525" s="75">
        <f t="shared" si="184"/>
        <v>82666700</v>
      </c>
      <c r="D3525" s="37">
        <v>1314.12</v>
      </c>
      <c r="E3525" s="69">
        <f t="shared" si="183"/>
        <v>11.239999999999782</v>
      </c>
      <c r="F3525" s="70">
        <f t="shared" si="185"/>
        <v>82666700</v>
      </c>
      <c r="G3525" s="12">
        <v>1115000</v>
      </c>
      <c r="H3525" s="12">
        <v>81551700</v>
      </c>
      <c r="I3525" s="70">
        <f t="shared" si="186"/>
        <v>82912200</v>
      </c>
      <c r="J3525" s="12">
        <v>245500</v>
      </c>
      <c r="K3525" s="12">
        <v>0</v>
      </c>
    </row>
    <row r="3526" spans="1:20" x14ac:dyDescent="0.15">
      <c r="B3526" s="66">
        <v>43697</v>
      </c>
      <c r="C3526" s="75">
        <f t="shared" si="184"/>
        <v>127352300</v>
      </c>
      <c r="D3526" s="37">
        <v>1320.47</v>
      </c>
      <c r="E3526" s="69">
        <f t="shared" ref="E3526:E3532" si="187">D3526-D3525</f>
        <v>6.3500000000001364</v>
      </c>
      <c r="F3526" s="70">
        <f t="shared" si="185"/>
        <v>127352300</v>
      </c>
      <c r="G3526" s="12">
        <v>14658200</v>
      </c>
      <c r="H3526" s="12">
        <v>112694100</v>
      </c>
      <c r="I3526" s="70">
        <f t="shared" si="186"/>
        <v>128618400</v>
      </c>
      <c r="J3526" s="12">
        <v>16100</v>
      </c>
      <c r="K3526" s="12">
        <v>1250000</v>
      </c>
    </row>
    <row r="3527" spans="1:20" x14ac:dyDescent="0.15">
      <c r="B3527" s="66">
        <v>43698</v>
      </c>
      <c r="C3527" s="75">
        <f t="shared" ref="C3527:C3532" si="188">F3527</f>
        <v>157008300</v>
      </c>
      <c r="D3527" s="37">
        <v>1323.12</v>
      </c>
      <c r="E3527" s="69">
        <f t="shared" si="187"/>
        <v>2.6499999999998636</v>
      </c>
      <c r="F3527" s="70">
        <f t="shared" ref="F3527:F3532" si="189">+H3527+G3527</f>
        <v>157008300</v>
      </c>
      <c r="G3527" s="12">
        <v>3578900</v>
      </c>
      <c r="H3527" s="12">
        <v>153429400</v>
      </c>
      <c r="I3527" s="70">
        <f t="shared" ref="I3527:I3532" si="190">SUM(F3527,J3527:K3527)</f>
        <v>157801100</v>
      </c>
      <c r="J3527" s="12">
        <v>792800</v>
      </c>
      <c r="K3527" s="12">
        <v>0</v>
      </c>
    </row>
    <row r="3528" spans="1:20" x14ac:dyDescent="0.15">
      <c r="B3528" s="66">
        <v>43699</v>
      </c>
      <c r="C3528" s="75">
        <f t="shared" si="188"/>
        <v>129102100</v>
      </c>
      <c r="D3528" s="37">
        <v>1327</v>
      </c>
      <c r="E3528" s="69">
        <f t="shared" si="187"/>
        <v>3.8800000000001091</v>
      </c>
      <c r="F3528" s="70">
        <f t="shared" si="189"/>
        <v>129102100</v>
      </c>
      <c r="G3528" s="12">
        <v>4951000</v>
      </c>
      <c r="H3528" s="12">
        <v>124151100</v>
      </c>
      <c r="I3528" s="70">
        <f t="shared" si="190"/>
        <v>130790700</v>
      </c>
      <c r="J3528" s="12">
        <v>1688600</v>
      </c>
      <c r="K3528" s="12">
        <v>0</v>
      </c>
    </row>
    <row r="3529" spans="1:20" x14ac:dyDescent="0.15">
      <c r="B3529" s="66">
        <v>43700</v>
      </c>
      <c r="C3529" s="75">
        <f t="shared" si="188"/>
        <v>133290100</v>
      </c>
      <c r="D3529" s="37">
        <v>1330.88</v>
      </c>
      <c r="E3529" s="69">
        <f t="shared" si="187"/>
        <v>3.8800000000001091</v>
      </c>
      <c r="F3529" s="70">
        <f t="shared" si="189"/>
        <v>133290100</v>
      </c>
      <c r="G3529" s="12">
        <v>1982400</v>
      </c>
      <c r="H3529" s="12">
        <v>131307700</v>
      </c>
      <c r="I3529" s="70">
        <f t="shared" si="190"/>
        <v>133290100</v>
      </c>
      <c r="J3529" s="12">
        <v>0</v>
      </c>
      <c r="K3529" s="12">
        <v>0</v>
      </c>
    </row>
    <row r="3530" spans="1:20" x14ac:dyDescent="0.15">
      <c r="B3530" s="66">
        <v>43703</v>
      </c>
      <c r="C3530" s="75">
        <f t="shared" si="188"/>
        <v>140732700</v>
      </c>
      <c r="D3530" s="37">
        <v>1324.53</v>
      </c>
      <c r="E3530" s="69">
        <f t="shared" si="187"/>
        <v>-6.3500000000001364</v>
      </c>
      <c r="F3530" s="70">
        <f t="shared" si="189"/>
        <v>140732700</v>
      </c>
      <c r="G3530" s="12">
        <v>2766900</v>
      </c>
      <c r="H3530" s="59">
        <v>137965800</v>
      </c>
      <c r="I3530" s="70">
        <f t="shared" si="190"/>
        <v>141081700</v>
      </c>
      <c r="J3530" s="12">
        <v>0</v>
      </c>
      <c r="K3530" s="12">
        <v>349000</v>
      </c>
      <c r="M3530" s="64" t="s">
        <v>28</v>
      </c>
    </row>
    <row r="3531" spans="1:20" x14ac:dyDescent="0.15">
      <c r="B3531" s="66">
        <v>43704</v>
      </c>
      <c r="C3531" s="75">
        <f t="shared" si="188"/>
        <v>99310400</v>
      </c>
      <c r="D3531" s="37">
        <v>1316.35</v>
      </c>
      <c r="E3531" s="69">
        <f t="shared" si="187"/>
        <v>-8.1800000000000637</v>
      </c>
      <c r="F3531" s="70">
        <f t="shared" si="189"/>
        <v>99310400</v>
      </c>
      <c r="G3531" s="12">
        <v>6866700</v>
      </c>
      <c r="H3531" s="59">
        <v>92443700</v>
      </c>
      <c r="I3531" s="70">
        <f t="shared" si="190"/>
        <v>99310400</v>
      </c>
      <c r="J3531" s="12">
        <v>0</v>
      </c>
      <c r="K3531" s="12">
        <v>0</v>
      </c>
      <c r="M3531" s="64" t="s">
        <v>28</v>
      </c>
    </row>
    <row r="3532" spans="1:20" x14ac:dyDescent="0.15">
      <c r="B3532" s="66">
        <v>43705</v>
      </c>
      <c r="C3532" s="75">
        <f t="shared" si="188"/>
        <v>123187400</v>
      </c>
      <c r="D3532" s="37">
        <v>1309.53</v>
      </c>
      <c r="E3532" s="69">
        <f t="shared" si="187"/>
        <v>-6.8199999999999363</v>
      </c>
      <c r="F3532" s="70">
        <f t="shared" si="189"/>
        <v>123187400</v>
      </c>
      <c r="G3532" s="12">
        <v>5992100</v>
      </c>
      <c r="H3532" s="59">
        <v>117195300</v>
      </c>
      <c r="I3532" s="70">
        <f t="shared" si="190"/>
        <v>123187400</v>
      </c>
      <c r="J3532" s="12">
        <v>0</v>
      </c>
      <c r="K3532" s="12">
        <v>0</v>
      </c>
      <c r="M3532" s="64" t="s">
        <v>28</v>
      </c>
    </row>
    <row r="3533" spans="1:20" x14ac:dyDescent="0.15">
      <c r="B3533" s="66">
        <v>43706</v>
      </c>
      <c r="C3533" s="75">
        <f t="shared" ref="C3533:C3538" si="191">F3533</f>
        <v>144255200</v>
      </c>
      <c r="D3533" s="37">
        <v>1302.94</v>
      </c>
      <c r="E3533" s="69">
        <f t="shared" ref="E3533:E3539" si="192">D3533-D3532</f>
        <v>-6.5899999999999181</v>
      </c>
      <c r="F3533" s="70">
        <f t="shared" ref="F3533:F3538" si="193">+H3533+G3533</f>
        <v>144255200</v>
      </c>
      <c r="G3533" s="12">
        <v>6944300</v>
      </c>
      <c r="H3533" s="12">
        <v>137310900</v>
      </c>
      <c r="I3533" s="70">
        <f t="shared" ref="I3533:I3538" si="194">SUM(F3533,J3533:K3533)</f>
        <v>144400200</v>
      </c>
      <c r="J3533" s="12">
        <v>145000</v>
      </c>
      <c r="K3533" s="12">
        <v>0</v>
      </c>
    </row>
    <row r="3534" spans="1:20" x14ac:dyDescent="0.15">
      <c r="A3534" s="21" t="s">
        <v>0</v>
      </c>
      <c r="B3534" s="67">
        <v>43707</v>
      </c>
      <c r="C3534" s="76">
        <f t="shared" si="191"/>
        <v>140880500</v>
      </c>
      <c r="D3534" s="38">
        <v>1295.71</v>
      </c>
      <c r="E3534" s="71">
        <f t="shared" si="192"/>
        <v>-7.2300000000000182</v>
      </c>
      <c r="F3534" s="72">
        <f t="shared" si="193"/>
        <v>140880500</v>
      </c>
      <c r="G3534" s="22">
        <v>1985600</v>
      </c>
      <c r="H3534" s="22">
        <v>138894900</v>
      </c>
      <c r="I3534" s="72">
        <f t="shared" si="194"/>
        <v>141311900</v>
      </c>
      <c r="J3534" s="22">
        <v>431400</v>
      </c>
      <c r="K3534" s="22">
        <v>0</v>
      </c>
      <c r="L3534" s="23">
        <f>SUM(G3514:G3534)</f>
        <v>300816200</v>
      </c>
      <c r="M3534" s="95">
        <f>SUM(H3514:H3534)</f>
        <v>4097197500</v>
      </c>
      <c r="N3534" s="24">
        <f>SUM(G3514:H3534)</f>
        <v>4398013700</v>
      </c>
      <c r="O3534" s="25">
        <f>MAX($C3514:$C3534)</f>
        <v>815655100</v>
      </c>
      <c r="P3534" s="26">
        <f>MIN($C3514:$C3534)</f>
        <v>82666700</v>
      </c>
      <c r="Q3534" s="53">
        <f>MAX($D3514:$D3534)</f>
        <v>1357.94</v>
      </c>
      <c r="R3534" s="54">
        <f>MIN($D3514:$D3534)</f>
        <v>1295.71</v>
      </c>
      <c r="S3534" s="45">
        <f>MAX($E3514:$E3534)</f>
        <v>25.410000000000082</v>
      </c>
      <c r="T3534" s="46">
        <f>MIN($E3514:$E3534)</f>
        <v>-16.239999999999782</v>
      </c>
    </row>
    <row r="3535" spans="1:20" x14ac:dyDescent="0.15">
      <c r="B3535" s="66">
        <v>43710</v>
      </c>
      <c r="C3535" s="75">
        <f t="shared" si="191"/>
        <v>90856000</v>
      </c>
      <c r="D3535" s="37">
        <v>1290.3499999999999</v>
      </c>
      <c r="E3535" s="69">
        <f t="shared" si="192"/>
        <v>-5.3600000000001273</v>
      </c>
      <c r="F3535" s="70">
        <f t="shared" si="193"/>
        <v>90856000</v>
      </c>
      <c r="G3535" s="12">
        <v>4102000</v>
      </c>
      <c r="H3535" s="12">
        <v>86754000</v>
      </c>
      <c r="I3535" s="70">
        <f t="shared" si="194"/>
        <v>90927800</v>
      </c>
      <c r="J3535" s="12">
        <v>71800</v>
      </c>
      <c r="K3535" s="12">
        <v>0</v>
      </c>
    </row>
    <row r="3536" spans="1:20" x14ac:dyDescent="0.15">
      <c r="B3536" s="66">
        <v>43711</v>
      </c>
      <c r="C3536" s="75">
        <f t="shared" si="191"/>
        <v>69219300</v>
      </c>
      <c r="D3536" s="37">
        <v>1286.4100000000001</v>
      </c>
      <c r="E3536" s="69">
        <f t="shared" si="192"/>
        <v>-3.9399999999998272</v>
      </c>
      <c r="F3536" s="70">
        <f t="shared" si="193"/>
        <v>69219300</v>
      </c>
      <c r="G3536" s="12">
        <v>4586500</v>
      </c>
      <c r="H3536" s="12">
        <v>64632800</v>
      </c>
      <c r="I3536" s="70">
        <f t="shared" si="194"/>
        <v>69426200</v>
      </c>
      <c r="J3536" s="12">
        <v>0</v>
      </c>
      <c r="K3536" s="12">
        <v>206900</v>
      </c>
    </row>
    <row r="3537" spans="2:13" x14ac:dyDescent="0.15">
      <c r="B3537" s="66">
        <v>43712</v>
      </c>
      <c r="C3537" s="75">
        <f t="shared" si="191"/>
        <v>88005200</v>
      </c>
      <c r="D3537" s="37">
        <v>1297.18</v>
      </c>
      <c r="E3537" s="69">
        <f t="shared" si="192"/>
        <v>10.769999999999982</v>
      </c>
      <c r="F3537" s="70">
        <f t="shared" si="193"/>
        <v>88005200</v>
      </c>
      <c r="G3537" s="12">
        <v>1335400</v>
      </c>
      <c r="H3537" s="12">
        <v>86669800</v>
      </c>
      <c r="I3537" s="70">
        <f t="shared" si="194"/>
        <v>88266300</v>
      </c>
      <c r="J3537" s="12">
        <v>261100</v>
      </c>
      <c r="K3537" s="12">
        <v>0</v>
      </c>
    </row>
    <row r="3538" spans="2:13" x14ac:dyDescent="0.15">
      <c r="B3538" s="66">
        <v>43713</v>
      </c>
      <c r="C3538" s="75">
        <f t="shared" si="191"/>
        <v>121426300</v>
      </c>
      <c r="D3538" s="37">
        <v>1298.8800000000001</v>
      </c>
      <c r="E3538" s="69">
        <f t="shared" si="192"/>
        <v>1.7000000000000455</v>
      </c>
      <c r="F3538" s="70">
        <f t="shared" si="193"/>
        <v>121426300</v>
      </c>
      <c r="G3538" s="12">
        <v>5335400</v>
      </c>
      <c r="H3538" s="59">
        <v>116090900</v>
      </c>
      <c r="I3538" s="70">
        <f t="shared" si="194"/>
        <v>121497900</v>
      </c>
      <c r="J3538" s="12">
        <v>71600</v>
      </c>
      <c r="K3538" s="12">
        <v>0</v>
      </c>
      <c r="M3538" s="64" t="s">
        <v>28</v>
      </c>
    </row>
    <row r="3539" spans="2:13" x14ac:dyDescent="0.15">
      <c r="B3539" s="66">
        <v>43714</v>
      </c>
      <c r="C3539" s="75">
        <f t="shared" ref="C3539:C3544" si="195">F3539</f>
        <v>131185700</v>
      </c>
      <c r="D3539" s="37">
        <v>1294.18</v>
      </c>
      <c r="E3539" s="69">
        <f t="shared" si="192"/>
        <v>-4.7000000000000455</v>
      </c>
      <c r="F3539" s="70">
        <f t="shared" ref="F3539:F3544" si="196">+H3539+G3539</f>
        <v>131185700</v>
      </c>
      <c r="G3539" s="12">
        <v>5533700</v>
      </c>
      <c r="H3539" s="12">
        <v>125652000</v>
      </c>
      <c r="I3539" s="70">
        <f t="shared" ref="I3539:I3544" si="197">SUM(F3539,J3539:K3539)</f>
        <v>131185700</v>
      </c>
      <c r="J3539" s="12">
        <v>0</v>
      </c>
      <c r="K3539" s="12">
        <v>0</v>
      </c>
    </row>
    <row r="3540" spans="2:13" x14ac:dyDescent="0.15">
      <c r="B3540" s="66">
        <v>43717</v>
      </c>
      <c r="C3540" s="75">
        <f t="shared" si="195"/>
        <v>84607900</v>
      </c>
      <c r="D3540" s="37">
        <v>1286.8800000000001</v>
      </c>
      <c r="E3540" s="69">
        <f t="shared" ref="E3540:E3547" si="198">D3540-D3539</f>
        <v>-7.2999999999999545</v>
      </c>
      <c r="F3540" s="70">
        <f t="shared" si="196"/>
        <v>84607900</v>
      </c>
      <c r="G3540" s="12">
        <v>1902800</v>
      </c>
      <c r="H3540" s="12">
        <v>82705100</v>
      </c>
      <c r="I3540" s="70">
        <f t="shared" si="197"/>
        <v>85359900</v>
      </c>
      <c r="J3540" s="12">
        <v>0</v>
      </c>
      <c r="K3540" s="12">
        <v>752000</v>
      </c>
    </row>
    <row r="3541" spans="2:13" x14ac:dyDescent="0.15">
      <c r="B3541" s="66">
        <v>43718</v>
      </c>
      <c r="C3541" s="75">
        <f t="shared" si="195"/>
        <v>73732900</v>
      </c>
      <c r="D3541" s="37">
        <v>1286.53</v>
      </c>
      <c r="E3541" s="69">
        <f t="shared" si="198"/>
        <v>-0.35000000000013642</v>
      </c>
      <c r="F3541" s="70">
        <f t="shared" si="196"/>
        <v>73732900</v>
      </c>
      <c r="G3541" s="12">
        <v>7839600</v>
      </c>
      <c r="H3541" s="12">
        <v>65893300</v>
      </c>
      <c r="I3541" s="70">
        <f t="shared" si="197"/>
        <v>73732900</v>
      </c>
      <c r="J3541" s="12">
        <v>0</v>
      </c>
      <c r="K3541" s="12">
        <v>0</v>
      </c>
    </row>
    <row r="3542" spans="2:13" x14ac:dyDescent="0.15">
      <c r="B3542" s="66">
        <v>43719</v>
      </c>
      <c r="C3542" s="75">
        <f t="shared" si="195"/>
        <v>131027500</v>
      </c>
      <c r="D3542" s="37">
        <v>1284.76</v>
      </c>
      <c r="E3542" s="69">
        <f t="shared" si="198"/>
        <v>-1.7699999999999818</v>
      </c>
      <c r="F3542" s="70">
        <f t="shared" si="196"/>
        <v>131027500</v>
      </c>
      <c r="G3542" s="12">
        <v>3237200</v>
      </c>
      <c r="H3542" s="12">
        <v>127790300</v>
      </c>
      <c r="I3542" s="70">
        <f t="shared" si="197"/>
        <v>131099100</v>
      </c>
      <c r="J3542" s="12">
        <v>71600</v>
      </c>
      <c r="K3542" s="12">
        <v>0</v>
      </c>
    </row>
    <row r="3543" spans="2:13" x14ac:dyDescent="0.15">
      <c r="B3543" s="66">
        <v>43720</v>
      </c>
      <c r="C3543" s="75">
        <f t="shared" si="195"/>
        <v>176429600</v>
      </c>
      <c r="D3543" s="37">
        <v>1274.94</v>
      </c>
      <c r="E3543" s="69">
        <f t="shared" si="198"/>
        <v>-9.8199999999999363</v>
      </c>
      <c r="F3543" s="70">
        <f t="shared" si="196"/>
        <v>176429600</v>
      </c>
      <c r="G3543" s="12">
        <v>2817300</v>
      </c>
      <c r="H3543" s="12">
        <v>173612300</v>
      </c>
      <c r="I3543" s="70">
        <f t="shared" si="197"/>
        <v>176623600</v>
      </c>
      <c r="J3543" s="12">
        <v>194000</v>
      </c>
      <c r="K3543" s="12">
        <v>0</v>
      </c>
    </row>
    <row r="3544" spans="2:13" x14ac:dyDescent="0.15">
      <c r="B3544" s="66">
        <v>43721</v>
      </c>
      <c r="C3544" s="75">
        <f t="shared" si="195"/>
        <v>212558700</v>
      </c>
      <c r="D3544" s="37">
        <v>1288.4100000000001</v>
      </c>
      <c r="E3544" s="69">
        <f t="shared" si="198"/>
        <v>13.470000000000027</v>
      </c>
      <c r="F3544" s="70">
        <f t="shared" si="196"/>
        <v>212558700</v>
      </c>
      <c r="G3544" s="12">
        <v>6496900</v>
      </c>
      <c r="H3544" s="59">
        <v>206061800</v>
      </c>
      <c r="I3544" s="70">
        <f t="shared" si="197"/>
        <v>212558700</v>
      </c>
      <c r="J3544" s="12">
        <v>0</v>
      </c>
      <c r="K3544" s="12">
        <v>0</v>
      </c>
      <c r="M3544" s="64" t="s">
        <v>28</v>
      </c>
    </row>
    <row r="3545" spans="2:13" x14ac:dyDescent="0.15">
      <c r="B3545" s="66">
        <v>43725</v>
      </c>
      <c r="C3545" s="75">
        <f t="shared" ref="C3545:C3551" si="199">F3545</f>
        <v>71159900</v>
      </c>
      <c r="D3545" s="37">
        <v>1292.24</v>
      </c>
      <c r="E3545" s="69">
        <f t="shared" si="198"/>
        <v>3.8299999999999272</v>
      </c>
      <c r="F3545" s="70">
        <f t="shared" ref="F3545:F3551" si="200">+H3545+G3545</f>
        <v>71159900</v>
      </c>
      <c r="G3545" s="12">
        <v>3008300</v>
      </c>
      <c r="H3545" s="12">
        <v>68151600</v>
      </c>
      <c r="I3545" s="70">
        <f t="shared" ref="I3545:I3551" si="201">SUM(F3545,J3545:K3545)</f>
        <v>71545400</v>
      </c>
      <c r="J3545" s="12">
        <v>0</v>
      </c>
      <c r="K3545" s="12">
        <v>385500</v>
      </c>
    </row>
    <row r="3546" spans="2:13" x14ac:dyDescent="0.15">
      <c r="B3546" s="66">
        <v>43726</v>
      </c>
      <c r="C3546" s="75">
        <f t="shared" si="199"/>
        <v>87930900</v>
      </c>
      <c r="D3546" s="37">
        <v>1281.1199999999999</v>
      </c>
      <c r="E3546" s="69">
        <f t="shared" si="198"/>
        <v>-11.120000000000118</v>
      </c>
      <c r="F3546" s="70">
        <f t="shared" si="200"/>
        <v>87930900</v>
      </c>
      <c r="G3546" s="12">
        <v>3656900</v>
      </c>
      <c r="H3546" s="12">
        <v>84274000</v>
      </c>
      <c r="I3546" s="70">
        <f t="shared" si="201"/>
        <v>88940400</v>
      </c>
      <c r="J3546" s="12">
        <v>73000</v>
      </c>
      <c r="K3546" s="12">
        <v>936500</v>
      </c>
    </row>
    <row r="3547" spans="2:13" x14ac:dyDescent="0.15">
      <c r="B3547" s="66">
        <v>43727</v>
      </c>
      <c r="C3547" s="75">
        <f t="shared" si="199"/>
        <v>118277300</v>
      </c>
      <c r="D3547" s="37">
        <v>1304.82</v>
      </c>
      <c r="E3547" s="69">
        <f t="shared" si="198"/>
        <v>23.700000000000045</v>
      </c>
      <c r="F3547" s="70">
        <f t="shared" si="200"/>
        <v>118277300</v>
      </c>
      <c r="G3547" s="12">
        <v>2237500</v>
      </c>
      <c r="H3547" s="12">
        <v>116039800</v>
      </c>
      <c r="I3547" s="70">
        <f t="shared" si="201"/>
        <v>118918100</v>
      </c>
      <c r="J3547" s="12">
        <v>640800</v>
      </c>
      <c r="K3547" s="12">
        <v>0</v>
      </c>
    </row>
    <row r="3548" spans="2:13" x14ac:dyDescent="0.15">
      <c r="B3548" s="66">
        <v>43728</v>
      </c>
      <c r="C3548" s="75">
        <f t="shared" si="199"/>
        <v>130300600</v>
      </c>
      <c r="D3548" s="37">
        <v>1304.29</v>
      </c>
      <c r="E3548" s="69">
        <f t="shared" ref="E3548:E3554" si="202">D3548-D3547</f>
        <v>-0.52999999999997272</v>
      </c>
      <c r="F3548" s="70">
        <f t="shared" si="200"/>
        <v>130300600</v>
      </c>
      <c r="G3548" s="12">
        <v>14013900</v>
      </c>
      <c r="H3548" s="12">
        <v>116286700</v>
      </c>
      <c r="I3548" s="70">
        <f t="shared" si="201"/>
        <v>130300600</v>
      </c>
      <c r="J3548" s="12">
        <v>0</v>
      </c>
      <c r="K3548" s="12">
        <v>0</v>
      </c>
    </row>
    <row r="3549" spans="2:13" x14ac:dyDescent="0.15">
      <c r="B3549" s="66">
        <v>43732</v>
      </c>
      <c r="C3549" s="75">
        <f t="shared" si="199"/>
        <v>155208700</v>
      </c>
      <c r="D3549" s="37">
        <v>1303</v>
      </c>
      <c r="E3549" s="69">
        <f t="shared" si="202"/>
        <v>-1.2899999999999636</v>
      </c>
      <c r="F3549" s="70">
        <f t="shared" si="200"/>
        <v>155208700</v>
      </c>
      <c r="G3549" s="12">
        <v>13276800</v>
      </c>
      <c r="H3549" s="12">
        <v>141931900</v>
      </c>
      <c r="I3549" s="70">
        <f t="shared" si="201"/>
        <v>156104200</v>
      </c>
      <c r="J3549" s="12">
        <v>0</v>
      </c>
      <c r="K3549" s="12">
        <v>895500</v>
      </c>
    </row>
    <row r="3550" spans="2:13" x14ac:dyDescent="0.15">
      <c r="B3550" s="66">
        <v>43733</v>
      </c>
      <c r="C3550" s="75">
        <f t="shared" si="199"/>
        <v>90636900</v>
      </c>
      <c r="D3550" s="37">
        <v>1307.3499999999999</v>
      </c>
      <c r="E3550" s="69">
        <f t="shared" si="202"/>
        <v>4.3499999999999091</v>
      </c>
      <c r="F3550" s="70">
        <f t="shared" si="200"/>
        <v>90636900</v>
      </c>
      <c r="G3550" s="12">
        <v>7922500</v>
      </c>
      <c r="H3550" s="12">
        <v>82714400</v>
      </c>
      <c r="I3550" s="70">
        <f t="shared" si="201"/>
        <v>90786900</v>
      </c>
      <c r="J3550" s="12">
        <v>0</v>
      </c>
      <c r="K3550" s="12">
        <v>150000</v>
      </c>
    </row>
    <row r="3551" spans="2:13" x14ac:dyDescent="0.15">
      <c r="B3551" s="66">
        <v>43734</v>
      </c>
      <c r="C3551" s="75">
        <f t="shared" si="199"/>
        <v>127214900</v>
      </c>
      <c r="D3551" s="37">
        <v>1311.12</v>
      </c>
      <c r="E3551" s="69">
        <f t="shared" si="202"/>
        <v>3.7699999999999818</v>
      </c>
      <c r="F3551" s="70">
        <f t="shared" si="200"/>
        <v>127214900</v>
      </c>
      <c r="G3551" s="12">
        <v>11668900</v>
      </c>
      <c r="H3551" s="12">
        <v>115546000</v>
      </c>
      <c r="I3551" s="70">
        <f t="shared" si="201"/>
        <v>127214900</v>
      </c>
      <c r="J3551" s="12">
        <v>0</v>
      </c>
      <c r="K3551" s="12">
        <v>0</v>
      </c>
    </row>
    <row r="3552" spans="2:13" x14ac:dyDescent="0.15">
      <c r="B3552" s="66">
        <v>43735</v>
      </c>
      <c r="C3552" s="75">
        <f t="shared" ref="C3552:C3558" si="203">F3552</f>
        <v>106560500</v>
      </c>
      <c r="D3552" s="37">
        <v>1303.5899999999999</v>
      </c>
      <c r="E3552" s="69">
        <f t="shared" si="202"/>
        <v>-7.5299999999999727</v>
      </c>
      <c r="F3552" s="70">
        <f t="shared" ref="F3552:F3558" si="204">+H3552+G3552</f>
        <v>106560500</v>
      </c>
      <c r="G3552" s="12">
        <v>10900800</v>
      </c>
      <c r="H3552" s="12">
        <v>95659700</v>
      </c>
      <c r="I3552" s="70">
        <f t="shared" ref="I3552:I3558" si="205">SUM(F3552,J3552:K3552)</f>
        <v>107313500</v>
      </c>
      <c r="J3552" s="12">
        <v>0</v>
      </c>
      <c r="K3552" s="12">
        <v>753000</v>
      </c>
    </row>
    <row r="3553" spans="1:21" s="21" customFormat="1" x14ac:dyDescent="0.15">
      <c r="A3553" s="21" t="s">
        <v>0</v>
      </c>
      <c r="B3553" s="67">
        <v>43738</v>
      </c>
      <c r="C3553" s="76">
        <f t="shared" si="203"/>
        <v>105796100</v>
      </c>
      <c r="D3553" s="38">
        <v>1313.29</v>
      </c>
      <c r="E3553" s="71">
        <f t="shared" si="202"/>
        <v>9.7000000000000455</v>
      </c>
      <c r="F3553" s="72">
        <f t="shared" si="204"/>
        <v>105796100</v>
      </c>
      <c r="G3553" s="22">
        <v>25424500</v>
      </c>
      <c r="H3553" s="22">
        <v>80371600</v>
      </c>
      <c r="I3553" s="72">
        <f t="shared" si="205"/>
        <v>105865300</v>
      </c>
      <c r="J3553" s="22">
        <v>69200</v>
      </c>
      <c r="K3553" s="22">
        <v>0</v>
      </c>
      <c r="L3553" s="23">
        <f>SUM(G3535:G3553)</f>
        <v>135296900</v>
      </c>
      <c r="M3553" s="95">
        <f>SUM(H3535:H3553)</f>
        <v>2036838000</v>
      </c>
      <c r="N3553" s="24">
        <f>SUM(G3535:H3553)</f>
        <v>2172134900</v>
      </c>
      <c r="O3553" s="25">
        <f>MAX($C3535:$C3553)</f>
        <v>212558700</v>
      </c>
      <c r="P3553" s="26">
        <f>MIN($C3535:$C3553)</f>
        <v>69219300</v>
      </c>
      <c r="Q3553" s="53">
        <f>MAX($D3535:$D3553)</f>
        <v>1313.29</v>
      </c>
      <c r="R3553" s="54">
        <f>MIN($D3535:$D3553)</f>
        <v>1274.94</v>
      </c>
      <c r="S3553" s="45">
        <f>MAX($E3535:$E3553)</f>
        <v>23.700000000000045</v>
      </c>
      <c r="T3553" s="46">
        <f>MIN($E3535:$E3553)</f>
        <v>-11.120000000000118</v>
      </c>
      <c r="U3553" s="34"/>
    </row>
    <row r="3554" spans="1:21" x14ac:dyDescent="0.15">
      <c r="B3554" s="66">
        <v>43739</v>
      </c>
      <c r="C3554" s="75">
        <f t="shared" si="203"/>
        <v>78929600</v>
      </c>
      <c r="D3554" s="37">
        <v>1301.1199999999999</v>
      </c>
      <c r="E3554" s="69">
        <f t="shared" si="202"/>
        <v>-12.170000000000073</v>
      </c>
      <c r="F3554" s="70">
        <f t="shared" si="204"/>
        <v>78929600</v>
      </c>
      <c r="G3554" s="12">
        <v>1267100</v>
      </c>
      <c r="H3554" s="12">
        <v>77662500</v>
      </c>
      <c r="I3554" s="70">
        <f t="shared" si="205"/>
        <v>78929600</v>
      </c>
      <c r="J3554" s="12">
        <v>0</v>
      </c>
      <c r="K3554" s="12">
        <v>0</v>
      </c>
    </row>
    <row r="3555" spans="1:21" x14ac:dyDescent="0.15">
      <c r="B3555" s="66">
        <v>43740</v>
      </c>
      <c r="C3555" s="75">
        <f t="shared" si="203"/>
        <v>91604900</v>
      </c>
      <c r="D3555" s="37">
        <v>1288.94</v>
      </c>
      <c r="E3555" s="69">
        <f t="shared" ref="E3555:E3561" si="206">D3555-D3554</f>
        <v>-12.179999999999836</v>
      </c>
      <c r="F3555" s="70">
        <f t="shared" si="204"/>
        <v>91604900</v>
      </c>
      <c r="G3555" s="12">
        <v>2524600</v>
      </c>
      <c r="H3555" s="12">
        <v>89080300</v>
      </c>
      <c r="I3555" s="70">
        <f t="shared" si="205"/>
        <v>92180900</v>
      </c>
      <c r="J3555" s="12">
        <v>576000</v>
      </c>
      <c r="K3555" s="12">
        <v>0</v>
      </c>
    </row>
    <row r="3556" spans="1:21" x14ac:dyDescent="0.15">
      <c r="B3556" s="66">
        <v>43741</v>
      </c>
      <c r="C3556" s="75">
        <f t="shared" si="203"/>
        <v>84121900</v>
      </c>
      <c r="D3556" s="37">
        <v>1284.82</v>
      </c>
      <c r="E3556" s="69">
        <f t="shared" si="206"/>
        <v>-4.1200000000001182</v>
      </c>
      <c r="F3556" s="70">
        <f t="shared" si="204"/>
        <v>84121900</v>
      </c>
      <c r="G3556" s="12">
        <v>6258200</v>
      </c>
      <c r="H3556" s="12">
        <v>77863700</v>
      </c>
      <c r="I3556" s="70">
        <f t="shared" si="205"/>
        <v>84349900</v>
      </c>
      <c r="J3556" s="12">
        <v>228000</v>
      </c>
      <c r="K3556" s="12">
        <v>0</v>
      </c>
    </row>
    <row r="3557" spans="1:21" x14ac:dyDescent="0.15">
      <c r="B3557" s="66">
        <v>43742</v>
      </c>
      <c r="C3557" s="75">
        <f t="shared" si="203"/>
        <v>72070300</v>
      </c>
      <c r="D3557" s="37">
        <v>1288.82</v>
      </c>
      <c r="E3557" s="69">
        <f t="shared" si="206"/>
        <v>4</v>
      </c>
      <c r="F3557" s="70">
        <f t="shared" si="204"/>
        <v>72070300</v>
      </c>
      <c r="G3557" s="12">
        <v>6923800</v>
      </c>
      <c r="H3557" s="12">
        <v>65146500</v>
      </c>
      <c r="I3557" s="70">
        <f t="shared" si="205"/>
        <v>72070300</v>
      </c>
      <c r="J3557" s="12">
        <v>0</v>
      </c>
      <c r="K3557" s="12">
        <v>0</v>
      </c>
    </row>
    <row r="3558" spans="1:21" x14ac:dyDescent="0.15">
      <c r="B3558" s="66">
        <v>43745</v>
      </c>
      <c r="C3558" s="75">
        <f t="shared" si="203"/>
        <v>113029000</v>
      </c>
      <c r="D3558" s="37">
        <v>1284.4100000000001</v>
      </c>
      <c r="E3558" s="69">
        <f t="shared" si="206"/>
        <v>-4.4099999999998545</v>
      </c>
      <c r="F3558" s="70">
        <f t="shared" si="204"/>
        <v>113029000</v>
      </c>
      <c r="G3558" s="12">
        <v>8160100</v>
      </c>
      <c r="H3558" s="12">
        <v>104868900</v>
      </c>
      <c r="I3558" s="70">
        <f t="shared" si="205"/>
        <v>114085000</v>
      </c>
      <c r="J3558" s="12">
        <v>0</v>
      </c>
      <c r="K3558" s="12">
        <v>1056000</v>
      </c>
    </row>
    <row r="3559" spans="1:21" x14ac:dyDescent="0.15">
      <c r="B3559" s="66">
        <v>43746</v>
      </c>
      <c r="C3559" s="75">
        <f t="shared" ref="C3559:C3565" si="207">F3559</f>
        <v>118207200</v>
      </c>
      <c r="D3559" s="37">
        <v>1292.47</v>
      </c>
      <c r="E3559" s="69">
        <f t="shared" si="206"/>
        <v>8.0599999999999454</v>
      </c>
      <c r="F3559" s="70">
        <f t="shared" ref="F3559:F3565" si="208">+H3559+G3559</f>
        <v>118207200</v>
      </c>
      <c r="G3559" s="12">
        <v>5862300</v>
      </c>
      <c r="H3559" s="12">
        <v>112344900</v>
      </c>
      <c r="I3559" s="70">
        <f t="shared" ref="I3559:I3565" si="209">SUM(F3559,J3559:K3559)</f>
        <v>118207200</v>
      </c>
      <c r="J3559" s="12">
        <v>0</v>
      </c>
      <c r="K3559" s="12">
        <v>0</v>
      </c>
    </row>
    <row r="3560" spans="1:21" x14ac:dyDescent="0.15">
      <c r="B3560" s="66">
        <v>43747</v>
      </c>
      <c r="C3560" s="75">
        <f t="shared" si="207"/>
        <v>147652900</v>
      </c>
      <c r="D3560" s="37">
        <v>1304.24</v>
      </c>
      <c r="E3560" s="69">
        <f t="shared" si="206"/>
        <v>11.769999999999982</v>
      </c>
      <c r="F3560" s="70">
        <f t="shared" si="208"/>
        <v>147652900</v>
      </c>
      <c r="G3560" s="12">
        <v>8106800</v>
      </c>
      <c r="H3560" s="59">
        <v>139546100</v>
      </c>
      <c r="I3560" s="70">
        <f t="shared" si="209"/>
        <v>147652900</v>
      </c>
      <c r="J3560" s="12">
        <v>0</v>
      </c>
      <c r="K3560" s="12">
        <v>0</v>
      </c>
      <c r="M3560" s="64" t="s">
        <v>28</v>
      </c>
    </row>
    <row r="3561" spans="1:21" x14ac:dyDescent="0.15">
      <c r="B3561" s="66">
        <v>43748</v>
      </c>
      <c r="C3561" s="75">
        <f t="shared" si="207"/>
        <v>122338000</v>
      </c>
      <c r="D3561" s="37">
        <v>1301.76</v>
      </c>
      <c r="E3561" s="69">
        <f t="shared" si="206"/>
        <v>-2.4800000000000182</v>
      </c>
      <c r="F3561" s="70">
        <f t="shared" si="208"/>
        <v>122338000</v>
      </c>
      <c r="G3561" s="12">
        <v>3576100</v>
      </c>
      <c r="H3561" s="12">
        <v>118761900</v>
      </c>
      <c r="I3561" s="70">
        <f t="shared" si="209"/>
        <v>122338000</v>
      </c>
      <c r="J3561" s="12">
        <v>0</v>
      </c>
      <c r="K3561" s="12">
        <v>0</v>
      </c>
    </row>
    <row r="3562" spans="1:21" x14ac:dyDescent="0.15">
      <c r="B3562" s="66">
        <v>43749</v>
      </c>
      <c r="C3562" s="75">
        <f t="shared" si="207"/>
        <v>72671300</v>
      </c>
      <c r="D3562" s="37">
        <v>1298.1199999999999</v>
      </c>
      <c r="E3562" s="69">
        <f t="shared" ref="E3562:E3569" si="210">D3562-D3561</f>
        <v>-3.6400000000001</v>
      </c>
      <c r="F3562" s="70">
        <f t="shared" si="208"/>
        <v>72671300</v>
      </c>
      <c r="G3562" s="12">
        <v>9280400</v>
      </c>
      <c r="H3562" s="12">
        <v>63390900</v>
      </c>
      <c r="I3562" s="70">
        <f t="shared" si="209"/>
        <v>73829900</v>
      </c>
      <c r="J3562" s="12">
        <v>74900</v>
      </c>
      <c r="K3562" s="12">
        <v>1083700</v>
      </c>
    </row>
    <row r="3563" spans="1:21" x14ac:dyDescent="0.15">
      <c r="B3563" s="66">
        <v>43753</v>
      </c>
      <c r="C3563" s="75">
        <f t="shared" si="207"/>
        <v>101183700</v>
      </c>
      <c r="D3563" s="37">
        <v>1301.18</v>
      </c>
      <c r="E3563" s="69">
        <f t="shared" si="210"/>
        <v>3.0600000000001728</v>
      </c>
      <c r="F3563" s="70">
        <f t="shared" si="208"/>
        <v>101183700</v>
      </c>
      <c r="G3563" s="12">
        <v>8968700</v>
      </c>
      <c r="H3563" s="12">
        <v>92215000</v>
      </c>
      <c r="I3563" s="70">
        <f t="shared" si="209"/>
        <v>101183700</v>
      </c>
      <c r="J3563" s="12">
        <v>0</v>
      </c>
      <c r="K3563" s="12">
        <v>0</v>
      </c>
    </row>
    <row r="3564" spans="1:21" x14ac:dyDescent="0.15">
      <c r="B3564" s="66">
        <v>43754</v>
      </c>
      <c r="C3564" s="75">
        <f t="shared" si="207"/>
        <v>134408900</v>
      </c>
      <c r="D3564" s="37">
        <v>1300.06</v>
      </c>
      <c r="E3564" s="69">
        <f t="shared" si="210"/>
        <v>-1.1200000000001182</v>
      </c>
      <c r="F3564" s="70">
        <f t="shared" si="208"/>
        <v>134408900</v>
      </c>
      <c r="G3564" s="12">
        <v>4594100</v>
      </c>
      <c r="H3564" s="12">
        <v>129814800</v>
      </c>
      <c r="I3564" s="70">
        <f t="shared" si="209"/>
        <v>134969400</v>
      </c>
      <c r="J3564" s="12">
        <v>560500</v>
      </c>
      <c r="K3564" s="12">
        <v>0</v>
      </c>
    </row>
    <row r="3565" spans="1:21" x14ac:dyDescent="0.15">
      <c r="B3565" s="66">
        <v>43755</v>
      </c>
      <c r="C3565" s="75">
        <f t="shared" si="207"/>
        <v>210433800</v>
      </c>
      <c r="D3565" s="37">
        <v>1299.71</v>
      </c>
      <c r="E3565" s="69">
        <f t="shared" si="210"/>
        <v>-0.34999999999990905</v>
      </c>
      <c r="F3565" s="70">
        <f t="shared" si="208"/>
        <v>210433800</v>
      </c>
      <c r="G3565" s="12">
        <v>9107800</v>
      </c>
      <c r="H3565" s="12">
        <v>201326000</v>
      </c>
      <c r="I3565" s="70">
        <f t="shared" si="209"/>
        <v>210512500</v>
      </c>
      <c r="J3565" s="12">
        <v>78700</v>
      </c>
      <c r="K3565" s="12">
        <v>0</v>
      </c>
    </row>
    <row r="3566" spans="1:21" x14ac:dyDescent="0.15">
      <c r="B3566" s="66">
        <v>43756</v>
      </c>
      <c r="C3566" s="75">
        <f t="shared" ref="C3566:C3574" si="211">F3566</f>
        <v>189451200</v>
      </c>
      <c r="D3566" s="37">
        <v>1311.65</v>
      </c>
      <c r="E3566" s="69">
        <f t="shared" si="210"/>
        <v>11.940000000000055</v>
      </c>
      <c r="F3566" s="70">
        <f t="shared" ref="F3566:F3574" si="212">+H3566+G3566</f>
        <v>189451200</v>
      </c>
      <c r="G3566" s="12">
        <v>17993900</v>
      </c>
      <c r="H3566" s="12">
        <v>171457300</v>
      </c>
      <c r="I3566" s="70">
        <f t="shared" ref="I3566:I3574" si="213">SUM(F3566,J3566:K3566)</f>
        <v>189451200</v>
      </c>
      <c r="J3566" s="12">
        <v>0</v>
      </c>
      <c r="K3566" s="12">
        <v>0</v>
      </c>
    </row>
    <row r="3567" spans="1:21" x14ac:dyDescent="0.15">
      <c r="B3567" s="66">
        <v>43759</v>
      </c>
      <c r="C3567" s="75">
        <f t="shared" si="211"/>
        <v>208621200</v>
      </c>
      <c r="D3567" s="37">
        <v>1311.18</v>
      </c>
      <c r="E3567" s="69">
        <f t="shared" si="210"/>
        <v>-0.47000000000002728</v>
      </c>
      <c r="F3567" s="70">
        <f t="shared" si="212"/>
        <v>208621200</v>
      </c>
      <c r="G3567" s="12">
        <v>21597800</v>
      </c>
      <c r="H3567" s="12">
        <v>187023400</v>
      </c>
      <c r="I3567" s="70">
        <f t="shared" si="213"/>
        <v>209365500</v>
      </c>
      <c r="J3567" s="12">
        <v>744300</v>
      </c>
      <c r="K3567" s="12">
        <v>0</v>
      </c>
    </row>
    <row r="3568" spans="1:21" x14ac:dyDescent="0.15">
      <c r="B3568" s="66">
        <v>43761</v>
      </c>
      <c r="C3568" s="75">
        <f t="shared" si="211"/>
        <v>172096400</v>
      </c>
      <c r="D3568" s="37">
        <v>1309.06</v>
      </c>
      <c r="E3568" s="69">
        <f t="shared" si="210"/>
        <v>-2.1200000000001182</v>
      </c>
      <c r="F3568" s="70">
        <f t="shared" si="212"/>
        <v>172096400</v>
      </c>
      <c r="G3568" s="12">
        <v>27124700</v>
      </c>
      <c r="H3568" s="59">
        <v>144971700</v>
      </c>
      <c r="I3568" s="70">
        <f t="shared" si="213"/>
        <v>172096400</v>
      </c>
      <c r="J3568" s="12">
        <v>0</v>
      </c>
      <c r="K3568" s="12">
        <v>0</v>
      </c>
      <c r="M3568" s="64" t="s">
        <v>28</v>
      </c>
    </row>
    <row r="3569" spans="1:21" x14ac:dyDescent="0.15">
      <c r="B3569" s="66">
        <v>43762</v>
      </c>
      <c r="C3569" s="75">
        <f t="shared" si="211"/>
        <v>392075400</v>
      </c>
      <c r="D3569" s="37">
        <v>1314.76</v>
      </c>
      <c r="E3569" s="69">
        <f t="shared" si="210"/>
        <v>5.7000000000000455</v>
      </c>
      <c r="F3569" s="70">
        <f t="shared" si="212"/>
        <v>392075400</v>
      </c>
      <c r="G3569" s="12">
        <v>10113000</v>
      </c>
      <c r="H3569" s="12">
        <v>381962400</v>
      </c>
      <c r="I3569" s="70">
        <f t="shared" si="213"/>
        <v>392141100</v>
      </c>
      <c r="J3569" s="12">
        <v>65700</v>
      </c>
      <c r="K3569" s="12">
        <v>0</v>
      </c>
      <c r="M3569" s="64" t="s">
        <v>28</v>
      </c>
    </row>
    <row r="3570" spans="1:21" x14ac:dyDescent="0.15">
      <c r="B3570" s="66">
        <v>43763</v>
      </c>
      <c r="C3570" s="75">
        <f t="shared" si="211"/>
        <v>230722700</v>
      </c>
      <c r="D3570" s="37">
        <v>1318.76</v>
      </c>
      <c r="E3570" s="69">
        <f t="shared" ref="E3570:E3575" si="214">D3570-D3569</f>
        <v>4</v>
      </c>
      <c r="F3570" s="70">
        <f t="shared" si="212"/>
        <v>230722700</v>
      </c>
      <c r="G3570" s="12">
        <v>6465600</v>
      </c>
      <c r="H3570" s="12">
        <v>224257100</v>
      </c>
      <c r="I3570" s="70">
        <f t="shared" si="213"/>
        <v>236792200</v>
      </c>
      <c r="J3570" s="12">
        <v>5201500</v>
      </c>
      <c r="K3570" s="12">
        <v>868000</v>
      </c>
    </row>
    <row r="3571" spans="1:21" x14ac:dyDescent="0.15">
      <c r="B3571" s="66">
        <v>43766</v>
      </c>
      <c r="C3571" s="75">
        <f t="shared" si="211"/>
        <v>149730500</v>
      </c>
      <c r="D3571" s="37">
        <v>1326.12</v>
      </c>
      <c r="E3571" s="69">
        <f t="shared" si="214"/>
        <v>7.3599999999999</v>
      </c>
      <c r="F3571" s="70">
        <f t="shared" si="212"/>
        <v>149730500</v>
      </c>
      <c r="G3571" s="12">
        <v>8885800</v>
      </c>
      <c r="H3571" s="12">
        <v>140844700</v>
      </c>
      <c r="I3571" s="70">
        <f t="shared" si="213"/>
        <v>151861500</v>
      </c>
      <c r="J3571" s="12">
        <v>1693000</v>
      </c>
      <c r="K3571" s="12">
        <v>438000</v>
      </c>
    </row>
    <row r="3572" spans="1:21" x14ac:dyDescent="0.15">
      <c r="B3572" s="66">
        <v>43767</v>
      </c>
      <c r="C3572" s="75">
        <f t="shared" si="211"/>
        <v>86500000</v>
      </c>
      <c r="D3572" s="37">
        <v>1326.94</v>
      </c>
      <c r="E3572" s="69">
        <f t="shared" si="214"/>
        <v>0.82000000000016371</v>
      </c>
      <c r="F3572" s="70">
        <f t="shared" si="212"/>
        <v>86500000</v>
      </c>
      <c r="G3572" s="12">
        <v>6197800</v>
      </c>
      <c r="H3572" s="12">
        <v>80302200</v>
      </c>
      <c r="I3572" s="70">
        <f t="shared" si="213"/>
        <v>87321000</v>
      </c>
      <c r="J3572" s="12">
        <v>0</v>
      </c>
      <c r="K3572" s="12">
        <v>821000</v>
      </c>
    </row>
    <row r="3573" spans="1:21" x14ac:dyDescent="0.15">
      <c r="B3573" s="66">
        <v>43768</v>
      </c>
      <c r="C3573" s="75">
        <f t="shared" si="211"/>
        <v>108186200</v>
      </c>
      <c r="D3573" s="37">
        <v>1330.41</v>
      </c>
      <c r="E3573" s="69">
        <f t="shared" si="214"/>
        <v>3.4700000000000273</v>
      </c>
      <c r="F3573" s="70">
        <f t="shared" si="212"/>
        <v>108186200</v>
      </c>
      <c r="G3573" s="12">
        <v>12070900</v>
      </c>
      <c r="H3573" s="12">
        <v>96115300</v>
      </c>
      <c r="I3573" s="70">
        <f t="shared" si="213"/>
        <v>109373400</v>
      </c>
      <c r="J3573" s="12">
        <v>0</v>
      </c>
      <c r="K3573" s="12">
        <v>1187200</v>
      </c>
    </row>
    <row r="3574" spans="1:21" s="21" customFormat="1" x14ac:dyDescent="0.15">
      <c r="A3574" s="21" t="s">
        <v>0</v>
      </c>
      <c r="B3574" s="67">
        <v>43769</v>
      </c>
      <c r="C3574" s="76">
        <f t="shared" si="211"/>
        <v>81321300</v>
      </c>
      <c r="D3574" s="38">
        <v>1333.76</v>
      </c>
      <c r="E3574" s="71">
        <f t="shared" si="214"/>
        <v>3.3499999999999091</v>
      </c>
      <c r="F3574" s="72">
        <f t="shared" si="212"/>
        <v>81321300</v>
      </c>
      <c r="G3574" s="22">
        <v>5136400</v>
      </c>
      <c r="H3574" s="22">
        <v>76184900</v>
      </c>
      <c r="I3574" s="72">
        <f t="shared" si="213"/>
        <v>81572000</v>
      </c>
      <c r="J3574" s="22">
        <v>250700</v>
      </c>
      <c r="K3574" s="22">
        <v>0</v>
      </c>
      <c r="L3574" s="23">
        <f>SUM(G3554:G3574)</f>
        <v>190215900</v>
      </c>
      <c r="M3574" s="95">
        <f>SUM(H3554:H3574)</f>
        <v>2775140500</v>
      </c>
      <c r="N3574" s="24">
        <f>SUM(G3554:H3574)</f>
        <v>2965356400</v>
      </c>
      <c r="O3574" s="25">
        <f>MAX($C3554:$C3574)</f>
        <v>392075400</v>
      </c>
      <c r="P3574" s="26">
        <f>MIN($C3554:$C3574)</f>
        <v>72070300</v>
      </c>
      <c r="Q3574" s="53">
        <f>MAX($D3554:$D3574)</f>
        <v>1333.76</v>
      </c>
      <c r="R3574" s="54">
        <f>MIN($D3554:$D3574)</f>
        <v>1284.4100000000001</v>
      </c>
      <c r="S3574" s="45">
        <f>MAX($E3554:$E3574)</f>
        <v>11.940000000000055</v>
      </c>
      <c r="T3574" s="46">
        <f>MIN($E3554:$E3574)</f>
        <v>-12.179999999999836</v>
      </c>
      <c r="U3574" s="34"/>
    </row>
    <row r="3575" spans="1:21" x14ac:dyDescent="0.15">
      <c r="B3575" s="66">
        <v>43770</v>
      </c>
      <c r="C3575" s="75">
        <f t="shared" ref="C3575:C3583" si="215">F3575</f>
        <v>161034900</v>
      </c>
      <c r="D3575" s="37">
        <v>1338.41</v>
      </c>
      <c r="E3575" s="69">
        <f t="shared" si="214"/>
        <v>4.6500000000000909</v>
      </c>
      <c r="F3575" s="70">
        <f t="shared" ref="F3575:F3583" si="216">+H3575+G3575</f>
        <v>161034900</v>
      </c>
      <c r="G3575" s="12">
        <v>4147500</v>
      </c>
      <c r="H3575" s="12">
        <v>156887400</v>
      </c>
      <c r="I3575" s="70">
        <f t="shared" ref="I3575:I3583" si="217">SUM(F3575,J3575:K3575)</f>
        <v>162434400</v>
      </c>
      <c r="J3575" s="12">
        <v>62000</v>
      </c>
      <c r="K3575" s="12">
        <v>1337500</v>
      </c>
    </row>
    <row r="3576" spans="1:21" x14ac:dyDescent="0.15">
      <c r="B3576" s="66">
        <v>43774</v>
      </c>
      <c r="C3576" s="75">
        <f t="shared" si="215"/>
        <v>114639500</v>
      </c>
      <c r="D3576" s="37">
        <v>1328.88</v>
      </c>
      <c r="E3576" s="69">
        <f t="shared" ref="E3576:E3583" si="218">D3576-D3575</f>
        <v>-9.5299999999999727</v>
      </c>
      <c r="F3576" s="70">
        <f t="shared" si="216"/>
        <v>114639500</v>
      </c>
      <c r="G3576" s="12">
        <v>20579300</v>
      </c>
      <c r="H3576" s="12">
        <v>94060200</v>
      </c>
      <c r="I3576" s="70">
        <f t="shared" si="217"/>
        <v>129761000</v>
      </c>
      <c r="J3576" s="12">
        <v>121500</v>
      </c>
      <c r="K3576" s="12">
        <v>15000000</v>
      </c>
    </row>
    <row r="3577" spans="1:21" x14ac:dyDescent="0.15">
      <c r="B3577" s="66">
        <v>43775</v>
      </c>
      <c r="C3577" s="75">
        <f t="shared" si="215"/>
        <v>71206300</v>
      </c>
      <c r="D3577" s="37">
        <v>1327.53</v>
      </c>
      <c r="E3577" s="69">
        <f t="shared" si="218"/>
        <v>-1.3500000000001364</v>
      </c>
      <c r="F3577" s="70">
        <f t="shared" si="216"/>
        <v>71206300</v>
      </c>
      <c r="G3577" s="12">
        <v>8087600</v>
      </c>
      <c r="H3577" s="12">
        <v>63118700</v>
      </c>
      <c r="I3577" s="70">
        <f t="shared" si="217"/>
        <v>72125800</v>
      </c>
      <c r="J3577" s="12">
        <v>0</v>
      </c>
      <c r="K3577" s="12">
        <v>919500</v>
      </c>
    </row>
    <row r="3578" spans="1:21" x14ac:dyDescent="0.15">
      <c r="B3578" s="66">
        <v>43776</v>
      </c>
      <c r="C3578" s="75">
        <f t="shared" si="215"/>
        <v>250825300</v>
      </c>
      <c r="D3578" s="37">
        <v>1328.47</v>
      </c>
      <c r="E3578" s="69">
        <f t="shared" si="218"/>
        <v>0.94000000000005457</v>
      </c>
      <c r="F3578" s="70">
        <f t="shared" si="216"/>
        <v>250825300</v>
      </c>
      <c r="G3578" s="12">
        <v>4642200</v>
      </c>
      <c r="H3578" s="12">
        <v>246183100</v>
      </c>
      <c r="I3578" s="70">
        <f t="shared" si="217"/>
        <v>250825300</v>
      </c>
      <c r="J3578" s="12">
        <v>0</v>
      </c>
      <c r="K3578" s="12">
        <v>0</v>
      </c>
    </row>
    <row r="3579" spans="1:21" x14ac:dyDescent="0.15">
      <c r="B3579" s="66">
        <v>43777</v>
      </c>
      <c r="C3579" s="75">
        <f t="shared" si="215"/>
        <v>314738500</v>
      </c>
      <c r="D3579" s="37">
        <v>1350.24</v>
      </c>
      <c r="E3579" s="69">
        <f t="shared" si="218"/>
        <v>21.769999999999982</v>
      </c>
      <c r="F3579" s="70">
        <f t="shared" si="216"/>
        <v>314738500</v>
      </c>
      <c r="G3579" s="12">
        <v>4844400</v>
      </c>
      <c r="H3579" s="12">
        <v>309894100</v>
      </c>
      <c r="I3579" s="70">
        <f t="shared" si="217"/>
        <v>315794200</v>
      </c>
      <c r="J3579" s="12">
        <v>0</v>
      </c>
      <c r="K3579" s="12">
        <v>1055700</v>
      </c>
    </row>
    <row r="3580" spans="1:21" x14ac:dyDescent="0.15">
      <c r="B3580" s="66">
        <v>43780</v>
      </c>
      <c r="C3580" s="75">
        <f t="shared" si="215"/>
        <v>608863700</v>
      </c>
      <c r="D3580" s="37">
        <v>1347.29</v>
      </c>
      <c r="E3580" s="69">
        <f t="shared" si="218"/>
        <v>-2.9500000000000455</v>
      </c>
      <c r="F3580" s="70">
        <f t="shared" si="216"/>
        <v>608863700</v>
      </c>
      <c r="G3580" s="12">
        <v>16381100</v>
      </c>
      <c r="H3580" s="12">
        <v>592482600</v>
      </c>
      <c r="I3580" s="70">
        <f t="shared" si="217"/>
        <v>609124500</v>
      </c>
      <c r="J3580" s="12">
        <v>260800</v>
      </c>
      <c r="K3580" s="12">
        <v>0</v>
      </c>
    </row>
    <row r="3581" spans="1:21" x14ac:dyDescent="0.15">
      <c r="B3581" s="66">
        <v>43781</v>
      </c>
      <c r="C3581" s="75">
        <f t="shared" si="215"/>
        <v>257760400</v>
      </c>
      <c r="D3581" s="37">
        <v>1355.41</v>
      </c>
      <c r="E3581" s="69">
        <f t="shared" si="218"/>
        <v>8.1200000000001182</v>
      </c>
      <c r="F3581" s="70">
        <f t="shared" si="216"/>
        <v>257760400</v>
      </c>
      <c r="G3581" s="12">
        <v>4674500</v>
      </c>
      <c r="H3581" s="12">
        <v>253085900</v>
      </c>
      <c r="I3581" s="70">
        <f t="shared" si="217"/>
        <v>258920900</v>
      </c>
      <c r="J3581" s="12">
        <v>0</v>
      </c>
      <c r="K3581" s="12">
        <v>1160500</v>
      </c>
    </row>
    <row r="3582" spans="1:21" x14ac:dyDescent="0.15">
      <c r="B3582" s="66">
        <v>43782</v>
      </c>
      <c r="C3582" s="75">
        <f t="shared" si="215"/>
        <v>201352700</v>
      </c>
      <c r="D3582" s="37">
        <v>1361.59</v>
      </c>
      <c r="E3582" s="69">
        <f t="shared" si="218"/>
        <v>6.1799999999998363</v>
      </c>
      <c r="F3582" s="70">
        <f t="shared" si="216"/>
        <v>201352700</v>
      </c>
      <c r="G3582" s="12">
        <v>8333500</v>
      </c>
      <c r="H3582" s="12">
        <v>193019200</v>
      </c>
      <c r="I3582" s="70">
        <f t="shared" si="217"/>
        <v>201785700</v>
      </c>
      <c r="J3582" s="12">
        <v>0</v>
      </c>
      <c r="K3582" s="12">
        <v>433000</v>
      </c>
    </row>
    <row r="3583" spans="1:21" x14ac:dyDescent="0.15">
      <c r="B3583" s="66">
        <v>43783</v>
      </c>
      <c r="C3583" s="75">
        <f t="shared" si="215"/>
        <v>459877000</v>
      </c>
      <c r="D3583" s="37">
        <v>1367.35</v>
      </c>
      <c r="E3583" s="69">
        <f t="shared" si="218"/>
        <v>5.7599999999999909</v>
      </c>
      <c r="F3583" s="70">
        <f t="shared" si="216"/>
        <v>459877000</v>
      </c>
      <c r="G3583" s="12">
        <v>18347900</v>
      </c>
      <c r="H3583" s="12">
        <v>441529100</v>
      </c>
      <c r="I3583" s="70">
        <f t="shared" si="217"/>
        <v>463129000</v>
      </c>
      <c r="J3583" s="12">
        <v>0</v>
      </c>
      <c r="K3583" s="12">
        <v>3252000</v>
      </c>
    </row>
    <row r="3584" spans="1:21" x14ac:dyDescent="0.15">
      <c r="B3584" s="66">
        <v>43784</v>
      </c>
      <c r="C3584" s="75">
        <f t="shared" ref="C3584:C3589" si="219">F3584</f>
        <v>692141300</v>
      </c>
      <c r="D3584" s="37">
        <v>1383.94</v>
      </c>
      <c r="E3584" s="69">
        <f t="shared" ref="E3584:E3589" si="220">D3584-D3583</f>
        <v>16.590000000000146</v>
      </c>
      <c r="F3584" s="70">
        <f t="shared" ref="F3584:F3589" si="221">+H3584+G3584</f>
        <v>692141300</v>
      </c>
      <c r="G3584" s="12">
        <v>6312200</v>
      </c>
      <c r="H3584" s="59">
        <v>685829100</v>
      </c>
      <c r="I3584" s="70">
        <f t="shared" ref="I3584:I3589" si="222">SUM(F3584,J3584:K3584)</f>
        <v>692393800</v>
      </c>
      <c r="J3584" s="12">
        <v>0</v>
      </c>
      <c r="K3584" s="12">
        <v>252500</v>
      </c>
      <c r="M3584" s="64" t="s">
        <v>28</v>
      </c>
    </row>
    <row r="3585" spans="1:21" x14ac:dyDescent="0.15">
      <c r="B3585" s="66">
        <v>43787</v>
      </c>
      <c r="C3585" s="75">
        <f t="shared" si="219"/>
        <v>375118966</v>
      </c>
      <c r="D3585" s="37">
        <v>1386.53</v>
      </c>
      <c r="E3585" s="69">
        <f t="shared" si="220"/>
        <v>2.5899999999999181</v>
      </c>
      <c r="F3585" s="70">
        <f t="shared" si="221"/>
        <v>375118966</v>
      </c>
      <c r="G3585" s="12">
        <v>4464100</v>
      </c>
      <c r="H3585" s="59">
        <v>370654866</v>
      </c>
      <c r="I3585" s="70">
        <f t="shared" si="222"/>
        <v>375118966</v>
      </c>
      <c r="J3585" s="12">
        <v>0</v>
      </c>
      <c r="K3585" s="12">
        <v>0</v>
      </c>
      <c r="M3585" s="64" t="s">
        <v>28</v>
      </c>
    </row>
    <row r="3586" spans="1:21" x14ac:dyDescent="0.15">
      <c r="B3586" s="66">
        <v>43788</v>
      </c>
      <c r="C3586" s="75">
        <f t="shared" si="219"/>
        <v>215533778</v>
      </c>
      <c r="D3586" s="37">
        <v>1380.59</v>
      </c>
      <c r="E3586" s="69">
        <f t="shared" si="220"/>
        <v>-5.9400000000000546</v>
      </c>
      <c r="F3586" s="70">
        <f t="shared" si="221"/>
        <v>215533778</v>
      </c>
      <c r="G3586" s="12">
        <v>9217100</v>
      </c>
      <c r="H3586" s="59">
        <v>206316678</v>
      </c>
      <c r="I3586" s="70">
        <f t="shared" si="222"/>
        <v>215533778</v>
      </c>
      <c r="J3586" s="12">
        <v>0</v>
      </c>
      <c r="K3586" s="12">
        <v>0</v>
      </c>
      <c r="M3586" s="64" t="s">
        <v>28</v>
      </c>
    </row>
    <row r="3587" spans="1:21" x14ac:dyDescent="0.15">
      <c r="B3587" s="66">
        <v>43789</v>
      </c>
      <c r="C3587" s="75">
        <f t="shared" si="219"/>
        <v>209218694</v>
      </c>
      <c r="D3587" s="37">
        <v>1400.41</v>
      </c>
      <c r="E3587" s="69">
        <f t="shared" si="220"/>
        <v>19.820000000000164</v>
      </c>
      <c r="F3587" s="70">
        <f t="shared" si="221"/>
        <v>209218694</v>
      </c>
      <c r="G3587" s="12">
        <v>9735300</v>
      </c>
      <c r="H3587" s="59">
        <v>199483394</v>
      </c>
      <c r="I3587" s="70">
        <f t="shared" si="222"/>
        <v>212620694</v>
      </c>
      <c r="J3587" s="12">
        <v>3402000</v>
      </c>
      <c r="K3587" s="12">
        <v>0</v>
      </c>
      <c r="M3587" s="64" t="s">
        <v>28</v>
      </c>
    </row>
    <row r="3588" spans="1:21" x14ac:dyDescent="0.15">
      <c r="B3588" s="66">
        <v>43790</v>
      </c>
      <c r="C3588" s="75">
        <f t="shared" si="219"/>
        <v>169303600</v>
      </c>
      <c r="D3588" s="37">
        <v>1410.88</v>
      </c>
      <c r="E3588" s="69">
        <f t="shared" si="220"/>
        <v>10.470000000000027</v>
      </c>
      <c r="F3588" s="70">
        <f t="shared" si="221"/>
        <v>169303600</v>
      </c>
      <c r="G3588" s="12">
        <v>5391500</v>
      </c>
      <c r="H3588" s="12">
        <v>163912100</v>
      </c>
      <c r="I3588" s="70">
        <f t="shared" si="222"/>
        <v>169303600</v>
      </c>
      <c r="J3588" s="12">
        <v>0</v>
      </c>
      <c r="K3588" s="12">
        <v>0</v>
      </c>
    </row>
    <row r="3589" spans="1:21" x14ac:dyDescent="0.15">
      <c r="B3589" s="66">
        <v>43791</v>
      </c>
      <c r="C3589" s="75">
        <f t="shared" si="219"/>
        <v>136178600</v>
      </c>
      <c r="D3589" s="37">
        <v>1421.41</v>
      </c>
      <c r="E3589" s="69">
        <f t="shared" si="220"/>
        <v>10.529999999999973</v>
      </c>
      <c r="F3589" s="70">
        <f t="shared" si="221"/>
        <v>136178600</v>
      </c>
      <c r="G3589" s="12">
        <v>12115400</v>
      </c>
      <c r="H3589" s="12">
        <v>124063200</v>
      </c>
      <c r="I3589" s="70">
        <f t="shared" si="222"/>
        <v>136178600</v>
      </c>
      <c r="J3589" s="12">
        <v>0</v>
      </c>
      <c r="K3589" s="12">
        <v>0</v>
      </c>
    </row>
    <row r="3590" spans="1:21" x14ac:dyDescent="0.15">
      <c r="B3590" s="66">
        <v>43794</v>
      </c>
      <c r="C3590" s="75">
        <f t="shared" ref="C3590:C3598" si="223">F3590</f>
        <v>215004200</v>
      </c>
      <c r="D3590" s="37">
        <v>1429.24</v>
      </c>
      <c r="E3590" s="69">
        <f t="shared" ref="E3590:E3598" si="224">D3590-D3589</f>
        <v>7.8299999999999272</v>
      </c>
      <c r="F3590" s="70">
        <f t="shared" ref="F3590:F3598" si="225">+H3590+G3590</f>
        <v>215004200</v>
      </c>
      <c r="G3590" s="12">
        <v>17013100</v>
      </c>
      <c r="H3590" s="12">
        <v>197991100</v>
      </c>
      <c r="I3590" s="70">
        <f t="shared" ref="I3590:I3598" si="226">SUM(F3590,J3590:K3590)</f>
        <v>215200200</v>
      </c>
      <c r="J3590" s="12">
        <v>0</v>
      </c>
      <c r="K3590" s="12">
        <v>196000</v>
      </c>
    </row>
    <row r="3591" spans="1:21" x14ac:dyDescent="0.15">
      <c r="B3591" s="66">
        <v>43795</v>
      </c>
      <c r="C3591" s="75">
        <f t="shared" si="223"/>
        <v>129453900</v>
      </c>
      <c r="D3591" s="37">
        <v>1429.24</v>
      </c>
      <c r="E3591" s="69">
        <f t="shared" si="224"/>
        <v>0</v>
      </c>
      <c r="F3591" s="70">
        <f t="shared" si="225"/>
        <v>129453900</v>
      </c>
      <c r="G3591" s="12">
        <v>15092100</v>
      </c>
      <c r="H3591" s="12">
        <v>114361800</v>
      </c>
      <c r="I3591" s="70">
        <f t="shared" si="226"/>
        <v>130657900</v>
      </c>
      <c r="J3591" s="12">
        <v>0</v>
      </c>
      <c r="K3591" s="12">
        <v>1204000</v>
      </c>
    </row>
    <row r="3592" spans="1:21" x14ac:dyDescent="0.15">
      <c r="B3592" s="66">
        <v>43796</v>
      </c>
      <c r="C3592" s="75">
        <f t="shared" si="223"/>
        <v>152765300</v>
      </c>
      <c r="D3592" s="37">
        <v>1413</v>
      </c>
      <c r="E3592" s="69">
        <f t="shared" si="224"/>
        <v>-16.240000000000009</v>
      </c>
      <c r="F3592" s="70">
        <f t="shared" si="225"/>
        <v>152765300</v>
      </c>
      <c r="G3592" s="12">
        <v>18434800</v>
      </c>
      <c r="H3592" s="12">
        <v>134330500</v>
      </c>
      <c r="I3592" s="70">
        <f t="shared" si="226"/>
        <v>156251300</v>
      </c>
      <c r="J3592" s="12">
        <v>3486000</v>
      </c>
      <c r="K3592" s="12">
        <v>0</v>
      </c>
    </row>
    <row r="3593" spans="1:21" x14ac:dyDescent="0.15">
      <c r="B3593" s="66">
        <v>43797</v>
      </c>
      <c r="C3593" s="75">
        <f t="shared" si="223"/>
        <v>130039400</v>
      </c>
      <c r="D3593" s="37">
        <v>1392.12</v>
      </c>
      <c r="E3593" s="69">
        <f t="shared" si="224"/>
        <v>-20.880000000000109</v>
      </c>
      <c r="F3593" s="70">
        <f t="shared" si="225"/>
        <v>130039400</v>
      </c>
      <c r="G3593" s="12">
        <v>18473100</v>
      </c>
      <c r="H3593" s="12">
        <v>111566300</v>
      </c>
      <c r="I3593" s="70">
        <f t="shared" si="226"/>
        <v>134203600</v>
      </c>
      <c r="J3593" s="12">
        <v>182500</v>
      </c>
      <c r="K3593" s="12">
        <v>3981700</v>
      </c>
    </row>
    <row r="3594" spans="1:21" s="21" customFormat="1" x14ac:dyDescent="0.15">
      <c r="A3594" s="21" t="s">
        <v>0</v>
      </c>
      <c r="B3594" s="67">
        <v>43798</v>
      </c>
      <c r="C3594" s="76">
        <f t="shared" si="223"/>
        <v>111166400</v>
      </c>
      <c r="D3594" s="38">
        <v>1409.65</v>
      </c>
      <c r="E3594" s="71">
        <f t="shared" si="224"/>
        <v>17.5300000000002</v>
      </c>
      <c r="F3594" s="72">
        <f t="shared" si="225"/>
        <v>111166400</v>
      </c>
      <c r="G3594" s="22">
        <v>5791900</v>
      </c>
      <c r="H3594" s="22">
        <v>105374500</v>
      </c>
      <c r="I3594" s="72">
        <f t="shared" si="226"/>
        <v>111345400</v>
      </c>
      <c r="J3594" s="22">
        <v>179000</v>
      </c>
      <c r="K3594" s="22">
        <v>0</v>
      </c>
      <c r="L3594" s="23">
        <f>SUM(G3575:G3594)</f>
        <v>212078600</v>
      </c>
      <c r="M3594" s="22">
        <f>SUM(H3575:H3594)</f>
        <v>4764143838</v>
      </c>
      <c r="N3594" s="24">
        <f>SUM(G3575:H3594)</f>
        <v>4976222438</v>
      </c>
      <c r="O3594" s="25">
        <f>MAX($C3575:$C3594)</f>
        <v>692141300</v>
      </c>
      <c r="P3594" s="26">
        <f>MIN($C3575:$C3594)</f>
        <v>71206300</v>
      </c>
      <c r="Q3594" s="53">
        <f>MAX($D3575:$D3594)</f>
        <v>1429.24</v>
      </c>
      <c r="R3594" s="54">
        <f>MIN($D3575:$D3594)</f>
        <v>1327.53</v>
      </c>
      <c r="S3594" s="45">
        <f>MAX($E3575:$E3594)</f>
        <v>21.769999999999982</v>
      </c>
      <c r="T3594" s="46">
        <f>MIN($E3575:$E3594)</f>
        <v>-20.880000000000109</v>
      </c>
      <c r="U3594" s="34"/>
    </row>
    <row r="3595" spans="1:21" x14ac:dyDescent="0.15">
      <c r="B3595" s="66">
        <v>43801</v>
      </c>
      <c r="C3595" s="99">
        <f t="shared" si="223"/>
        <v>139825800</v>
      </c>
      <c r="D3595" s="37">
        <v>1405.94</v>
      </c>
      <c r="E3595" s="100">
        <f t="shared" si="224"/>
        <v>-3.7100000000000364</v>
      </c>
      <c r="F3595" s="74">
        <f t="shared" si="225"/>
        <v>139825800</v>
      </c>
      <c r="G3595" s="12">
        <v>8536600</v>
      </c>
      <c r="H3595" s="12">
        <v>131289200</v>
      </c>
      <c r="I3595" s="74">
        <f t="shared" si="226"/>
        <v>141405800</v>
      </c>
      <c r="J3595" s="12">
        <v>690000</v>
      </c>
      <c r="K3595" s="12">
        <v>890000</v>
      </c>
    </row>
    <row r="3596" spans="1:21" x14ac:dyDescent="0.15">
      <c r="B3596" s="66">
        <v>43802</v>
      </c>
      <c r="C3596" s="99">
        <f t="shared" si="223"/>
        <v>131361600</v>
      </c>
      <c r="D3596" s="37">
        <v>1408.76</v>
      </c>
      <c r="E3596" s="101">
        <f t="shared" si="224"/>
        <v>2.8199999999999363</v>
      </c>
      <c r="F3596" s="70">
        <f t="shared" si="225"/>
        <v>131361600</v>
      </c>
      <c r="G3596" s="12">
        <v>4479400</v>
      </c>
      <c r="H3596" s="12">
        <v>126882200</v>
      </c>
      <c r="I3596" s="70">
        <f t="shared" si="226"/>
        <v>131432100</v>
      </c>
      <c r="J3596" s="12">
        <v>70500</v>
      </c>
      <c r="K3596" s="12">
        <v>0</v>
      </c>
    </row>
    <row r="3597" spans="1:21" x14ac:dyDescent="0.15">
      <c r="B3597" s="66">
        <v>43803</v>
      </c>
      <c r="C3597" s="99">
        <f t="shared" si="223"/>
        <v>108801200</v>
      </c>
      <c r="D3597" s="37">
        <v>1406.53</v>
      </c>
      <c r="E3597" s="101">
        <f t="shared" si="224"/>
        <v>-2.2300000000000182</v>
      </c>
      <c r="F3597" s="70">
        <f t="shared" si="225"/>
        <v>108801200</v>
      </c>
      <c r="G3597" s="12">
        <v>5402700</v>
      </c>
      <c r="H3597" s="59">
        <v>103398500</v>
      </c>
      <c r="I3597" s="70">
        <f t="shared" si="226"/>
        <v>111338200</v>
      </c>
      <c r="J3597" s="12">
        <v>0</v>
      </c>
      <c r="K3597" s="12">
        <v>2537000</v>
      </c>
      <c r="M3597" s="64" t="s">
        <v>28</v>
      </c>
    </row>
    <row r="3598" spans="1:21" x14ac:dyDescent="0.15">
      <c r="B3598" s="66">
        <v>43804</v>
      </c>
      <c r="C3598" s="99">
        <f t="shared" si="223"/>
        <v>138233300</v>
      </c>
      <c r="D3598" s="37">
        <v>1406.06</v>
      </c>
      <c r="E3598" s="101">
        <f t="shared" si="224"/>
        <v>-0.47000000000002728</v>
      </c>
      <c r="F3598" s="70">
        <f t="shared" si="225"/>
        <v>138233300</v>
      </c>
      <c r="G3598" s="12">
        <v>12463900</v>
      </c>
      <c r="H3598" s="12">
        <v>125769400</v>
      </c>
      <c r="I3598" s="70">
        <f t="shared" si="226"/>
        <v>139045800</v>
      </c>
      <c r="J3598" s="12">
        <v>812500</v>
      </c>
      <c r="K3598" s="12">
        <v>0</v>
      </c>
    </row>
    <row r="3599" spans="1:21" x14ac:dyDescent="0.15">
      <c r="B3599" s="66">
        <v>43805</v>
      </c>
      <c r="C3599" s="99">
        <f t="shared" ref="C3599:C3610" si="227">F3599</f>
        <v>112248500</v>
      </c>
      <c r="D3599" s="37">
        <v>1421.29</v>
      </c>
      <c r="E3599" s="101">
        <f t="shared" ref="E3599:E3610" si="228">D3599-D3598</f>
        <v>15.230000000000018</v>
      </c>
      <c r="F3599" s="70">
        <f t="shared" ref="F3599:F3610" si="229">+H3599+G3599</f>
        <v>112248500</v>
      </c>
      <c r="G3599" s="12">
        <v>6818600</v>
      </c>
      <c r="H3599" s="59">
        <v>105429900</v>
      </c>
      <c r="I3599" s="70">
        <f t="shared" ref="I3599:I3610" si="230">SUM(F3599,J3599:K3599)</f>
        <v>112248500</v>
      </c>
      <c r="J3599" s="12">
        <v>0</v>
      </c>
      <c r="K3599" s="12">
        <v>0</v>
      </c>
      <c r="M3599" s="64" t="s">
        <v>28</v>
      </c>
    </row>
    <row r="3600" spans="1:21" x14ac:dyDescent="0.15">
      <c r="B3600" s="66">
        <v>43808</v>
      </c>
      <c r="C3600" s="99">
        <f t="shared" si="227"/>
        <v>150545400</v>
      </c>
      <c r="D3600" s="37">
        <v>1440.88</v>
      </c>
      <c r="E3600" s="101">
        <f t="shared" si="228"/>
        <v>19.590000000000146</v>
      </c>
      <c r="F3600" s="70">
        <f t="shared" si="229"/>
        <v>150545400</v>
      </c>
      <c r="G3600" s="12">
        <v>3299600</v>
      </c>
      <c r="H3600" s="12">
        <v>147245800</v>
      </c>
      <c r="I3600" s="70">
        <f t="shared" si="230"/>
        <v>153975400</v>
      </c>
      <c r="J3600" s="12">
        <v>0</v>
      </c>
      <c r="K3600" s="12">
        <v>3430000</v>
      </c>
    </row>
    <row r="3601" spans="1:20" x14ac:dyDescent="0.15">
      <c r="B3601" s="66">
        <v>43809</v>
      </c>
      <c r="C3601" s="99">
        <f t="shared" si="227"/>
        <v>132644400</v>
      </c>
      <c r="D3601" s="37">
        <v>1441.53</v>
      </c>
      <c r="E3601" s="101">
        <f t="shared" si="228"/>
        <v>0.64999999999986358</v>
      </c>
      <c r="F3601" s="70">
        <f t="shared" si="229"/>
        <v>132644400</v>
      </c>
      <c r="G3601" s="12">
        <v>17367600</v>
      </c>
      <c r="H3601" s="59">
        <v>115276800</v>
      </c>
      <c r="I3601" s="70">
        <f t="shared" si="230"/>
        <v>132854100</v>
      </c>
      <c r="J3601" s="12">
        <v>209700</v>
      </c>
      <c r="K3601" s="12">
        <v>0</v>
      </c>
      <c r="M3601" s="64" t="s">
        <v>28</v>
      </c>
    </row>
    <row r="3602" spans="1:20" x14ac:dyDescent="0.15">
      <c r="B3602" s="66">
        <v>43810</v>
      </c>
      <c r="C3602" s="99">
        <f t="shared" si="227"/>
        <v>117570100</v>
      </c>
      <c r="D3602" s="37">
        <v>1446.71</v>
      </c>
      <c r="E3602" s="101">
        <f t="shared" si="228"/>
        <v>5.1800000000000637</v>
      </c>
      <c r="F3602" s="70">
        <f t="shared" si="229"/>
        <v>117570100</v>
      </c>
      <c r="G3602" s="12">
        <v>15296700</v>
      </c>
      <c r="H3602" s="12">
        <v>102273400</v>
      </c>
      <c r="I3602" s="70">
        <f t="shared" si="230"/>
        <v>117570100</v>
      </c>
      <c r="J3602" s="12">
        <v>0</v>
      </c>
      <c r="K3602" s="12">
        <v>0</v>
      </c>
    </row>
    <row r="3603" spans="1:20" x14ac:dyDescent="0.15">
      <c r="B3603" s="66">
        <v>43811</v>
      </c>
      <c r="C3603" s="99">
        <f t="shared" si="227"/>
        <v>109299100</v>
      </c>
      <c r="D3603" s="37">
        <v>1437.53</v>
      </c>
      <c r="E3603" s="101">
        <f t="shared" si="228"/>
        <v>-9.1800000000000637</v>
      </c>
      <c r="F3603" s="70">
        <f t="shared" si="229"/>
        <v>109299100</v>
      </c>
      <c r="G3603" s="12">
        <v>5824500</v>
      </c>
      <c r="H3603" s="12">
        <v>103474600</v>
      </c>
      <c r="I3603" s="70">
        <f t="shared" si="230"/>
        <v>109822100</v>
      </c>
      <c r="J3603" s="12">
        <v>103000</v>
      </c>
      <c r="K3603" s="12">
        <v>420000</v>
      </c>
    </row>
    <row r="3604" spans="1:20" x14ac:dyDescent="0.15">
      <c r="B3604" s="66">
        <v>43812</v>
      </c>
      <c r="C3604" s="99">
        <f t="shared" si="227"/>
        <v>134587200</v>
      </c>
      <c r="D3604" s="37">
        <v>1442.47</v>
      </c>
      <c r="E3604" s="101">
        <f t="shared" si="228"/>
        <v>4.9400000000000546</v>
      </c>
      <c r="F3604" s="70">
        <f t="shared" si="229"/>
        <v>134587200</v>
      </c>
      <c r="G3604" s="12">
        <v>12802700</v>
      </c>
      <c r="H3604" s="12">
        <v>121784500</v>
      </c>
      <c r="I3604" s="70">
        <f t="shared" si="230"/>
        <v>137001200</v>
      </c>
      <c r="J3604" s="12">
        <v>667000</v>
      </c>
      <c r="K3604" s="12">
        <v>1747000</v>
      </c>
    </row>
    <row r="3605" spans="1:20" x14ac:dyDescent="0.15">
      <c r="B3605" s="66">
        <v>43815</v>
      </c>
      <c r="C3605" s="99">
        <f t="shared" si="227"/>
        <v>130864300</v>
      </c>
      <c r="D3605" s="37">
        <v>1446.41</v>
      </c>
      <c r="E3605" s="101">
        <f t="shared" si="228"/>
        <v>3.9400000000000546</v>
      </c>
      <c r="F3605" s="70">
        <f t="shared" si="229"/>
        <v>130864300</v>
      </c>
      <c r="G3605" s="12">
        <v>6126400</v>
      </c>
      <c r="H3605" s="12">
        <v>124737900</v>
      </c>
      <c r="I3605" s="70">
        <f t="shared" si="230"/>
        <v>131475300</v>
      </c>
      <c r="J3605" s="12">
        <v>150000</v>
      </c>
      <c r="K3605" s="12">
        <v>461000</v>
      </c>
    </row>
    <row r="3606" spans="1:20" x14ac:dyDescent="0.15">
      <c r="B3606" s="66">
        <v>43816</v>
      </c>
      <c r="C3606" s="99">
        <f t="shared" si="227"/>
        <v>188356500</v>
      </c>
      <c r="D3606" s="37">
        <v>1446.29</v>
      </c>
      <c r="E3606" s="101">
        <f t="shared" si="228"/>
        <v>-0.12000000000011823</v>
      </c>
      <c r="F3606" s="70">
        <f t="shared" si="229"/>
        <v>188356500</v>
      </c>
      <c r="G3606" s="12">
        <v>6022700</v>
      </c>
      <c r="H3606" s="12">
        <v>182333800</v>
      </c>
      <c r="I3606" s="70">
        <f t="shared" si="230"/>
        <v>192097300</v>
      </c>
      <c r="J3606" s="12">
        <v>3740800</v>
      </c>
      <c r="K3606" s="12">
        <v>0</v>
      </c>
    </row>
    <row r="3607" spans="1:20" x14ac:dyDescent="0.15">
      <c r="B3607" s="66">
        <v>43817</v>
      </c>
      <c r="C3607" s="99">
        <f t="shared" si="227"/>
        <v>155317500</v>
      </c>
      <c r="D3607" s="37">
        <v>1443.71</v>
      </c>
      <c r="E3607" s="101">
        <f t="shared" si="228"/>
        <v>-2.5799999999999272</v>
      </c>
      <c r="F3607" s="70">
        <f t="shared" si="229"/>
        <v>155317500</v>
      </c>
      <c r="G3607" s="12">
        <v>5442300</v>
      </c>
      <c r="H3607" s="12">
        <v>149875200</v>
      </c>
      <c r="I3607" s="70">
        <f t="shared" si="230"/>
        <v>157077500</v>
      </c>
      <c r="J3607" s="12">
        <v>1760000</v>
      </c>
      <c r="K3607" s="12">
        <v>0</v>
      </c>
    </row>
    <row r="3608" spans="1:20" x14ac:dyDescent="0.15">
      <c r="B3608" s="66">
        <v>43818</v>
      </c>
      <c r="C3608" s="99">
        <f t="shared" si="227"/>
        <v>239180800</v>
      </c>
      <c r="D3608" s="37">
        <v>1441.12</v>
      </c>
      <c r="E3608" s="101">
        <f t="shared" si="228"/>
        <v>-2.5900000000001455</v>
      </c>
      <c r="F3608" s="70">
        <f t="shared" si="229"/>
        <v>239180800</v>
      </c>
      <c r="G3608" s="12">
        <v>14907500</v>
      </c>
      <c r="H3608" s="12">
        <v>224273300</v>
      </c>
      <c r="I3608" s="70">
        <f t="shared" si="230"/>
        <v>239410500</v>
      </c>
      <c r="J3608" s="12">
        <v>229700</v>
      </c>
      <c r="K3608" s="12">
        <v>0</v>
      </c>
    </row>
    <row r="3609" spans="1:20" x14ac:dyDescent="0.15">
      <c r="B3609" s="66">
        <v>43819</v>
      </c>
      <c r="C3609" s="99">
        <f t="shared" si="227"/>
        <v>142172494</v>
      </c>
      <c r="D3609" s="37">
        <v>1445.47</v>
      </c>
      <c r="E3609" s="101">
        <f t="shared" si="228"/>
        <v>4.3500000000001364</v>
      </c>
      <c r="F3609" s="70">
        <f t="shared" si="229"/>
        <v>142172494</v>
      </c>
      <c r="G3609" s="12">
        <v>11695500</v>
      </c>
      <c r="H3609" s="59">
        <v>130476994</v>
      </c>
      <c r="I3609" s="70">
        <f t="shared" si="230"/>
        <v>142738894</v>
      </c>
      <c r="J3609" s="12">
        <v>566400</v>
      </c>
      <c r="K3609" s="12">
        <v>0</v>
      </c>
      <c r="M3609" s="64" t="s">
        <v>28</v>
      </c>
    </row>
    <row r="3610" spans="1:20" x14ac:dyDescent="0.15">
      <c r="B3610" s="66">
        <v>43822</v>
      </c>
      <c r="C3610" s="99">
        <f t="shared" si="227"/>
        <v>199837780</v>
      </c>
      <c r="D3610" s="37">
        <v>1460.94</v>
      </c>
      <c r="E3610" s="101">
        <f t="shared" si="228"/>
        <v>15.470000000000027</v>
      </c>
      <c r="F3610" s="70">
        <f t="shared" si="229"/>
        <v>199837780</v>
      </c>
      <c r="G3610" s="12">
        <v>12141800</v>
      </c>
      <c r="H3610" s="59">
        <v>187695980</v>
      </c>
      <c r="I3610" s="70">
        <f t="shared" si="230"/>
        <v>201400980</v>
      </c>
      <c r="J3610" s="12">
        <v>0</v>
      </c>
      <c r="K3610" s="12">
        <v>1563200</v>
      </c>
      <c r="M3610" s="64" t="s">
        <v>28</v>
      </c>
    </row>
    <row r="3611" spans="1:20" x14ac:dyDescent="0.15">
      <c r="B3611" s="66">
        <v>43823</v>
      </c>
      <c r="C3611" s="99">
        <f t="shared" ref="C3611:C3634" si="231">F3611</f>
        <v>225489556</v>
      </c>
      <c r="D3611" s="37">
        <v>1461.71</v>
      </c>
      <c r="E3611" s="101">
        <f t="shared" ref="E3611:E3634" si="232">D3611-D3610</f>
        <v>0.76999999999998181</v>
      </c>
      <c r="F3611" s="70">
        <f t="shared" ref="F3611:F3634" si="233">+H3611+G3611</f>
        <v>225489556</v>
      </c>
      <c r="G3611" s="12">
        <v>4531100</v>
      </c>
      <c r="H3611" s="59">
        <v>220958456</v>
      </c>
      <c r="I3611" s="70">
        <f t="shared" ref="I3611:I3634" si="234">SUM(F3611,J3611:K3611)</f>
        <v>230828556</v>
      </c>
      <c r="J3611" s="12">
        <v>0</v>
      </c>
      <c r="K3611" s="12">
        <v>5339000</v>
      </c>
      <c r="M3611" s="64" t="s">
        <v>28</v>
      </c>
    </row>
    <row r="3612" spans="1:20" x14ac:dyDescent="0.15">
      <c r="B3612" s="66">
        <v>43824</v>
      </c>
      <c r="C3612" s="99">
        <f t="shared" si="231"/>
        <v>230254808</v>
      </c>
      <c r="D3612" s="37">
        <v>1470.12</v>
      </c>
      <c r="E3612" s="101">
        <f t="shared" si="232"/>
        <v>8.4099999999998545</v>
      </c>
      <c r="F3612" s="70">
        <f t="shared" si="233"/>
        <v>230254808</v>
      </c>
      <c r="G3612" s="12">
        <v>16490300</v>
      </c>
      <c r="H3612" s="59">
        <v>213764508</v>
      </c>
      <c r="I3612" s="70">
        <f t="shared" si="234"/>
        <v>231001408</v>
      </c>
      <c r="J3612" s="12">
        <v>477300</v>
      </c>
      <c r="K3612" s="12">
        <v>269300</v>
      </c>
      <c r="M3612" s="64" t="s">
        <v>28</v>
      </c>
    </row>
    <row r="3613" spans="1:20" x14ac:dyDescent="0.15">
      <c r="B3613" s="66">
        <v>43825</v>
      </c>
      <c r="C3613" s="99">
        <f t="shared" si="231"/>
        <v>254576350</v>
      </c>
      <c r="D3613" s="37">
        <v>1475.18</v>
      </c>
      <c r="E3613" s="101">
        <f t="shared" si="232"/>
        <v>5.0600000000001728</v>
      </c>
      <c r="F3613" s="70">
        <f t="shared" si="233"/>
        <v>254576350</v>
      </c>
      <c r="G3613" s="12">
        <v>6843000</v>
      </c>
      <c r="H3613" s="59">
        <v>247733350</v>
      </c>
      <c r="I3613" s="70">
        <f t="shared" si="234"/>
        <v>255991050</v>
      </c>
      <c r="J3613" s="12">
        <v>80500</v>
      </c>
      <c r="K3613" s="12">
        <v>1334200</v>
      </c>
      <c r="M3613" s="64" t="s">
        <v>28</v>
      </c>
    </row>
    <row r="3614" spans="1:20" x14ac:dyDescent="0.15">
      <c r="B3614" s="66">
        <v>43826</v>
      </c>
      <c r="C3614" s="99">
        <f t="shared" si="231"/>
        <v>162478000</v>
      </c>
      <c r="D3614" s="37">
        <v>1474.06</v>
      </c>
      <c r="E3614" s="101">
        <f t="shared" si="232"/>
        <v>-1.1200000000001182</v>
      </c>
      <c r="F3614" s="70">
        <f t="shared" si="233"/>
        <v>162478000</v>
      </c>
      <c r="G3614" s="12">
        <v>10287600</v>
      </c>
      <c r="H3614" s="96">
        <v>152190400</v>
      </c>
      <c r="I3614" s="70">
        <f t="shared" si="234"/>
        <v>162478000</v>
      </c>
      <c r="J3614" s="12">
        <v>0</v>
      </c>
      <c r="K3614" s="12">
        <v>0</v>
      </c>
    </row>
    <row r="3615" spans="1:20" x14ac:dyDescent="0.15">
      <c r="A3615" s="21" t="s">
        <v>0</v>
      </c>
      <c r="B3615" s="67">
        <v>43829</v>
      </c>
      <c r="C3615" s="76">
        <f t="shared" si="231"/>
        <v>496399600</v>
      </c>
      <c r="D3615" s="38">
        <v>1495.35</v>
      </c>
      <c r="E3615" s="102">
        <f t="shared" si="232"/>
        <v>21.289999999999964</v>
      </c>
      <c r="F3615" s="72">
        <f t="shared" si="233"/>
        <v>496399600</v>
      </c>
      <c r="G3615" s="22">
        <v>15587000</v>
      </c>
      <c r="H3615" s="97">
        <v>480812600</v>
      </c>
      <c r="I3615" s="72">
        <f t="shared" si="234"/>
        <v>497841600</v>
      </c>
      <c r="J3615" s="22">
        <v>1012000</v>
      </c>
      <c r="K3615" s="22">
        <v>430000</v>
      </c>
      <c r="L3615" s="23">
        <f>SUM(G3595:G3615)</f>
        <v>202367500</v>
      </c>
      <c r="M3615" s="22">
        <f>SUM(H3595:H3615)</f>
        <v>3497676788</v>
      </c>
      <c r="N3615" s="24">
        <f>SUM(G3595:H3615)</f>
        <v>3700044288</v>
      </c>
      <c r="O3615" s="25">
        <f>MAX($C3595:$C3615)</f>
        <v>496399600</v>
      </c>
      <c r="P3615" s="26">
        <f>MIN($C3595:$C3615)</f>
        <v>108801200</v>
      </c>
      <c r="Q3615" s="53">
        <f>MAX($D3595:$D3615)</f>
        <v>1495.35</v>
      </c>
      <c r="R3615" s="54">
        <f>MIN($D3595:$D3615)</f>
        <v>1405.94</v>
      </c>
      <c r="S3615" s="45">
        <f>MAX($E3595:$E3615)</f>
        <v>21.289999999999964</v>
      </c>
      <c r="T3615" s="46">
        <f>MIN($E3595:$E3615)</f>
        <v>-9.1800000000000637</v>
      </c>
    </row>
    <row r="3616" spans="1:20" x14ac:dyDescent="0.15">
      <c r="B3616" s="66">
        <v>43836</v>
      </c>
      <c r="C3616" s="77">
        <f t="shared" si="231"/>
        <v>389106700</v>
      </c>
      <c r="D3616" s="37">
        <v>1493</v>
      </c>
      <c r="E3616" s="100">
        <f t="shared" si="232"/>
        <v>-2.3499999999999091</v>
      </c>
      <c r="F3616" s="74">
        <f t="shared" si="233"/>
        <v>389106700</v>
      </c>
      <c r="G3616" s="12">
        <v>19917100</v>
      </c>
      <c r="H3616" s="12">
        <v>369189600</v>
      </c>
      <c r="I3616" s="74">
        <f t="shared" si="234"/>
        <v>389397000</v>
      </c>
      <c r="J3616" s="12">
        <v>290300</v>
      </c>
      <c r="K3616" s="12">
        <v>0</v>
      </c>
    </row>
    <row r="3617" spans="2:13" x14ac:dyDescent="0.15">
      <c r="B3617" s="66">
        <v>43837</v>
      </c>
      <c r="C3617" s="99">
        <f t="shared" si="231"/>
        <v>207261000</v>
      </c>
      <c r="D3617" s="37">
        <v>1468.65</v>
      </c>
      <c r="E3617" s="101">
        <f t="shared" si="232"/>
        <v>-24.349999999999909</v>
      </c>
      <c r="F3617" s="70">
        <f t="shared" si="233"/>
        <v>207261000</v>
      </c>
      <c r="G3617" s="12">
        <v>18434800</v>
      </c>
      <c r="H3617" s="12">
        <v>188826200</v>
      </c>
      <c r="I3617" s="70">
        <f t="shared" si="234"/>
        <v>207261000</v>
      </c>
      <c r="J3617" s="12">
        <v>0</v>
      </c>
      <c r="K3617" s="12">
        <v>0</v>
      </c>
    </row>
    <row r="3618" spans="2:13" x14ac:dyDescent="0.15">
      <c r="B3618" s="66">
        <v>43838</v>
      </c>
      <c r="C3618" s="99">
        <f t="shared" si="231"/>
        <v>329080600</v>
      </c>
      <c r="D3618" s="37">
        <v>1469.41</v>
      </c>
      <c r="E3618" s="101">
        <f t="shared" si="232"/>
        <v>0.75999999999999091</v>
      </c>
      <c r="F3618" s="70">
        <f t="shared" si="233"/>
        <v>329080600</v>
      </c>
      <c r="G3618" s="12">
        <v>7292600</v>
      </c>
      <c r="H3618" s="12">
        <v>321788000</v>
      </c>
      <c r="I3618" s="70">
        <f t="shared" si="234"/>
        <v>330800400</v>
      </c>
      <c r="J3618" s="12">
        <v>0</v>
      </c>
      <c r="K3618" s="12">
        <v>1719800</v>
      </c>
    </row>
    <row r="3619" spans="2:13" x14ac:dyDescent="0.15">
      <c r="B3619" s="66">
        <v>43839</v>
      </c>
      <c r="C3619" s="99">
        <f t="shared" si="231"/>
        <v>144637300</v>
      </c>
      <c r="D3619" s="37">
        <v>1493.53</v>
      </c>
      <c r="E3619" s="101">
        <f t="shared" si="232"/>
        <v>24.119999999999891</v>
      </c>
      <c r="F3619" s="70">
        <f t="shared" si="233"/>
        <v>144637300</v>
      </c>
      <c r="G3619" s="12">
        <v>8447400</v>
      </c>
      <c r="H3619" s="12">
        <v>136189900</v>
      </c>
      <c r="I3619" s="70">
        <f t="shared" si="234"/>
        <v>144637300</v>
      </c>
      <c r="J3619" s="12">
        <v>0</v>
      </c>
      <c r="K3619" s="12">
        <v>0</v>
      </c>
    </row>
    <row r="3620" spans="2:13" x14ac:dyDescent="0.15">
      <c r="B3620" s="66">
        <v>43840</v>
      </c>
      <c r="C3620" s="99">
        <f t="shared" si="231"/>
        <v>94565100</v>
      </c>
      <c r="D3620" s="37">
        <v>1496.24</v>
      </c>
      <c r="E3620" s="101">
        <f t="shared" si="232"/>
        <v>2.7100000000000364</v>
      </c>
      <c r="F3620" s="70">
        <f t="shared" si="233"/>
        <v>94565100</v>
      </c>
      <c r="G3620" s="12">
        <v>8395600</v>
      </c>
      <c r="H3620" s="12">
        <v>86169500</v>
      </c>
      <c r="I3620" s="70">
        <f t="shared" si="234"/>
        <v>94837200</v>
      </c>
      <c r="J3620" s="12">
        <v>0</v>
      </c>
      <c r="K3620" s="12">
        <v>272100</v>
      </c>
    </row>
    <row r="3621" spans="2:13" x14ac:dyDescent="0.15">
      <c r="B3621" s="66">
        <v>43844</v>
      </c>
      <c r="C3621" s="99">
        <f t="shared" si="231"/>
        <v>161223300</v>
      </c>
      <c r="D3621" s="37">
        <v>1506.24</v>
      </c>
      <c r="E3621" s="101">
        <f t="shared" si="232"/>
        <v>10</v>
      </c>
      <c r="F3621" s="70">
        <f t="shared" si="233"/>
        <v>161223300</v>
      </c>
      <c r="G3621" s="12">
        <v>16326600</v>
      </c>
      <c r="H3621" s="12">
        <v>144896700</v>
      </c>
      <c r="I3621" s="70">
        <f t="shared" si="234"/>
        <v>162720300</v>
      </c>
      <c r="J3621" s="12">
        <v>448500</v>
      </c>
      <c r="K3621" s="12">
        <v>1048500</v>
      </c>
    </row>
    <row r="3622" spans="2:13" x14ac:dyDescent="0.15">
      <c r="B3622" s="66">
        <v>43845</v>
      </c>
      <c r="C3622" s="99">
        <f t="shared" si="231"/>
        <v>122872900</v>
      </c>
      <c r="D3622" s="37">
        <v>1514.82</v>
      </c>
      <c r="E3622" s="101">
        <f t="shared" si="232"/>
        <v>8.5799999999999272</v>
      </c>
      <c r="F3622" s="70">
        <f t="shared" si="233"/>
        <v>122872900</v>
      </c>
      <c r="G3622" s="12">
        <v>10636200</v>
      </c>
      <c r="H3622" s="12">
        <v>112236700</v>
      </c>
      <c r="I3622" s="70">
        <f t="shared" si="234"/>
        <v>122872900</v>
      </c>
      <c r="J3622" s="12">
        <v>0</v>
      </c>
      <c r="K3622" s="12">
        <v>0</v>
      </c>
    </row>
    <row r="3623" spans="2:13" x14ac:dyDescent="0.15">
      <c r="B3623" s="66">
        <v>43846</v>
      </c>
      <c r="C3623" s="99">
        <f t="shared" si="231"/>
        <v>72475400</v>
      </c>
      <c r="D3623" s="37">
        <v>1505.18</v>
      </c>
      <c r="E3623" s="101">
        <f t="shared" si="232"/>
        <v>-9.6399999999998727</v>
      </c>
      <c r="F3623" s="70">
        <f t="shared" si="233"/>
        <v>72475400</v>
      </c>
      <c r="G3623" s="12">
        <v>5215900</v>
      </c>
      <c r="H3623" s="12">
        <v>67259500</v>
      </c>
      <c r="I3623" s="70">
        <f t="shared" si="234"/>
        <v>72615200</v>
      </c>
      <c r="J3623" s="12">
        <v>139800</v>
      </c>
      <c r="K3623" s="12">
        <v>0</v>
      </c>
    </row>
    <row r="3624" spans="2:13" x14ac:dyDescent="0.15">
      <c r="B3624" s="66">
        <v>43847</v>
      </c>
      <c r="C3624" s="99">
        <f t="shared" si="231"/>
        <v>117801200</v>
      </c>
      <c r="D3624" s="37">
        <v>1504.29</v>
      </c>
      <c r="E3624" s="101">
        <f t="shared" si="232"/>
        <v>-0.89000000000010004</v>
      </c>
      <c r="F3624" s="70">
        <f t="shared" si="233"/>
        <v>117801200</v>
      </c>
      <c r="G3624" s="12">
        <v>7574800</v>
      </c>
      <c r="H3624" s="12">
        <v>110226400</v>
      </c>
      <c r="I3624" s="70">
        <f t="shared" si="234"/>
        <v>117801200</v>
      </c>
      <c r="J3624" s="12">
        <v>0</v>
      </c>
      <c r="K3624" s="12">
        <v>0</v>
      </c>
    </row>
    <row r="3625" spans="2:13" x14ac:dyDescent="0.15">
      <c r="B3625" s="66">
        <v>43850</v>
      </c>
      <c r="C3625" s="99">
        <f t="shared" si="231"/>
        <v>71947500</v>
      </c>
      <c r="D3625" s="37">
        <v>1514.06</v>
      </c>
      <c r="E3625" s="101">
        <f t="shared" si="232"/>
        <v>9.7699999999999818</v>
      </c>
      <c r="F3625" s="70">
        <f t="shared" si="233"/>
        <v>71947500</v>
      </c>
      <c r="G3625" s="12">
        <v>7681400</v>
      </c>
      <c r="H3625" s="12">
        <v>64266100</v>
      </c>
      <c r="I3625" s="70">
        <f t="shared" si="234"/>
        <v>72327700</v>
      </c>
      <c r="J3625" s="12">
        <v>187300</v>
      </c>
      <c r="K3625" s="12">
        <v>192900</v>
      </c>
    </row>
    <row r="3626" spans="2:13" x14ac:dyDescent="0.15">
      <c r="B3626" s="66">
        <v>43851</v>
      </c>
      <c r="C3626" s="99">
        <f t="shared" si="231"/>
        <v>85487400</v>
      </c>
      <c r="D3626" s="37">
        <v>1527.82</v>
      </c>
      <c r="E3626" s="101">
        <f t="shared" si="232"/>
        <v>13.759999999999991</v>
      </c>
      <c r="F3626" s="70">
        <f t="shared" si="233"/>
        <v>85487400</v>
      </c>
      <c r="G3626" s="12">
        <v>8160300</v>
      </c>
      <c r="H3626" s="12">
        <v>77327100</v>
      </c>
      <c r="I3626" s="70">
        <f t="shared" si="234"/>
        <v>85487400</v>
      </c>
      <c r="J3626" s="12">
        <v>0</v>
      </c>
      <c r="K3626" s="12">
        <v>0</v>
      </c>
    </row>
    <row r="3627" spans="2:13" x14ac:dyDescent="0.15">
      <c r="B3627" s="66">
        <v>43852</v>
      </c>
      <c r="C3627" s="99">
        <f t="shared" si="231"/>
        <v>81770800</v>
      </c>
      <c r="D3627" s="37">
        <v>1521.18</v>
      </c>
      <c r="E3627" s="101">
        <f t="shared" si="232"/>
        <v>-6.6399999999998727</v>
      </c>
      <c r="F3627" s="70">
        <f t="shared" si="233"/>
        <v>81770800</v>
      </c>
      <c r="G3627" s="12">
        <v>17339600</v>
      </c>
      <c r="H3627" s="12">
        <v>64431200</v>
      </c>
      <c r="I3627" s="70">
        <f t="shared" si="234"/>
        <v>88856300</v>
      </c>
      <c r="J3627" s="12">
        <v>7085500</v>
      </c>
      <c r="K3627" s="12">
        <v>0</v>
      </c>
    </row>
    <row r="3628" spans="2:13" x14ac:dyDescent="0.15">
      <c r="B3628" s="66">
        <v>43853</v>
      </c>
      <c r="C3628" s="99">
        <f t="shared" si="231"/>
        <v>58021500</v>
      </c>
      <c r="D3628" s="37">
        <v>1513.53</v>
      </c>
      <c r="E3628" s="101">
        <f t="shared" si="232"/>
        <v>-7.6500000000000909</v>
      </c>
      <c r="F3628" s="70">
        <f t="shared" si="233"/>
        <v>58021500</v>
      </c>
      <c r="G3628" s="12">
        <v>3139900</v>
      </c>
      <c r="H3628" s="12">
        <v>54881600</v>
      </c>
      <c r="I3628" s="70">
        <f t="shared" si="234"/>
        <v>59254500</v>
      </c>
      <c r="J3628" s="12">
        <v>1233000</v>
      </c>
      <c r="K3628" s="12">
        <v>0</v>
      </c>
    </row>
    <row r="3629" spans="2:13" x14ac:dyDescent="0.15">
      <c r="B3629" s="66">
        <v>43854</v>
      </c>
      <c r="C3629" s="99">
        <f t="shared" si="231"/>
        <v>142089500</v>
      </c>
      <c r="D3629" s="37">
        <v>1508.71</v>
      </c>
      <c r="E3629" s="101">
        <f t="shared" si="232"/>
        <v>-4.8199999999999363</v>
      </c>
      <c r="F3629" s="70">
        <f t="shared" si="233"/>
        <v>142089500</v>
      </c>
      <c r="G3629" s="12">
        <v>9277000</v>
      </c>
      <c r="H3629" s="12">
        <v>132812500</v>
      </c>
      <c r="I3629" s="70">
        <f t="shared" si="234"/>
        <v>142916800</v>
      </c>
      <c r="J3629" s="12">
        <v>514800</v>
      </c>
      <c r="K3629" s="12">
        <v>312500</v>
      </c>
    </row>
    <row r="3630" spans="2:13" x14ac:dyDescent="0.15">
      <c r="B3630" s="66">
        <v>43857</v>
      </c>
      <c r="C3630" s="99">
        <f t="shared" si="231"/>
        <v>129264400</v>
      </c>
      <c r="D3630" s="37">
        <v>1499.53</v>
      </c>
      <c r="E3630" s="101">
        <f t="shared" si="232"/>
        <v>-9.1800000000000637</v>
      </c>
      <c r="F3630" s="70">
        <f t="shared" si="233"/>
        <v>129264400</v>
      </c>
      <c r="G3630" s="12">
        <v>15123100</v>
      </c>
      <c r="H3630" s="12">
        <v>114141300</v>
      </c>
      <c r="I3630" s="70">
        <f t="shared" si="234"/>
        <v>129615400</v>
      </c>
      <c r="J3630" s="12">
        <v>50000</v>
      </c>
      <c r="K3630" s="12">
        <v>301000</v>
      </c>
    </row>
    <row r="3631" spans="2:13" x14ac:dyDescent="0.15">
      <c r="B3631" s="66">
        <v>43858</v>
      </c>
      <c r="C3631" s="99">
        <f t="shared" si="231"/>
        <v>96176900</v>
      </c>
      <c r="D3631" s="37">
        <v>1505.35</v>
      </c>
      <c r="E3631" s="101">
        <f t="shared" si="232"/>
        <v>5.8199999999999363</v>
      </c>
      <c r="F3631" s="70">
        <f t="shared" si="233"/>
        <v>96176900</v>
      </c>
      <c r="G3631" s="12">
        <v>6579200</v>
      </c>
      <c r="H3631" s="12">
        <v>89597700</v>
      </c>
      <c r="I3631" s="70">
        <f t="shared" si="234"/>
        <v>99715600</v>
      </c>
      <c r="J3631" s="12">
        <v>123200</v>
      </c>
      <c r="K3631" s="12">
        <v>3415500</v>
      </c>
    </row>
    <row r="3632" spans="2:13" x14ac:dyDescent="0.15">
      <c r="B3632" s="66">
        <v>43859</v>
      </c>
      <c r="C3632" s="99">
        <f t="shared" si="231"/>
        <v>127070729</v>
      </c>
      <c r="D3632" s="37">
        <v>1498.65</v>
      </c>
      <c r="E3632" s="101">
        <f t="shared" si="232"/>
        <v>-6.6999999999998181</v>
      </c>
      <c r="F3632" s="70">
        <f t="shared" si="233"/>
        <v>127070729</v>
      </c>
      <c r="G3632" s="12">
        <v>15185100</v>
      </c>
      <c r="H3632" s="59">
        <v>111885629</v>
      </c>
      <c r="I3632" s="70">
        <f t="shared" si="234"/>
        <v>127168829</v>
      </c>
      <c r="J3632" s="12">
        <v>0</v>
      </c>
      <c r="K3632" s="12">
        <v>98100</v>
      </c>
      <c r="M3632" s="64" t="s">
        <v>60</v>
      </c>
    </row>
    <row r="3633" spans="1:20" x14ac:dyDescent="0.15">
      <c r="B3633" s="66">
        <v>43860</v>
      </c>
      <c r="C3633" s="99">
        <f t="shared" si="231"/>
        <v>189879678</v>
      </c>
      <c r="D3633" s="37">
        <v>1465.12</v>
      </c>
      <c r="E3633" s="101">
        <f t="shared" si="232"/>
        <v>-33.5300000000002</v>
      </c>
      <c r="F3633" s="70">
        <f t="shared" si="233"/>
        <v>189879678</v>
      </c>
      <c r="G3633" s="12">
        <v>13616100</v>
      </c>
      <c r="H3633" s="59">
        <v>176263578</v>
      </c>
      <c r="I3633" s="70">
        <f t="shared" si="234"/>
        <v>190385778</v>
      </c>
      <c r="J3633" s="12">
        <v>212400</v>
      </c>
      <c r="K3633" s="12">
        <v>293700</v>
      </c>
      <c r="M3633" s="64" t="s">
        <v>28</v>
      </c>
    </row>
    <row r="3634" spans="1:20" x14ac:dyDescent="0.15">
      <c r="A3634" s="21" t="s">
        <v>0</v>
      </c>
      <c r="B3634" s="67">
        <v>43861</v>
      </c>
      <c r="C3634" s="76">
        <f t="shared" si="231"/>
        <v>124939316</v>
      </c>
      <c r="D3634" s="38">
        <v>1495.82</v>
      </c>
      <c r="E3634" s="102">
        <f t="shared" si="232"/>
        <v>30.700000000000045</v>
      </c>
      <c r="F3634" s="72">
        <f t="shared" si="233"/>
        <v>124939316</v>
      </c>
      <c r="G3634" s="22">
        <v>5620400</v>
      </c>
      <c r="H3634" s="61">
        <v>119318916</v>
      </c>
      <c r="I3634" s="72">
        <f t="shared" si="234"/>
        <v>126995316</v>
      </c>
      <c r="J3634" s="22">
        <v>21100</v>
      </c>
      <c r="K3634" s="22">
        <v>2034900</v>
      </c>
      <c r="L3634" s="23">
        <f>SUM(G3616:G3634)</f>
        <v>203963100</v>
      </c>
      <c r="M3634" s="61">
        <f>SUM(H3616:H3634)</f>
        <v>2541708123</v>
      </c>
      <c r="N3634" s="24">
        <f>SUM(G3616:H3634)</f>
        <v>2745671223</v>
      </c>
      <c r="O3634" s="25">
        <f>MAX($C3616:$C3634)</f>
        <v>389106700</v>
      </c>
      <c r="P3634" s="26">
        <f>MIN($C3616:$C3634)</f>
        <v>58021500</v>
      </c>
      <c r="Q3634" s="53">
        <f>MAX($D3616:$D3634)</f>
        <v>1527.82</v>
      </c>
      <c r="R3634" s="54">
        <f>MIN($D3616:$D3634)</f>
        <v>1465.12</v>
      </c>
      <c r="S3634" s="45">
        <f>MAX($E3616:$E3634)</f>
        <v>30.700000000000045</v>
      </c>
      <c r="T3634" s="46">
        <f>MIN($E3616:$E3634)</f>
        <v>-33.5300000000002</v>
      </c>
    </row>
    <row r="3635" spans="1:20" x14ac:dyDescent="0.15">
      <c r="B3635" s="66">
        <v>43864</v>
      </c>
      <c r="C3635" s="75">
        <f t="shared" ref="C3635:C3662" si="235">F3635</f>
        <v>184308460</v>
      </c>
      <c r="D3635" s="37">
        <v>1485</v>
      </c>
      <c r="E3635" s="69">
        <f t="shared" ref="E3635:E3662" si="236">D3635-D3634</f>
        <v>-10.819999999999936</v>
      </c>
      <c r="F3635" s="70">
        <f t="shared" ref="F3635:F3662" si="237">+H3635+G3635</f>
        <v>184308460</v>
      </c>
      <c r="G3635" s="12">
        <v>4055000</v>
      </c>
      <c r="H3635" s="59">
        <v>180253460</v>
      </c>
      <c r="I3635" s="70">
        <f t="shared" ref="I3635:I3662" si="238">SUM(F3635,J3635:K3635)</f>
        <v>185758460</v>
      </c>
      <c r="J3635" s="12">
        <v>0</v>
      </c>
      <c r="K3635" s="12">
        <v>1450000</v>
      </c>
      <c r="M3635" s="64" t="s">
        <v>60</v>
      </c>
    </row>
    <row r="3636" spans="1:20" x14ac:dyDescent="0.15">
      <c r="B3636" s="66">
        <v>43865</v>
      </c>
      <c r="C3636" s="75">
        <f t="shared" si="235"/>
        <v>96592600</v>
      </c>
      <c r="D3636" s="37">
        <v>1485.65</v>
      </c>
      <c r="E3636" s="69">
        <f t="shared" si="236"/>
        <v>0.65000000000009095</v>
      </c>
      <c r="F3636" s="70">
        <f t="shared" si="237"/>
        <v>96592600</v>
      </c>
      <c r="G3636" s="12">
        <v>4215300</v>
      </c>
      <c r="H3636" s="12">
        <v>92377300</v>
      </c>
      <c r="I3636" s="70">
        <f t="shared" si="238"/>
        <v>97163000</v>
      </c>
      <c r="J3636" s="12">
        <v>0</v>
      </c>
      <c r="K3636" s="12">
        <v>570400</v>
      </c>
    </row>
    <row r="3637" spans="1:20" x14ac:dyDescent="0.15">
      <c r="B3637" s="66">
        <v>43866</v>
      </c>
      <c r="C3637" s="75">
        <f t="shared" si="235"/>
        <v>93564800</v>
      </c>
      <c r="D3637" s="37">
        <v>1475.12</v>
      </c>
      <c r="E3637" s="69">
        <f t="shared" si="236"/>
        <v>-10.5300000000002</v>
      </c>
      <c r="F3637" s="70">
        <f t="shared" si="237"/>
        <v>93564800</v>
      </c>
      <c r="G3637" s="12">
        <v>17004600</v>
      </c>
      <c r="H3637" s="12">
        <v>76560200</v>
      </c>
      <c r="I3637" s="70">
        <f t="shared" si="238"/>
        <v>93564800</v>
      </c>
      <c r="J3637" s="12">
        <v>0</v>
      </c>
      <c r="K3637" s="12">
        <v>0</v>
      </c>
    </row>
    <row r="3638" spans="1:20" x14ac:dyDescent="0.15">
      <c r="B3638" s="66">
        <v>43867</v>
      </c>
      <c r="C3638" s="75">
        <f t="shared" si="235"/>
        <v>132789837</v>
      </c>
      <c r="D3638" s="37">
        <v>1472.59</v>
      </c>
      <c r="E3638" s="69">
        <f t="shared" si="236"/>
        <v>-2.5299999999999727</v>
      </c>
      <c r="F3638" s="70">
        <f t="shared" si="237"/>
        <v>132789837</v>
      </c>
      <c r="G3638" s="12">
        <v>10246600</v>
      </c>
      <c r="H3638" s="59">
        <v>122543237</v>
      </c>
      <c r="I3638" s="70">
        <f t="shared" si="238"/>
        <v>135312837</v>
      </c>
      <c r="J3638" s="12">
        <v>0</v>
      </c>
      <c r="K3638" s="12">
        <v>2523000</v>
      </c>
      <c r="M3638" s="64" t="s">
        <v>60</v>
      </c>
    </row>
    <row r="3639" spans="1:20" x14ac:dyDescent="0.15">
      <c r="B3639" s="66">
        <v>43868</v>
      </c>
      <c r="C3639" s="75">
        <f t="shared" si="235"/>
        <v>86172300</v>
      </c>
      <c r="D3639" s="37">
        <v>1469</v>
      </c>
      <c r="E3639" s="69">
        <f t="shared" si="236"/>
        <v>-3.5899999999999181</v>
      </c>
      <c r="F3639" s="70">
        <f t="shared" si="237"/>
        <v>86172300</v>
      </c>
      <c r="G3639" s="12">
        <v>3947200</v>
      </c>
      <c r="H3639" s="12">
        <v>82225100</v>
      </c>
      <c r="I3639" s="70">
        <f t="shared" si="238"/>
        <v>86374500</v>
      </c>
      <c r="J3639" s="12">
        <v>202200</v>
      </c>
      <c r="K3639" s="12">
        <v>0</v>
      </c>
    </row>
    <row r="3640" spans="1:20" x14ac:dyDescent="0.15">
      <c r="B3640" s="66">
        <v>43871</v>
      </c>
      <c r="C3640" s="75">
        <f t="shared" si="235"/>
        <v>151346800</v>
      </c>
      <c r="D3640" s="37">
        <v>1461.47</v>
      </c>
      <c r="E3640" s="69">
        <f t="shared" si="236"/>
        <v>-7.5299999999999727</v>
      </c>
      <c r="F3640" s="70">
        <f t="shared" si="237"/>
        <v>151346800</v>
      </c>
      <c r="G3640" s="12">
        <v>6910900</v>
      </c>
      <c r="H3640" s="12">
        <v>144435900</v>
      </c>
      <c r="I3640" s="70">
        <f t="shared" si="238"/>
        <v>152525400</v>
      </c>
      <c r="J3640" s="12">
        <v>131200</v>
      </c>
      <c r="K3640" s="12">
        <v>1047400</v>
      </c>
    </row>
    <row r="3641" spans="1:20" x14ac:dyDescent="0.15">
      <c r="B3641" s="66">
        <v>43873</v>
      </c>
      <c r="C3641" s="75">
        <f t="shared" si="235"/>
        <v>86650400</v>
      </c>
      <c r="D3641" s="37">
        <v>1454.53</v>
      </c>
      <c r="E3641" s="69">
        <f t="shared" si="236"/>
        <v>-6.9400000000000546</v>
      </c>
      <c r="F3641" s="70">
        <f t="shared" si="237"/>
        <v>86650400</v>
      </c>
      <c r="G3641" s="12">
        <v>4858100</v>
      </c>
      <c r="H3641" s="12">
        <v>81792300</v>
      </c>
      <c r="I3641" s="70">
        <f t="shared" si="238"/>
        <v>88403400</v>
      </c>
      <c r="J3641" s="12">
        <v>44000</v>
      </c>
      <c r="K3641" s="12">
        <v>1709000</v>
      </c>
    </row>
    <row r="3642" spans="1:20" x14ac:dyDescent="0.15">
      <c r="B3642" s="66">
        <v>43874</v>
      </c>
      <c r="C3642" s="75">
        <f t="shared" si="235"/>
        <v>155974900</v>
      </c>
      <c r="D3642" s="37">
        <v>1451.65</v>
      </c>
      <c r="E3642" s="69">
        <f t="shared" si="236"/>
        <v>-2.8799999999998818</v>
      </c>
      <c r="F3642" s="70">
        <f t="shared" si="237"/>
        <v>155974900</v>
      </c>
      <c r="G3642" s="12">
        <v>3872800</v>
      </c>
      <c r="H3642" s="12">
        <v>152102100</v>
      </c>
      <c r="I3642" s="70">
        <f t="shared" si="238"/>
        <v>155974900</v>
      </c>
      <c r="J3642" s="12">
        <v>0</v>
      </c>
      <c r="K3642" s="12">
        <v>0</v>
      </c>
    </row>
    <row r="3643" spans="1:20" x14ac:dyDescent="0.15">
      <c r="B3643" s="66">
        <v>43875</v>
      </c>
      <c r="C3643" s="75">
        <f t="shared" si="235"/>
        <v>283703900</v>
      </c>
      <c r="D3643" s="37">
        <v>1437.35</v>
      </c>
      <c r="E3643" s="69">
        <f t="shared" si="236"/>
        <v>-14.300000000000182</v>
      </c>
      <c r="F3643" s="70">
        <f t="shared" si="237"/>
        <v>283703900</v>
      </c>
      <c r="G3643" s="12">
        <v>7529300</v>
      </c>
      <c r="H3643" s="59">
        <v>276174600</v>
      </c>
      <c r="I3643" s="70">
        <f t="shared" si="238"/>
        <v>284738300</v>
      </c>
      <c r="J3643" s="12">
        <v>779400</v>
      </c>
      <c r="K3643" s="12">
        <v>255000</v>
      </c>
      <c r="M3643" s="64" t="s">
        <v>60</v>
      </c>
    </row>
    <row r="3644" spans="1:20" x14ac:dyDescent="0.15">
      <c r="B3644" s="66">
        <v>43878</v>
      </c>
      <c r="C3644" s="75">
        <f t="shared" si="235"/>
        <v>223189600</v>
      </c>
      <c r="D3644" s="37">
        <v>1411.88</v>
      </c>
      <c r="E3644" s="69">
        <f t="shared" si="236"/>
        <v>-25.4699999999998</v>
      </c>
      <c r="F3644" s="70">
        <f t="shared" si="237"/>
        <v>223189600</v>
      </c>
      <c r="G3644" s="12">
        <v>8957400</v>
      </c>
      <c r="H3644" s="12">
        <v>214232200</v>
      </c>
      <c r="I3644" s="70">
        <f t="shared" si="238"/>
        <v>223804100</v>
      </c>
      <c r="J3644" s="12">
        <v>329500</v>
      </c>
      <c r="K3644" s="12">
        <v>285000</v>
      </c>
    </row>
    <row r="3645" spans="1:20" x14ac:dyDescent="0.15">
      <c r="B3645" s="66">
        <v>43879</v>
      </c>
      <c r="C3645" s="75">
        <f t="shared" si="235"/>
        <v>205769100</v>
      </c>
      <c r="D3645" s="37">
        <v>1397</v>
      </c>
      <c r="E3645" s="69">
        <f t="shared" si="236"/>
        <v>-14.880000000000109</v>
      </c>
      <c r="F3645" s="70">
        <f t="shared" si="237"/>
        <v>205769100</v>
      </c>
      <c r="G3645" s="12">
        <v>7390300</v>
      </c>
      <c r="H3645" s="12">
        <v>198378800</v>
      </c>
      <c r="I3645" s="70">
        <f t="shared" si="238"/>
        <v>205769100</v>
      </c>
      <c r="J3645" s="12">
        <v>0</v>
      </c>
      <c r="K3645" s="12">
        <v>0</v>
      </c>
    </row>
    <row r="3646" spans="1:20" x14ac:dyDescent="0.15">
      <c r="B3646" s="66">
        <v>43880</v>
      </c>
      <c r="C3646" s="75">
        <f t="shared" si="235"/>
        <v>156520000</v>
      </c>
      <c r="D3646" s="37">
        <v>1395.06</v>
      </c>
      <c r="E3646" s="69">
        <f t="shared" si="236"/>
        <v>-1.9400000000000546</v>
      </c>
      <c r="F3646" s="70">
        <f t="shared" si="237"/>
        <v>156520000</v>
      </c>
      <c r="G3646" s="12">
        <v>9290200</v>
      </c>
      <c r="H3646" s="12">
        <v>147229800</v>
      </c>
      <c r="I3646" s="70">
        <f t="shared" si="238"/>
        <v>156520000</v>
      </c>
      <c r="J3646" s="12">
        <v>0</v>
      </c>
      <c r="K3646" s="12">
        <v>0</v>
      </c>
    </row>
    <row r="3647" spans="1:20" x14ac:dyDescent="0.15">
      <c r="B3647" s="66">
        <v>43881</v>
      </c>
      <c r="C3647" s="75">
        <f t="shared" si="235"/>
        <v>136337600</v>
      </c>
      <c r="D3647" s="37">
        <v>1405.06</v>
      </c>
      <c r="E3647" s="69">
        <f t="shared" si="236"/>
        <v>10</v>
      </c>
      <c r="F3647" s="70">
        <f t="shared" si="237"/>
        <v>136337600</v>
      </c>
      <c r="G3647" s="12">
        <v>17992600</v>
      </c>
      <c r="H3647" s="12">
        <v>118345000</v>
      </c>
      <c r="I3647" s="70">
        <f t="shared" si="238"/>
        <v>136337600</v>
      </c>
      <c r="J3647" s="12">
        <v>0</v>
      </c>
      <c r="K3647" s="12">
        <v>0</v>
      </c>
    </row>
    <row r="3648" spans="1:20" x14ac:dyDescent="0.15">
      <c r="B3648" s="66">
        <v>43882</v>
      </c>
      <c r="C3648" s="75">
        <f t="shared" si="235"/>
        <v>88427700</v>
      </c>
      <c r="D3648" s="37">
        <v>1406.53</v>
      </c>
      <c r="E3648" s="69">
        <f t="shared" si="236"/>
        <v>1.4700000000000273</v>
      </c>
      <c r="F3648" s="70">
        <f t="shared" si="237"/>
        <v>88427700</v>
      </c>
      <c r="G3648" s="12">
        <v>3921100</v>
      </c>
      <c r="H3648" s="12">
        <v>84506600</v>
      </c>
      <c r="I3648" s="70">
        <f t="shared" si="238"/>
        <v>88705400</v>
      </c>
      <c r="J3648" s="12">
        <v>0</v>
      </c>
      <c r="K3648" s="12">
        <v>277700</v>
      </c>
    </row>
    <row r="3649" spans="1:21" x14ac:dyDescent="0.15">
      <c r="B3649" s="66">
        <v>43886</v>
      </c>
      <c r="C3649" s="75">
        <f t="shared" si="235"/>
        <v>293931400</v>
      </c>
      <c r="D3649" s="37">
        <v>1392.47</v>
      </c>
      <c r="E3649" s="69">
        <f t="shared" si="236"/>
        <v>-14.059999999999945</v>
      </c>
      <c r="F3649" s="70">
        <f t="shared" si="237"/>
        <v>293931400</v>
      </c>
      <c r="G3649" s="12">
        <v>13291800</v>
      </c>
      <c r="H3649" s="12">
        <v>280639600</v>
      </c>
      <c r="I3649" s="70">
        <f t="shared" si="238"/>
        <v>296097400</v>
      </c>
      <c r="J3649" s="12">
        <v>1606000</v>
      </c>
      <c r="K3649" s="12">
        <v>560000</v>
      </c>
    </row>
    <row r="3650" spans="1:21" x14ac:dyDescent="0.15">
      <c r="B3650" s="66">
        <v>43887</v>
      </c>
      <c r="C3650" s="75">
        <f t="shared" si="235"/>
        <v>353256500</v>
      </c>
      <c r="D3650" s="37">
        <v>1372.24</v>
      </c>
      <c r="E3650" s="69">
        <f t="shared" si="236"/>
        <v>-20.230000000000018</v>
      </c>
      <c r="F3650" s="70">
        <f t="shared" si="237"/>
        <v>353256500</v>
      </c>
      <c r="G3650" s="12">
        <v>7307200</v>
      </c>
      <c r="H3650" s="12">
        <v>345949300</v>
      </c>
      <c r="I3650" s="70">
        <f t="shared" si="238"/>
        <v>353507700</v>
      </c>
      <c r="J3650" s="12">
        <v>251200</v>
      </c>
      <c r="K3650" s="12">
        <v>0</v>
      </c>
    </row>
    <row r="3651" spans="1:21" x14ac:dyDescent="0.15">
      <c r="B3651" s="66">
        <v>43888</v>
      </c>
      <c r="C3651" s="75">
        <f t="shared" si="235"/>
        <v>355648100</v>
      </c>
      <c r="D3651" s="37">
        <v>1336.29</v>
      </c>
      <c r="E3651" s="69">
        <f t="shared" si="236"/>
        <v>-35.950000000000045</v>
      </c>
      <c r="F3651" s="70">
        <f t="shared" si="237"/>
        <v>355648100</v>
      </c>
      <c r="G3651" s="12">
        <v>8164600</v>
      </c>
      <c r="H3651" s="12">
        <v>347483500</v>
      </c>
      <c r="I3651" s="70">
        <f t="shared" si="238"/>
        <v>355705700</v>
      </c>
      <c r="J3651" s="12">
        <v>57600</v>
      </c>
      <c r="K3651" s="12">
        <v>0</v>
      </c>
    </row>
    <row r="3652" spans="1:21" s="21" customFormat="1" x14ac:dyDescent="0.15">
      <c r="A3652" s="21" t="s">
        <v>0</v>
      </c>
      <c r="B3652" s="67">
        <v>43889</v>
      </c>
      <c r="C3652" s="76">
        <f t="shared" si="235"/>
        <v>628098100</v>
      </c>
      <c r="D3652" s="38">
        <v>1249.06</v>
      </c>
      <c r="E3652" s="102">
        <f t="shared" si="236"/>
        <v>-87.230000000000018</v>
      </c>
      <c r="F3652" s="72">
        <f t="shared" si="237"/>
        <v>628098100</v>
      </c>
      <c r="G3652" s="22">
        <v>21451500</v>
      </c>
      <c r="H3652" s="97">
        <v>606646600</v>
      </c>
      <c r="I3652" s="72">
        <f t="shared" si="238"/>
        <v>634592600</v>
      </c>
      <c r="J3652" s="22">
        <v>217200</v>
      </c>
      <c r="K3652" s="22">
        <v>6277300</v>
      </c>
      <c r="L3652" s="23">
        <f>SUM(G3635:G3652)</f>
        <v>160406500</v>
      </c>
      <c r="M3652" s="97">
        <f>SUM(H3635:H3652)</f>
        <v>3551875597</v>
      </c>
      <c r="N3652" s="24">
        <f>SUM(G3635:H3652)</f>
        <v>3712282097</v>
      </c>
      <c r="O3652" s="25">
        <f>MAX($C3635:$C3652)</f>
        <v>628098100</v>
      </c>
      <c r="P3652" s="26">
        <f>MIN($C3635:$C3652)</f>
        <v>86172300</v>
      </c>
      <c r="Q3652" s="53">
        <f>MAX($D3635:$D3652)</f>
        <v>1485.65</v>
      </c>
      <c r="R3652" s="54">
        <f>MIN($D3635:$D3652)</f>
        <v>1249.06</v>
      </c>
      <c r="S3652" s="45">
        <f>MAX($E3635:$E3652)</f>
        <v>10</v>
      </c>
      <c r="T3652" s="46">
        <f>MIN($E3635:$E3652)</f>
        <v>-87.230000000000018</v>
      </c>
      <c r="U3652" s="33"/>
    </row>
    <row r="3653" spans="1:21" x14ac:dyDescent="0.15">
      <c r="B3653" s="66">
        <v>43892</v>
      </c>
      <c r="C3653" s="75">
        <f t="shared" si="235"/>
        <v>554097100</v>
      </c>
      <c r="D3653" s="37">
        <v>1236.29</v>
      </c>
      <c r="E3653" s="69">
        <f t="shared" si="236"/>
        <v>-12.769999999999982</v>
      </c>
      <c r="F3653" s="70">
        <f t="shared" si="237"/>
        <v>554097100</v>
      </c>
      <c r="G3653" s="12">
        <v>13139600</v>
      </c>
      <c r="H3653" s="12">
        <v>540957500</v>
      </c>
      <c r="I3653" s="70">
        <f t="shared" si="238"/>
        <v>556065700</v>
      </c>
      <c r="J3653" s="12">
        <v>73600</v>
      </c>
      <c r="K3653" s="12">
        <v>1895000</v>
      </c>
    </row>
    <row r="3654" spans="1:21" x14ac:dyDescent="0.15">
      <c r="B3654" s="66">
        <v>43893</v>
      </c>
      <c r="C3654" s="75">
        <f t="shared" si="235"/>
        <v>326964300</v>
      </c>
      <c r="D3654" s="37">
        <v>1241.24</v>
      </c>
      <c r="E3654" s="69">
        <f t="shared" si="236"/>
        <v>4.9500000000000455</v>
      </c>
      <c r="F3654" s="70">
        <f t="shared" si="237"/>
        <v>326964300</v>
      </c>
      <c r="G3654" s="12">
        <v>5044000</v>
      </c>
      <c r="H3654" s="12">
        <v>321920300</v>
      </c>
      <c r="I3654" s="70">
        <f t="shared" si="238"/>
        <v>335445300</v>
      </c>
      <c r="J3654" s="12">
        <v>0</v>
      </c>
      <c r="K3654" s="12">
        <v>8481000</v>
      </c>
    </row>
    <row r="3655" spans="1:21" x14ac:dyDescent="0.15">
      <c r="B3655" s="66">
        <v>43894</v>
      </c>
      <c r="C3655" s="75">
        <f t="shared" si="235"/>
        <v>178864300</v>
      </c>
      <c r="D3655" s="37">
        <v>1235</v>
      </c>
      <c r="E3655" s="69">
        <f t="shared" si="236"/>
        <v>-6.2400000000000091</v>
      </c>
      <c r="F3655" s="70">
        <f t="shared" si="237"/>
        <v>178864300</v>
      </c>
      <c r="G3655" s="12">
        <v>3020600</v>
      </c>
      <c r="H3655" s="12">
        <v>175843700</v>
      </c>
      <c r="I3655" s="70">
        <f t="shared" si="238"/>
        <v>180153200</v>
      </c>
      <c r="J3655" s="12">
        <v>902400</v>
      </c>
      <c r="K3655" s="12">
        <v>386500</v>
      </c>
    </row>
    <row r="3656" spans="1:21" x14ac:dyDescent="0.15">
      <c r="B3656" s="66">
        <v>43895</v>
      </c>
      <c r="C3656" s="75">
        <f t="shared" si="235"/>
        <v>177841000</v>
      </c>
      <c r="D3656" s="37">
        <v>1256.8800000000001</v>
      </c>
      <c r="E3656" s="69">
        <f t="shared" si="236"/>
        <v>21.880000000000109</v>
      </c>
      <c r="F3656" s="70">
        <f t="shared" si="237"/>
        <v>177841000</v>
      </c>
      <c r="G3656" s="12">
        <v>7268800</v>
      </c>
      <c r="H3656" s="12">
        <v>170572200</v>
      </c>
      <c r="I3656" s="70">
        <f t="shared" si="238"/>
        <v>181953800</v>
      </c>
      <c r="J3656" s="12">
        <v>1384000</v>
      </c>
      <c r="K3656" s="12">
        <v>2728800</v>
      </c>
    </row>
    <row r="3657" spans="1:21" x14ac:dyDescent="0.15">
      <c r="B3657" s="66">
        <v>43896</v>
      </c>
      <c r="C3657" s="75">
        <f t="shared" si="235"/>
        <v>117590700</v>
      </c>
      <c r="D3657" s="37">
        <v>1224.4100000000001</v>
      </c>
      <c r="E3657" s="69">
        <f t="shared" si="236"/>
        <v>-32.470000000000027</v>
      </c>
      <c r="F3657" s="70">
        <f t="shared" si="237"/>
        <v>117590700</v>
      </c>
      <c r="G3657" s="12">
        <v>6643200</v>
      </c>
      <c r="H3657" s="12">
        <v>110947500</v>
      </c>
      <c r="I3657" s="70">
        <f t="shared" si="238"/>
        <v>119204900</v>
      </c>
      <c r="J3657" s="12">
        <v>44800</v>
      </c>
      <c r="K3657" s="12">
        <v>1569400</v>
      </c>
    </row>
    <row r="3658" spans="1:21" x14ac:dyDescent="0.15">
      <c r="B3658" s="66">
        <v>43899</v>
      </c>
      <c r="C3658" s="75">
        <f t="shared" si="235"/>
        <v>391585300</v>
      </c>
      <c r="D3658" s="37">
        <v>1149</v>
      </c>
      <c r="E3658" s="69">
        <f t="shared" si="236"/>
        <v>-75.410000000000082</v>
      </c>
      <c r="F3658" s="70">
        <f t="shared" si="237"/>
        <v>391585300</v>
      </c>
      <c r="G3658" s="12">
        <v>14505700</v>
      </c>
      <c r="H3658" s="12">
        <v>377079600</v>
      </c>
      <c r="I3658" s="70">
        <f t="shared" si="238"/>
        <v>394902100</v>
      </c>
      <c r="J3658" s="12">
        <v>0</v>
      </c>
      <c r="K3658" s="12">
        <v>3316800</v>
      </c>
    </row>
    <row r="3659" spans="1:21" x14ac:dyDescent="0.15">
      <c r="B3659" s="66">
        <v>43900</v>
      </c>
      <c r="C3659" s="75">
        <f t="shared" si="235"/>
        <v>407772200</v>
      </c>
      <c r="D3659" s="37">
        <v>1145.5899999999999</v>
      </c>
      <c r="E3659" s="69">
        <f t="shared" si="236"/>
        <v>-3.4100000000000819</v>
      </c>
      <c r="F3659" s="70">
        <f t="shared" si="237"/>
        <v>407772200</v>
      </c>
      <c r="G3659" s="12">
        <v>10592300</v>
      </c>
      <c r="H3659" s="12">
        <v>397179900</v>
      </c>
      <c r="I3659" s="70">
        <f t="shared" si="238"/>
        <v>413926500</v>
      </c>
      <c r="J3659" s="12">
        <v>158800</v>
      </c>
      <c r="K3659" s="12">
        <v>5995500</v>
      </c>
    </row>
    <row r="3660" spans="1:21" x14ac:dyDescent="0.15">
      <c r="B3660" s="66">
        <v>43901</v>
      </c>
      <c r="C3660" s="75">
        <f t="shared" si="235"/>
        <v>144371800</v>
      </c>
      <c r="D3660" s="37">
        <v>1157.3499999999999</v>
      </c>
      <c r="E3660" s="69">
        <f t="shared" si="236"/>
        <v>11.759999999999991</v>
      </c>
      <c r="F3660" s="70">
        <f t="shared" si="237"/>
        <v>144371800</v>
      </c>
      <c r="G3660" s="12">
        <v>7518200</v>
      </c>
      <c r="H3660" s="12">
        <v>136853600</v>
      </c>
      <c r="I3660" s="70">
        <f t="shared" si="238"/>
        <v>144791200</v>
      </c>
      <c r="J3660" s="12">
        <v>87000</v>
      </c>
      <c r="K3660" s="12">
        <v>332400</v>
      </c>
    </row>
    <row r="3661" spans="1:21" x14ac:dyDescent="0.15">
      <c r="B3661" s="66">
        <v>43902</v>
      </c>
      <c r="C3661" s="75">
        <f t="shared" si="235"/>
        <v>190335300</v>
      </c>
      <c r="D3661" s="37">
        <v>1143.76</v>
      </c>
      <c r="E3661" s="69">
        <f t="shared" si="236"/>
        <v>-13.589999999999918</v>
      </c>
      <c r="F3661" s="70">
        <f t="shared" si="237"/>
        <v>190335300</v>
      </c>
      <c r="G3661" s="12">
        <v>6174000</v>
      </c>
      <c r="H3661" s="12">
        <v>184161300</v>
      </c>
      <c r="I3661" s="70">
        <f t="shared" si="238"/>
        <v>193845300</v>
      </c>
      <c r="J3661" s="12">
        <v>0</v>
      </c>
      <c r="K3661" s="12">
        <v>3510000</v>
      </c>
    </row>
    <row r="3662" spans="1:21" x14ac:dyDescent="0.15">
      <c r="B3662" s="66">
        <v>43903</v>
      </c>
      <c r="C3662" s="75">
        <f t="shared" si="235"/>
        <v>337161800</v>
      </c>
      <c r="D3662" s="37">
        <v>1062.8800000000001</v>
      </c>
      <c r="E3662" s="69">
        <f t="shared" si="236"/>
        <v>-80.879999999999882</v>
      </c>
      <c r="F3662" s="70">
        <f t="shared" si="237"/>
        <v>337161800</v>
      </c>
      <c r="G3662" s="12">
        <v>19519300</v>
      </c>
      <c r="H3662" s="12">
        <v>317642500</v>
      </c>
      <c r="I3662" s="70">
        <f t="shared" si="238"/>
        <v>343690200</v>
      </c>
      <c r="J3662" s="12">
        <v>1157200</v>
      </c>
      <c r="K3662" s="12">
        <v>5371200</v>
      </c>
    </row>
  </sheetData>
  <autoFilter ref="A1:T1" xr:uid="{00000000-0009-0000-0000-000000000000}"/>
  <phoneticPr fontId="2"/>
  <conditionalFormatting sqref="D1:D3355 D3359 D3367 D3381:D3384 D3413:D3414 D3460 D3465 D3481:D3482 D3493 D3499 D3525 D3547 D3551 D3558 D3560 D3562:D3563 D3565 D3569:D3574 D3581:D3583 D3585:D3589 D3591:D3598 D3600:D3610 D3612:D3613 D3616:D3633 D3635:D3651 D3653:D65536">
    <cfRule type="expression" dxfId="198" priority="262" stopIfTrue="1">
      <formula>$D1=MAX($D:$D)</formula>
    </cfRule>
  </conditionalFormatting>
  <conditionalFormatting sqref="D3356">
    <cfRule type="expression" dxfId="197" priority="200" stopIfTrue="1">
      <formula>$D3356=MAX($D:$D)</formula>
    </cfRule>
  </conditionalFormatting>
  <conditionalFormatting sqref="D3357">
    <cfRule type="expression" dxfId="196" priority="199" stopIfTrue="1">
      <formula>$D3357=MAX($D:$D)</formula>
    </cfRule>
  </conditionalFormatting>
  <conditionalFormatting sqref="D3358">
    <cfRule type="expression" dxfId="195" priority="198" stopIfTrue="1">
      <formula>$D3358=MAX($D:$D)</formula>
    </cfRule>
  </conditionalFormatting>
  <conditionalFormatting sqref="D3360">
    <cfRule type="expression" dxfId="194" priority="197" stopIfTrue="1">
      <formula>$D3360=MAX($D:$D)</formula>
    </cfRule>
  </conditionalFormatting>
  <conditionalFormatting sqref="D3361">
    <cfRule type="expression" dxfId="193" priority="196" stopIfTrue="1">
      <formula>$D3361=MAX($D:$D)</formula>
    </cfRule>
  </conditionalFormatting>
  <conditionalFormatting sqref="D3362">
    <cfRule type="expression" dxfId="192" priority="195" stopIfTrue="1">
      <formula>$D3362=MAX($D:$D)</formula>
    </cfRule>
  </conditionalFormatting>
  <conditionalFormatting sqref="D3363">
    <cfRule type="expression" dxfId="191" priority="194" stopIfTrue="1">
      <formula>$D3363=MAX($D:$D)</formula>
    </cfRule>
  </conditionalFormatting>
  <conditionalFormatting sqref="D3364">
    <cfRule type="expression" dxfId="190" priority="193" stopIfTrue="1">
      <formula>$D3364=MAX($D:$D)</formula>
    </cfRule>
  </conditionalFormatting>
  <conditionalFormatting sqref="D3365">
    <cfRule type="expression" dxfId="189" priority="192" stopIfTrue="1">
      <formula>$D3365=MAX($D:$D)</formula>
    </cfRule>
  </conditionalFormatting>
  <conditionalFormatting sqref="D3366">
    <cfRule type="expression" dxfId="188" priority="191" stopIfTrue="1">
      <formula>$D3366=MAX($D:$D)</formula>
    </cfRule>
  </conditionalFormatting>
  <conditionalFormatting sqref="D3368">
    <cfRule type="expression" dxfId="187" priority="190" stopIfTrue="1">
      <formula>$D3368=MAX($D:$D)</formula>
    </cfRule>
  </conditionalFormatting>
  <conditionalFormatting sqref="D3369">
    <cfRule type="expression" dxfId="186" priority="189" stopIfTrue="1">
      <formula>$D3369=MAX($D:$D)</formula>
    </cfRule>
  </conditionalFormatting>
  <conditionalFormatting sqref="D3370">
    <cfRule type="expression" dxfId="185" priority="188" stopIfTrue="1">
      <formula>$D3370=MAX($D:$D)</formula>
    </cfRule>
  </conditionalFormatting>
  <conditionalFormatting sqref="D3371">
    <cfRule type="expression" dxfId="184" priority="187" stopIfTrue="1">
      <formula>$D3371=MAX($D:$D)</formula>
    </cfRule>
  </conditionalFormatting>
  <conditionalFormatting sqref="D3372">
    <cfRule type="expression" dxfId="183" priority="186" stopIfTrue="1">
      <formula>$D3372=MAX($D:$D)</formula>
    </cfRule>
  </conditionalFormatting>
  <conditionalFormatting sqref="D3373">
    <cfRule type="expression" dxfId="182" priority="185" stopIfTrue="1">
      <formula>$D3373=MAX($D:$D)</formula>
    </cfRule>
  </conditionalFormatting>
  <conditionalFormatting sqref="D3374">
    <cfRule type="expression" dxfId="181" priority="184" stopIfTrue="1">
      <formula>$D3374=MAX($D:$D)</formula>
    </cfRule>
  </conditionalFormatting>
  <conditionalFormatting sqref="D3375">
    <cfRule type="expression" dxfId="180" priority="183" stopIfTrue="1">
      <formula>$D3375=MAX($D:$D)</formula>
    </cfRule>
  </conditionalFormatting>
  <conditionalFormatting sqref="D3376">
    <cfRule type="expression" dxfId="179" priority="182" stopIfTrue="1">
      <formula>$D3376=MAX($D:$D)</formula>
    </cfRule>
  </conditionalFormatting>
  <conditionalFormatting sqref="D3377">
    <cfRule type="expression" dxfId="178" priority="181" stopIfTrue="1">
      <formula>$D3377=MAX($D:$D)</formula>
    </cfRule>
  </conditionalFormatting>
  <conditionalFormatting sqref="D3378">
    <cfRule type="expression" dxfId="177" priority="180" stopIfTrue="1">
      <formula>$D3378=MAX($D:$D)</formula>
    </cfRule>
  </conditionalFormatting>
  <conditionalFormatting sqref="D3379">
    <cfRule type="expression" dxfId="176" priority="179" stopIfTrue="1">
      <formula>$D3379=MAX($D:$D)</formula>
    </cfRule>
  </conditionalFormatting>
  <conditionalFormatting sqref="D3380">
    <cfRule type="expression" dxfId="175" priority="178" stopIfTrue="1">
      <formula>$D3380=MAX($D:$D)</formula>
    </cfRule>
  </conditionalFormatting>
  <conditionalFormatting sqref="D3385">
    <cfRule type="expression" dxfId="174" priority="177" stopIfTrue="1">
      <formula>$D3385=MAX($D:$D)</formula>
    </cfRule>
  </conditionalFormatting>
  <conditionalFormatting sqref="D3386">
    <cfRule type="expression" dxfId="173" priority="176" stopIfTrue="1">
      <formula>$D3386=MAX($D:$D)</formula>
    </cfRule>
  </conditionalFormatting>
  <conditionalFormatting sqref="D3387:D3388">
    <cfRule type="expression" dxfId="172" priority="175" stopIfTrue="1">
      <formula>$D3387=MAX($D:$D)</formula>
    </cfRule>
  </conditionalFormatting>
  <conditionalFormatting sqref="D3389">
    <cfRule type="expression" dxfId="171" priority="174" stopIfTrue="1">
      <formula>$D3389=MAX($D:$D)</formula>
    </cfRule>
  </conditionalFormatting>
  <conditionalFormatting sqref="D3390">
    <cfRule type="expression" dxfId="170" priority="173" stopIfTrue="1">
      <formula>$D3390=MAX($D:$D)</formula>
    </cfRule>
  </conditionalFormatting>
  <conditionalFormatting sqref="D3391">
    <cfRule type="expression" dxfId="169" priority="172" stopIfTrue="1">
      <formula>$D3391=MAX($D:$D)</formula>
    </cfRule>
  </conditionalFormatting>
  <conditionalFormatting sqref="D3392">
    <cfRule type="expression" dxfId="168" priority="171" stopIfTrue="1">
      <formula>$D3392=MAX($D:$D)</formula>
    </cfRule>
  </conditionalFormatting>
  <conditionalFormatting sqref="D3393">
    <cfRule type="expression" dxfId="167" priority="170" stopIfTrue="1">
      <formula>$D3393=MAX($D:$D)</formula>
    </cfRule>
  </conditionalFormatting>
  <conditionalFormatting sqref="D3394">
    <cfRule type="expression" dxfId="166" priority="169" stopIfTrue="1">
      <formula>$D3394=MAX($D:$D)</formula>
    </cfRule>
  </conditionalFormatting>
  <conditionalFormatting sqref="D3395">
    <cfRule type="expression" dxfId="165" priority="168" stopIfTrue="1">
      <formula>$D3395=MAX($D:$D)</formula>
    </cfRule>
  </conditionalFormatting>
  <conditionalFormatting sqref="D3396">
    <cfRule type="expression" dxfId="164" priority="167" stopIfTrue="1">
      <formula>$D3396=MAX($D:$D)</formula>
    </cfRule>
  </conditionalFormatting>
  <conditionalFormatting sqref="D3397">
    <cfRule type="expression" dxfId="163" priority="166" stopIfTrue="1">
      <formula>$D3397=MAX($D:$D)</formula>
    </cfRule>
  </conditionalFormatting>
  <conditionalFormatting sqref="D3398">
    <cfRule type="expression" dxfId="162" priority="165" stopIfTrue="1">
      <formula>$D3398=MAX($D:$D)</formula>
    </cfRule>
  </conditionalFormatting>
  <conditionalFormatting sqref="D3399">
    <cfRule type="expression" dxfId="161" priority="164" stopIfTrue="1">
      <formula>$D3399=MAX($D:$D)</formula>
    </cfRule>
  </conditionalFormatting>
  <conditionalFormatting sqref="D3400">
    <cfRule type="expression" dxfId="160" priority="163" stopIfTrue="1">
      <formula>$D3400=MAX($D:$D)</formula>
    </cfRule>
  </conditionalFormatting>
  <conditionalFormatting sqref="D3401">
    <cfRule type="expression" dxfId="159" priority="162" stopIfTrue="1">
      <formula>$D3401=MAX($D:$D)</formula>
    </cfRule>
  </conditionalFormatting>
  <conditionalFormatting sqref="D3402">
    <cfRule type="expression" dxfId="158" priority="161" stopIfTrue="1">
      <formula>$D3402=MAX($D:$D)</formula>
    </cfRule>
  </conditionalFormatting>
  <conditionalFormatting sqref="D3403">
    <cfRule type="expression" dxfId="157" priority="160" stopIfTrue="1">
      <formula>$D3403=MAX($D:$D)</formula>
    </cfRule>
  </conditionalFormatting>
  <conditionalFormatting sqref="D3404">
    <cfRule type="expression" dxfId="156" priority="159" stopIfTrue="1">
      <formula>$D3404=MAX($D:$D)</formula>
    </cfRule>
  </conditionalFormatting>
  <conditionalFormatting sqref="D3405">
    <cfRule type="expression" dxfId="155" priority="158" stopIfTrue="1">
      <formula>$D3405=MAX($D:$D)</formula>
    </cfRule>
  </conditionalFormatting>
  <conditionalFormatting sqref="D3406:D3407">
    <cfRule type="expression" dxfId="154" priority="157" stopIfTrue="1">
      <formula>$D3406=MAX($D:$D)</formula>
    </cfRule>
  </conditionalFormatting>
  <conditionalFormatting sqref="D3408">
    <cfRule type="expression" dxfId="153" priority="156" stopIfTrue="1">
      <formula>$D3408=MAX($D:$D)</formula>
    </cfRule>
  </conditionalFormatting>
  <conditionalFormatting sqref="D3409:D3410">
    <cfRule type="expression" dxfId="152" priority="155" stopIfTrue="1">
      <formula>$D3409=MAX($D:$D)</formula>
    </cfRule>
  </conditionalFormatting>
  <conditionalFormatting sqref="D3411">
    <cfRule type="expression" dxfId="151" priority="154" stopIfTrue="1">
      <formula>$D3411=MAX($D:$D)</formula>
    </cfRule>
  </conditionalFormatting>
  <conditionalFormatting sqref="D3412">
    <cfRule type="expression" dxfId="150" priority="153" stopIfTrue="1">
      <formula>$D3412=MAX($D:$D)</formula>
    </cfRule>
  </conditionalFormatting>
  <conditionalFormatting sqref="D3415">
    <cfRule type="expression" dxfId="149" priority="152" stopIfTrue="1">
      <formula>$D3415=MAX($D:$D)</formula>
    </cfRule>
  </conditionalFormatting>
  <conditionalFormatting sqref="D3416">
    <cfRule type="expression" dxfId="148" priority="151" stopIfTrue="1">
      <formula>$D3416=MAX($D:$D)</formula>
    </cfRule>
  </conditionalFormatting>
  <conditionalFormatting sqref="D3417">
    <cfRule type="expression" dxfId="147" priority="150" stopIfTrue="1">
      <formula>$D3417=MAX($D:$D)</formula>
    </cfRule>
  </conditionalFormatting>
  <conditionalFormatting sqref="D3418">
    <cfRule type="expression" dxfId="146" priority="149" stopIfTrue="1">
      <formula>$D3418=MAX($D:$D)</formula>
    </cfRule>
  </conditionalFormatting>
  <conditionalFormatting sqref="D3419">
    <cfRule type="expression" dxfId="145" priority="148" stopIfTrue="1">
      <formula>$D3419=MAX($D:$D)</formula>
    </cfRule>
  </conditionalFormatting>
  <conditionalFormatting sqref="D3420">
    <cfRule type="expression" dxfId="144" priority="147" stopIfTrue="1">
      <formula>$D3420=MAX($D:$D)</formula>
    </cfRule>
  </conditionalFormatting>
  <conditionalFormatting sqref="D3421">
    <cfRule type="expression" dxfId="143" priority="146" stopIfTrue="1">
      <formula>$D3421=MAX($D:$D)</formula>
    </cfRule>
  </conditionalFormatting>
  <conditionalFormatting sqref="D3422">
    <cfRule type="expression" dxfId="142" priority="145" stopIfTrue="1">
      <formula>$D3422=MAX($D:$D)</formula>
    </cfRule>
  </conditionalFormatting>
  <conditionalFormatting sqref="D3423">
    <cfRule type="expression" dxfId="141" priority="144" stopIfTrue="1">
      <formula>$D3423=MAX($D:$D)</formula>
    </cfRule>
  </conditionalFormatting>
  <conditionalFormatting sqref="D3424">
    <cfRule type="expression" dxfId="140" priority="143" stopIfTrue="1">
      <formula>$D3424=MAX($D:$D)</formula>
    </cfRule>
  </conditionalFormatting>
  <conditionalFormatting sqref="D3425">
    <cfRule type="expression" dxfId="139" priority="142" stopIfTrue="1">
      <formula>$D3425=MAX($D:$D)</formula>
    </cfRule>
  </conditionalFormatting>
  <conditionalFormatting sqref="D3426">
    <cfRule type="expression" dxfId="138" priority="141" stopIfTrue="1">
      <formula>$D3426=MAX($D:$D)</formula>
    </cfRule>
  </conditionalFormatting>
  <conditionalFormatting sqref="D3427">
    <cfRule type="expression" dxfId="137" priority="140" stopIfTrue="1">
      <formula>$D3427=MAX($D:$D)</formula>
    </cfRule>
  </conditionalFormatting>
  <conditionalFormatting sqref="D3428">
    <cfRule type="expression" dxfId="136" priority="139" stopIfTrue="1">
      <formula>$D3428=MAX($D:$D)</formula>
    </cfRule>
  </conditionalFormatting>
  <conditionalFormatting sqref="D3429">
    <cfRule type="expression" dxfId="135" priority="138" stopIfTrue="1">
      <formula>$D3429=MAX($D:$D)</formula>
    </cfRule>
  </conditionalFormatting>
  <conditionalFormatting sqref="D3430">
    <cfRule type="expression" dxfId="134" priority="137" stopIfTrue="1">
      <formula>$D3430=MAX($D:$D)</formula>
    </cfRule>
  </conditionalFormatting>
  <conditionalFormatting sqref="D3431">
    <cfRule type="expression" dxfId="133" priority="136" stopIfTrue="1">
      <formula>$D3431=MAX($D:$D)</formula>
    </cfRule>
  </conditionalFormatting>
  <conditionalFormatting sqref="D3432">
    <cfRule type="expression" dxfId="132" priority="135" stopIfTrue="1">
      <formula>$D3432=MAX($D:$D)</formula>
    </cfRule>
  </conditionalFormatting>
  <conditionalFormatting sqref="D3433">
    <cfRule type="expression" dxfId="131" priority="134" stopIfTrue="1">
      <formula>$D3433=MAX($D:$D)</formula>
    </cfRule>
  </conditionalFormatting>
  <conditionalFormatting sqref="D3434">
    <cfRule type="expression" dxfId="130" priority="133" stopIfTrue="1">
      <formula>$D3434=MAX($D:$D)</formula>
    </cfRule>
  </conditionalFormatting>
  <conditionalFormatting sqref="D3435">
    <cfRule type="expression" dxfId="129" priority="132" stopIfTrue="1">
      <formula>$D3435=MAX($D:$D)</formula>
    </cfRule>
  </conditionalFormatting>
  <conditionalFormatting sqref="D3436">
    <cfRule type="expression" dxfId="128" priority="131" stopIfTrue="1">
      <formula>$D3436=MAX($D:$D)</formula>
    </cfRule>
  </conditionalFormatting>
  <conditionalFormatting sqref="D3437">
    <cfRule type="expression" dxfId="127" priority="130" stopIfTrue="1">
      <formula>$D3437=MAX($D:$D)</formula>
    </cfRule>
  </conditionalFormatting>
  <conditionalFormatting sqref="D3438">
    <cfRule type="expression" dxfId="126" priority="129" stopIfTrue="1">
      <formula>$D3438=MAX($D:$D)</formula>
    </cfRule>
  </conditionalFormatting>
  <conditionalFormatting sqref="D3439">
    <cfRule type="expression" dxfId="125" priority="128" stopIfTrue="1">
      <formula>$D3439=MAX($D:$D)</formula>
    </cfRule>
  </conditionalFormatting>
  <conditionalFormatting sqref="D3440">
    <cfRule type="expression" dxfId="124" priority="127" stopIfTrue="1">
      <formula>$D3440=MAX($D:$D)</formula>
    </cfRule>
  </conditionalFormatting>
  <conditionalFormatting sqref="D3441">
    <cfRule type="expression" dxfId="123" priority="126" stopIfTrue="1">
      <formula>$D3441=MAX($D:$D)</formula>
    </cfRule>
  </conditionalFormatting>
  <conditionalFormatting sqref="D3442">
    <cfRule type="expression" dxfId="122" priority="125" stopIfTrue="1">
      <formula>$D3442=MAX($D:$D)</formula>
    </cfRule>
  </conditionalFormatting>
  <conditionalFormatting sqref="D3443">
    <cfRule type="expression" dxfId="121" priority="124" stopIfTrue="1">
      <formula>$D3443=MAX($D:$D)</formula>
    </cfRule>
  </conditionalFormatting>
  <conditionalFormatting sqref="D3444">
    <cfRule type="expression" dxfId="120" priority="123" stopIfTrue="1">
      <formula>$D3444=MAX($D:$D)</formula>
    </cfRule>
  </conditionalFormatting>
  <conditionalFormatting sqref="D3445">
    <cfRule type="expression" dxfId="119" priority="122" stopIfTrue="1">
      <formula>$D3445=MAX($D:$D)</formula>
    </cfRule>
  </conditionalFormatting>
  <conditionalFormatting sqref="D3446">
    <cfRule type="expression" dxfId="118" priority="121" stopIfTrue="1">
      <formula>$D3446=MAX($D:$D)</formula>
    </cfRule>
  </conditionalFormatting>
  <conditionalFormatting sqref="D3447">
    <cfRule type="expression" dxfId="117" priority="120" stopIfTrue="1">
      <formula>$D3447=MAX($D:$D)</formula>
    </cfRule>
  </conditionalFormatting>
  <conditionalFormatting sqref="D3448">
    <cfRule type="expression" dxfId="116" priority="119" stopIfTrue="1">
      <formula>$D3448=MAX($D:$D)</formula>
    </cfRule>
  </conditionalFormatting>
  <conditionalFormatting sqref="D3449">
    <cfRule type="expression" dxfId="115" priority="118" stopIfTrue="1">
      <formula>$D3449=MAX($D:$D)</formula>
    </cfRule>
  </conditionalFormatting>
  <conditionalFormatting sqref="D3450">
    <cfRule type="expression" dxfId="114" priority="117" stopIfTrue="1">
      <formula>$D3450=MAX($D:$D)</formula>
    </cfRule>
  </conditionalFormatting>
  <conditionalFormatting sqref="D3451">
    <cfRule type="expression" dxfId="113" priority="116" stopIfTrue="1">
      <formula>$D3451=MAX($D:$D)</formula>
    </cfRule>
  </conditionalFormatting>
  <conditionalFormatting sqref="D3452:D3453">
    <cfRule type="expression" dxfId="112" priority="115" stopIfTrue="1">
      <formula>$D3452=MAX($D:$D)</formula>
    </cfRule>
  </conditionalFormatting>
  <conditionalFormatting sqref="D3454">
    <cfRule type="expression" dxfId="111" priority="114" stopIfTrue="1">
      <formula>$D3454=MAX($D:$D)</formula>
    </cfRule>
  </conditionalFormatting>
  <conditionalFormatting sqref="D3455">
    <cfRule type="expression" dxfId="110" priority="113" stopIfTrue="1">
      <formula>$D3455=MAX($D:$D)</formula>
    </cfRule>
  </conditionalFormatting>
  <conditionalFormatting sqref="D3456">
    <cfRule type="expression" dxfId="109" priority="112" stopIfTrue="1">
      <formula>$D3456=MAX($D:$D)</formula>
    </cfRule>
  </conditionalFormatting>
  <conditionalFormatting sqref="D3457">
    <cfRule type="expression" dxfId="108" priority="111" stopIfTrue="1">
      <formula>$D3457=MAX($D:$D)</formula>
    </cfRule>
  </conditionalFormatting>
  <conditionalFormatting sqref="D3458">
    <cfRule type="expression" dxfId="107" priority="110" stopIfTrue="1">
      <formula>$D3458=MAX($D:$D)</formula>
    </cfRule>
  </conditionalFormatting>
  <conditionalFormatting sqref="D3459">
    <cfRule type="expression" dxfId="106" priority="109" stopIfTrue="1">
      <formula>$D3459=MAX($D:$D)</formula>
    </cfRule>
  </conditionalFormatting>
  <conditionalFormatting sqref="D3461">
    <cfRule type="expression" dxfId="105" priority="108" stopIfTrue="1">
      <formula>$D3461=MAX($D:$D)</formula>
    </cfRule>
  </conditionalFormatting>
  <conditionalFormatting sqref="D3462">
    <cfRule type="expression" dxfId="104" priority="107" stopIfTrue="1">
      <formula>$D3462=MAX($D:$D)</formula>
    </cfRule>
  </conditionalFormatting>
  <conditionalFormatting sqref="D3463">
    <cfRule type="expression" dxfId="103" priority="106" stopIfTrue="1">
      <formula>$D3463=MAX($D:$D)</formula>
    </cfRule>
  </conditionalFormatting>
  <conditionalFormatting sqref="D3464">
    <cfRule type="expression" dxfId="102" priority="105" stopIfTrue="1">
      <formula>$D3464=MAX($D:$D)</formula>
    </cfRule>
  </conditionalFormatting>
  <conditionalFormatting sqref="D3466">
    <cfRule type="expression" dxfId="101" priority="104" stopIfTrue="1">
      <formula>$D3466=MAX($D:$D)</formula>
    </cfRule>
  </conditionalFormatting>
  <conditionalFormatting sqref="D3467">
    <cfRule type="expression" dxfId="100" priority="103" stopIfTrue="1">
      <formula>$D3467=MAX($D:$D)</formula>
    </cfRule>
  </conditionalFormatting>
  <conditionalFormatting sqref="D3468">
    <cfRule type="expression" dxfId="99" priority="102" stopIfTrue="1">
      <formula>$D3468=MAX($D:$D)</formula>
    </cfRule>
  </conditionalFormatting>
  <conditionalFormatting sqref="D3469">
    <cfRule type="expression" dxfId="98" priority="101" stopIfTrue="1">
      <formula>$D3469=MAX($D:$D)</formula>
    </cfRule>
  </conditionalFormatting>
  <conditionalFormatting sqref="D3470">
    <cfRule type="expression" dxfId="97" priority="100" stopIfTrue="1">
      <formula>$D3470=MAX($D:$D)</formula>
    </cfRule>
  </conditionalFormatting>
  <conditionalFormatting sqref="D3471">
    <cfRule type="expression" dxfId="96" priority="99" stopIfTrue="1">
      <formula>$D3471=MAX($D:$D)</formula>
    </cfRule>
  </conditionalFormatting>
  <conditionalFormatting sqref="D3472">
    <cfRule type="expression" dxfId="95" priority="98" stopIfTrue="1">
      <formula>$D3472=MAX($D:$D)</formula>
    </cfRule>
  </conditionalFormatting>
  <conditionalFormatting sqref="D3473">
    <cfRule type="expression" dxfId="94" priority="97" stopIfTrue="1">
      <formula>$D3473=MAX($D:$D)</formula>
    </cfRule>
  </conditionalFormatting>
  <conditionalFormatting sqref="D3474">
    <cfRule type="expression" dxfId="93" priority="96" stopIfTrue="1">
      <formula>$D3474=MAX($D:$D)</formula>
    </cfRule>
  </conditionalFormatting>
  <conditionalFormatting sqref="D3475">
    <cfRule type="expression" dxfId="92" priority="95" stopIfTrue="1">
      <formula>$D3475=MAX($D:$D)</formula>
    </cfRule>
  </conditionalFormatting>
  <conditionalFormatting sqref="D3476">
    <cfRule type="expression" dxfId="91" priority="94" stopIfTrue="1">
      <formula>$D3476=MAX($D:$D)</formula>
    </cfRule>
  </conditionalFormatting>
  <conditionalFormatting sqref="D3477">
    <cfRule type="expression" dxfId="90" priority="93" stopIfTrue="1">
      <formula>$D3477=MAX($D:$D)</formula>
    </cfRule>
  </conditionalFormatting>
  <conditionalFormatting sqref="D3478">
    <cfRule type="expression" dxfId="89" priority="92" stopIfTrue="1">
      <formula>$D3478=MAX($D:$D)</formula>
    </cfRule>
  </conditionalFormatting>
  <conditionalFormatting sqref="D3479">
    <cfRule type="expression" dxfId="88" priority="91" stopIfTrue="1">
      <formula>$D3479=MAX($D:$D)</formula>
    </cfRule>
  </conditionalFormatting>
  <conditionalFormatting sqref="D3480">
    <cfRule type="expression" dxfId="87" priority="90" stopIfTrue="1">
      <formula>$D3480=MAX($D:$D)</formula>
    </cfRule>
  </conditionalFormatting>
  <conditionalFormatting sqref="D3483">
    <cfRule type="expression" dxfId="86" priority="89" stopIfTrue="1">
      <formula>$D3483=MAX($D:$D)</formula>
    </cfRule>
  </conditionalFormatting>
  <conditionalFormatting sqref="D3484">
    <cfRule type="expression" dxfId="85" priority="88" stopIfTrue="1">
      <formula>$D3484=MAX($D:$D)</formula>
    </cfRule>
  </conditionalFormatting>
  <conditionalFormatting sqref="D3485">
    <cfRule type="expression" dxfId="84" priority="87" stopIfTrue="1">
      <formula>$D3485=MAX($D:$D)</formula>
    </cfRule>
  </conditionalFormatting>
  <conditionalFormatting sqref="D3486">
    <cfRule type="expression" dxfId="83" priority="86" stopIfTrue="1">
      <formula>$D3486=MAX($D:$D)</formula>
    </cfRule>
  </conditionalFormatting>
  <conditionalFormatting sqref="D3487">
    <cfRule type="expression" dxfId="82" priority="85" stopIfTrue="1">
      <formula>$D3487=MAX($D:$D)</formula>
    </cfRule>
  </conditionalFormatting>
  <conditionalFormatting sqref="D3488">
    <cfRule type="expression" dxfId="81" priority="84" stopIfTrue="1">
      <formula>$D3488=MAX($D:$D)</formula>
    </cfRule>
  </conditionalFormatting>
  <conditionalFormatting sqref="D3489">
    <cfRule type="expression" dxfId="80" priority="83" stopIfTrue="1">
      <formula>$D3489=MAX($D:$D)</formula>
    </cfRule>
  </conditionalFormatting>
  <conditionalFormatting sqref="D3490">
    <cfRule type="expression" dxfId="79" priority="82" stopIfTrue="1">
      <formula>$D3490=MAX($D:$D)</formula>
    </cfRule>
  </conditionalFormatting>
  <conditionalFormatting sqref="D3491">
    <cfRule type="expression" dxfId="78" priority="81" stopIfTrue="1">
      <formula>$D3491=MAX($D:$D)</formula>
    </cfRule>
  </conditionalFormatting>
  <conditionalFormatting sqref="D3492">
    <cfRule type="expression" dxfId="77" priority="80" stopIfTrue="1">
      <formula>$D3492=MAX($D:$D)</formula>
    </cfRule>
  </conditionalFormatting>
  <conditionalFormatting sqref="D3494">
    <cfRule type="expression" dxfId="76" priority="79" stopIfTrue="1">
      <formula>$D3494=MAX($D:$D)</formula>
    </cfRule>
  </conditionalFormatting>
  <conditionalFormatting sqref="D3495">
    <cfRule type="expression" dxfId="75" priority="78" stopIfTrue="1">
      <formula>$D3495=MAX($D:$D)</formula>
    </cfRule>
  </conditionalFormatting>
  <conditionalFormatting sqref="D3496">
    <cfRule type="expression" dxfId="74" priority="77" stopIfTrue="1">
      <formula>$D3496=MAX($D:$D)</formula>
    </cfRule>
  </conditionalFormatting>
  <conditionalFormatting sqref="D3497">
    <cfRule type="expression" dxfId="73" priority="76" stopIfTrue="1">
      <formula>$D3497=MAX($D:$D)</formula>
    </cfRule>
  </conditionalFormatting>
  <conditionalFormatting sqref="D3498">
    <cfRule type="expression" dxfId="72" priority="75" stopIfTrue="1">
      <formula>$D3498=MAX($D:$D)</formula>
    </cfRule>
  </conditionalFormatting>
  <conditionalFormatting sqref="D3500">
    <cfRule type="expression" dxfId="71" priority="74" stopIfTrue="1">
      <formula>$D3500=MAX($D:$D)</formula>
    </cfRule>
  </conditionalFormatting>
  <conditionalFormatting sqref="D3501">
    <cfRule type="expression" dxfId="70" priority="73" stopIfTrue="1">
      <formula>$D3501=MAX($D:$D)</formula>
    </cfRule>
  </conditionalFormatting>
  <conditionalFormatting sqref="D3502">
    <cfRule type="expression" dxfId="69" priority="72" stopIfTrue="1">
      <formula>$D3502=MAX($D:$D)</formula>
    </cfRule>
  </conditionalFormatting>
  <conditionalFormatting sqref="D3503">
    <cfRule type="expression" dxfId="68" priority="71" stopIfTrue="1">
      <formula>$D3503=MAX($D:$D)</formula>
    </cfRule>
  </conditionalFormatting>
  <conditionalFormatting sqref="D3504">
    <cfRule type="expression" dxfId="67" priority="70" stopIfTrue="1">
      <formula>$D3504=MAX($D:$D)</formula>
    </cfRule>
  </conditionalFormatting>
  <conditionalFormatting sqref="D3505">
    <cfRule type="expression" dxfId="66" priority="69" stopIfTrue="1">
      <formula>$D3505=MAX($D:$D)</formula>
    </cfRule>
  </conditionalFormatting>
  <conditionalFormatting sqref="D3506">
    <cfRule type="expression" dxfId="65" priority="68" stopIfTrue="1">
      <formula>$D3506=MAX($D:$D)</formula>
    </cfRule>
  </conditionalFormatting>
  <conditionalFormatting sqref="D3507">
    <cfRule type="expression" dxfId="64" priority="67" stopIfTrue="1">
      <formula>$D3507=MAX($D:$D)</formula>
    </cfRule>
  </conditionalFormatting>
  <conditionalFormatting sqref="D3508">
    <cfRule type="expression" dxfId="63" priority="66" stopIfTrue="1">
      <formula>$D3508=MAX($D:$D)</formula>
    </cfRule>
  </conditionalFormatting>
  <conditionalFormatting sqref="D3509">
    <cfRule type="expression" dxfId="62" priority="65" stopIfTrue="1">
      <formula>$D3509=MAX($D:$D)</formula>
    </cfRule>
  </conditionalFormatting>
  <conditionalFormatting sqref="D3510">
    <cfRule type="expression" dxfId="61" priority="64" stopIfTrue="1">
      <formula>$D3510=MAX($D:$D)</formula>
    </cfRule>
  </conditionalFormatting>
  <conditionalFormatting sqref="D3511">
    <cfRule type="expression" dxfId="60" priority="63" stopIfTrue="1">
      <formula>$D3511=MAX($D:$D)</formula>
    </cfRule>
  </conditionalFormatting>
  <conditionalFormatting sqref="D3512">
    <cfRule type="expression" dxfId="59" priority="62" stopIfTrue="1">
      <formula>$D3512=MAX($D:$D)</formula>
    </cfRule>
  </conditionalFormatting>
  <conditionalFormatting sqref="D3513">
    <cfRule type="expression" dxfId="58" priority="61" stopIfTrue="1">
      <formula>$D3513=MAX($D:$D)</formula>
    </cfRule>
  </conditionalFormatting>
  <conditionalFormatting sqref="D3514">
    <cfRule type="expression" dxfId="57" priority="60" stopIfTrue="1">
      <formula>$D3514=MAX($D:$D)</formula>
    </cfRule>
  </conditionalFormatting>
  <conditionalFormatting sqref="D3515">
    <cfRule type="expression" dxfId="56" priority="59" stopIfTrue="1">
      <formula>$D3515=MAX($D:$D)</formula>
    </cfRule>
  </conditionalFormatting>
  <conditionalFormatting sqref="D3516">
    <cfRule type="expression" dxfId="55" priority="58" stopIfTrue="1">
      <formula>$D3516=MAX($D:$D)</formula>
    </cfRule>
  </conditionalFormatting>
  <conditionalFormatting sqref="D3517">
    <cfRule type="expression" dxfId="54" priority="57" stopIfTrue="1">
      <formula>$D3517=MAX($D:$D)</formula>
    </cfRule>
  </conditionalFormatting>
  <conditionalFormatting sqref="D3518">
    <cfRule type="expression" dxfId="53" priority="56" stopIfTrue="1">
      <formula>$D3518=MAX($D:$D)</formula>
    </cfRule>
  </conditionalFormatting>
  <conditionalFormatting sqref="D3519">
    <cfRule type="expression" dxfId="52" priority="55" stopIfTrue="1">
      <formula>$D3519=MAX($D:$D)</formula>
    </cfRule>
  </conditionalFormatting>
  <conditionalFormatting sqref="D3520">
    <cfRule type="expression" dxfId="51" priority="54" stopIfTrue="1">
      <formula>$D3520=MAX($D:$D)</formula>
    </cfRule>
  </conditionalFormatting>
  <conditionalFormatting sqref="D3521">
    <cfRule type="expression" dxfId="50" priority="53" stopIfTrue="1">
      <formula>$D3521=MAX($D:$D)</formula>
    </cfRule>
  </conditionalFormatting>
  <conditionalFormatting sqref="D3522">
    <cfRule type="expression" dxfId="49" priority="52" stopIfTrue="1">
      <formula>$D3522=MAX($D:$D)</formula>
    </cfRule>
  </conditionalFormatting>
  <conditionalFormatting sqref="D3523">
    <cfRule type="expression" dxfId="48" priority="51" stopIfTrue="1">
      <formula>$D3523=MAX($D:$D)</formula>
    </cfRule>
  </conditionalFormatting>
  <conditionalFormatting sqref="D3524">
    <cfRule type="expression" dxfId="47" priority="50" stopIfTrue="1">
      <formula>$D3524=MAX($D:$D)</formula>
    </cfRule>
  </conditionalFormatting>
  <conditionalFormatting sqref="D3526">
    <cfRule type="expression" dxfId="46" priority="49" stopIfTrue="1">
      <formula>$D3526=MAX($D:$D)</formula>
    </cfRule>
  </conditionalFormatting>
  <conditionalFormatting sqref="D3527">
    <cfRule type="expression" dxfId="45" priority="48" stopIfTrue="1">
      <formula>$D3527=MAX($D:$D)</formula>
    </cfRule>
  </conditionalFormatting>
  <conditionalFormatting sqref="D3528">
    <cfRule type="expression" dxfId="44" priority="47" stopIfTrue="1">
      <formula>$D3528=MAX($D:$D)</formula>
    </cfRule>
  </conditionalFormatting>
  <conditionalFormatting sqref="D3529">
    <cfRule type="expression" dxfId="43" priority="46" stopIfTrue="1">
      <formula>$D3529=MAX($D:$D)</formula>
    </cfRule>
  </conditionalFormatting>
  <conditionalFormatting sqref="D3530">
    <cfRule type="expression" dxfId="42" priority="45" stopIfTrue="1">
      <formula>$D3530=MAX($D:$D)</formula>
    </cfRule>
  </conditionalFormatting>
  <conditionalFormatting sqref="D3531">
    <cfRule type="expression" dxfId="41" priority="44" stopIfTrue="1">
      <formula>$D3531=MAX($D:$D)</formula>
    </cfRule>
  </conditionalFormatting>
  <conditionalFormatting sqref="D3532">
    <cfRule type="expression" dxfId="40" priority="43" stopIfTrue="1">
      <formula>$D3532=MAX($D:$D)</formula>
    </cfRule>
  </conditionalFormatting>
  <conditionalFormatting sqref="D3533">
    <cfRule type="expression" dxfId="39" priority="42" stopIfTrue="1">
      <formula>$D3533=MAX($D:$D)</formula>
    </cfRule>
  </conditionalFormatting>
  <conditionalFormatting sqref="D3534">
    <cfRule type="expression" dxfId="38" priority="40" stopIfTrue="1">
      <formula>$D3534=MAX($D:$D)</formula>
    </cfRule>
  </conditionalFormatting>
  <conditionalFormatting sqref="D3535">
    <cfRule type="expression" dxfId="37" priority="39" stopIfTrue="1">
      <formula>$D3535=MAX($D:$D)</formula>
    </cfRule>
  </conditionalFormatting>
  <conditionalFormatting sqref="D3536">
    <cfRule type="expression" dxfId="36" priority="38" stopIfTrue="1">
      <formula>$D3536=MAX($D:$D)</formula>
    </cfRule>
  </conditionalFormatting>
  <conditionalFormatting sqref="D3537">
    <cfRule type="expression" dxfId="35" priority="37" stopIfTrue="1">
      <formula>$D3537=MAX($D:$D)</formula>
    </cfRule>
  </conditionalFormatting>
  <conditionalFormatting sqref="D3538">
    <cfRule type="expression" dxfId="34" priority="36" stopIfTrue="1">
      <formula>$D3538=MAX($D:$D)</formula>
    </cfRule>
  </conditionalFormatting>
  <conditionalFormatting sqref="D3539">
    <cfRule type="expression" dxfId="33" priority="35" stopIfTrue="1">
      <formula>$D3539=MAX($D:$D)</formula>
    </cfRule>
  </conditionalFormatting>
  <conditionalFormatting sqref="D3540">
    <cfRule type="expression" dxfId="32" priority="34" stopIfTrue="1">
      <formula>$D3540=MAX($D:$D)</formula>
    </cfRule>
  </conditionalFormatting>
  <conditionalFormatting sqref="D3541">
    <cfRule type="expression" dxfId="31" priority="33" stopIfTrue="1">
      <formula>$D3541=MAX($D:$D)</formula>
    </cfRule>
  </conditionalFormatting>
  <conditionalFormatting sqref="D3542">
    <cfRule type="expression" dxfId="30" priority="32" stopIfTrue="1">
      <formula>$D3542=MAX($D:$D)</formula>
    </cfRule>
  </conditionalFormatting>
  <conditionalFormatting sqref="D3543">
    <cfRule type="expression" dxfId="29" priority="31" stopIfTrue="1">
      <formula>$D3543=MAX($D:$D)</formula>
    </cfRule>
  </conditionalFormatting>
  <conditionalFormatting sqref="D3544">
    <cfRule type="expression" dxfId="28" priority="30" stopIfTrue="1">
      <formula>$D3544=MAX($D:$D)</formula>
    </cfRule>
  </conditionalFormatting>
  <conditionalFormatting sqref="D3545">
    <cfRule type="expression" dxfId="27" priority="29" stopIfTrue="1">
      <formula>$D3545=MAX($D:$D)</formula>
    </cfRule>
  </conditionalFormatting>
  <conditionalFormatting sqref="D3546">
    <cfRule type="expression" dxfId="26" priority="28" stopIfTrue="1">
      <formula>$D3546=MAX($D:$D)</formula>
    </cfRule>
  </conditionalFormatting>
  <conditionalFormatting sqref="D3548">
    <cfRule type="expression" dxfId="25" priority="27" stopIfTrue="1">
      <formula>$D3548=MAX($D:$D)</formula>
    </cfRule>
  </conditionalFormatting>
  <conditionalFormatting sqref="D3549">
    <cfRule type="expression" dxfId="24" priority="25" stopIfTrue="1">
      <formula>$D3549=MAX($D:$D)</formula>
    </cfRule>
  </conditionalFormatting>
  <conditionalFormatting sqref="D3550">
    <cfRule type="expression" dxfId="23" priority="24" stopIfTrue="1">
      <formula>$D3550=MAX($D:$D)</formula>
    </cfRule>
  </conditionalFormatting>
  <conditionalFormatting sqref="D3552">
    <cfRule type="expression" dxfId="22" priority="23" stopIfTrue="1">
      <formula>$D3552=MAX($D:$D)</formula>
    </cfRule>
  </conditionalFormatting>
  <conditionalFormatting sqref="D3553">
    <cfRule type="expression" dxfId="21" priority="22" stopIfTrue="1">
      <formula>$D3553=MAX($D:$D)</formula>
    </cfRule>
  </conditionalFormatting>
  <conditionalFormatting sqref="D3554">
    <cfRule type="expression" dxfId="20" priority="21" stopIfTrue="1">
      <formula>$D3554=MAX($D:$D)</formula>
    </cfRule>
  </conditionalFormatting>
  <conditionalFormatting sqref="D3555">
    <cfRule type="expression" dxfId="19" priority="20" stopIfTrue="1">
      <formula>$D3555=MAX($D:$D)</formula>
    </cfRule>
  </conditionalFormatting>
  <conditionalFormatting sqref="D3556">
    <cfRule type="expression" dxfId="18" priority="19" stopIfTrue="1">
      <formula>$D3556=MAX($D:$D)</formula>
    </cfRule>
  </conditionalFormatting>
  <conditionalFormatting sqref="D3557">
    <cfRule type="expression" dxfId="17" priority="18" stopIfTrue="1">
      <formula>$D3557=MAX($D:$D)</formula>
    </cfRule>
  </conditionalFormatting>
  <conditionalFormatting sqref="D3559">
    <cfRule type="expression" dxfId="16" priority="17" stopIfTrue="1">
      <formula>$D3559=MAX($D:$D)</formula>
    </cfRule>
  </conditionalFormatting>
  <conditionalFormatting sqref="D3561">
    <cfRule type="expression" dxfId="15" priority="16" stopIfTrue="1">
      <formula>$D3561=MAX($D:$D)</formula>
    </cfRule>
  </conditionalFormatting>
  <conditionalFormatting sqref="D3564">
    <cfRule type="expression" dxfId="14" priority="15" stopIfTrue="1">
      <formula>$D3564=MAX($D:$D)</formula>
    </cfRule>
  </conditionalFormatting>
  <conditionalFormatting sqref="D3566">
    <cfRule type="expression" dxfId="13" priority="14" stopIfTrue="1">
      <formula>$D3566=MAX($D:$D)</formula>
    </cfRule>
  </conditionalFormatting>
  <conditionalFormatting sqref="D3567">
    <cfRule type="expression" dxfId="12" priority="13" stopIfTrue="1">
      <formula>$D3567=MAX($D:$D)</formula>
    </cfRule>
  </conditionalFormatting>
  <conditionalFormatting sqref="D3568">
    <cfRule type="expression" dxfId="11" priority="12" stopIfTrue="1">
      <formula>$D3568=MAX($D:$D)</formula>
    </cfRule>
  </conditionalFormatting>
  <conditionalFormatting sqref="D3575">
    <cfRule type="expression" dxfId="10" priority="11" stopIfTrue="1">
      <formula>$D3575=MAX($D:$D)</formula>
    </cfRule>
  </conditionalFormatting>
  <conditionalFormatting sqref="D3576:D3578">
    <cfRule type="expression" dxfId="9" priority="10" stopIfTrue="1">
      <formula>$D3576=MAX($D:$D)</formula>
    </cfRule>
  </conditionalFormatting>
  <conditionalFormatting sqref="D3579:D3580">
    <cfRule type="expression" dxfId="8" priority="9" stopIfTrue="1">
      <formula>$D3579=MAX($D:$D)</formula>
    </cfRule>
  </conditionalFormatting>
  <conditionalFormatting sqref="D3584">
    <cfRule type="expression" dxfId="7" priority="8" stopIfTrue="1">
      <formula>$D3584=MAX($D:$D)</formula>
    </cfRule>
  </conditionalFormatting>
  <conditionalFormatting sqref="D3590">
    <cfRule type="expression" dxfId="6" priority="7" stopIfTrue="1">
      <formula>$D3590=MAX($D:$D)</formula>
    </cfRule>
  </conditionalFormatting>
  <conditionalFormatting sqref="D3599">
    <cfRule type="expression" dxfId="5" priority="6" stopIfTrue="1">
      <formula>$D3599=MAX($D:$D)</formula>
    </cfRule>
  </conditionalFormatting>
  <conditionalFormatting sqref="D3611">
    <cfRule type="expression" dxfId="4" priority="5" stopIfTrue="1">
      <formula>$D3611=MAX($D:$D)</formula>
    </cfRule>
  </conditionalFormatting>
  <conditionalFormatting sqref="D3614">
    <cfRule type="expression" dxfId="3" priority="4" stopIfTrue="1">
      <formula>$D3614=MAX($D:$D)</formula>
    </cfRule>
  </conditionalFormatting>
  <conditionalFormatting sqref="D3615">
    <cfRule type="expression" dxfId="2" priority="3" stopIfTrue="1">
      <formula>$D3615=MAX($D:$D)</formula>
    </cfRule>
  </conditionalFormatting>
  <conditionalFormatting sqref="D3634">
    <cfRule type="expression" dxfId="1" priority="2" stopIfTrue="1">
      <formula>$D3634=MAX($D:$D)</formula>
    </cfRule>
  </conditionalFormatting>
  <conditionalFormatting sqref="D3652">
    <cfRule type="expression" dxfId="0" priority="1" stopIfTrue="1">
      <formula>$D3652=MAX($D:$D)</formula>
    </cfRule>
  </conditionalFormatting>
  <dataValidations count="2">
    <dataValidation imeMode="off" allowBlank="1" showInputMessage="1" showErrorMessage="1" sqref="B1 D1 L1:M1 G1:I3168 H3169:I3169 J1:J3141 G3170:H3258 H3259:H3262 J3143:J3596 G3263:H65536 J3598:J65536 K1:K1048576 I3170:I65536" xr:uid="{00000000-0002-0000-0000-000000000000}"/>
    <dataValidation imeMode="on" allowBlank="1" showInputMessage="1" showErrorMessage="1" sqref="U1:U1048576 A1:A1048576" xr:uid="{00000000-0002-0000-0000-000001000000}"/>
  </dataValidations>
  <printOptions horizontalCentered="1" gridLines="1"/>
  <pageMargins left="0.39370078740157483" right="0.19685039370078741" top="0.59055118110236227" bottom="0.39370078740157483" header="0.39370078740157483" footer="0.19685039370078741"/>
  <pageSetup paperSize="9" scale="56" fitToHeight="0" orientation="landscape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データベース</vt:lpstr>
      <vt:lpstr>Graph</vt:lpstr>
      <vt:lpstr>データベース!Print_Titles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</dc:creator>
  <cp:lastModifiedBy>札幌証券取引所</cp:lastModifiedBy>
  <cp:lastPrinted>2019-12-09T08:13:49Z</cp:lastPrinted>
  <dcterms:created xsi:type="dcterms:W3CDTF">1997-01-08T22:48:59Z</dcterms:created>
  <dcterms:modified xsi:type="dcterms:W3CDTF">2020-03-13T08:20:41Z</dcterms:modified>
</cp:coreProperties>
</file>