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e-adserver\information\データ\"/>
    </mc:Choice>
  </mc:AlternateContent>
  <xr:revisionPtr revIDLastSave="0" documentId="13_ncr:1_{450928D2-233B-4A3B-BC7D-9187D47F381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データベース" sheetId="4" r:id="rId1"/>
    <sheet name="Graph" sheetId="6" r:id="rId2"/>
  </sheets>
  <definedNames>
    <definedName name="_xlnm._FilterDatabase" localSheetId="0" hidden="1">データベース!$A$1:$T$1</definedName>
    <definedName name="_xlnm.Print_Titles" localSheetId="0">データベース!$1:$1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16" i="4" l="1"/>
  <c r="I4916" i="4" s="1"/>
  <c r="E4916" i="4"/>
  <c r="F4915" i="4"/>
  <c r="I4915" i="4" s="1"/>
  <c r="E4915" i="4"/>
  <c r="F4914" i="4"/>
  <c r="I4914" i="4" s="1"/>
  <c r="E4914" i="4"/>
  <c r="C4914" i="4"/>
  <c r="F4913" i="4"/>
  <c r="I4913" i="4" s="1"/>
  <c r="E4913" i="4"/>
  <c r="C4913" i="4"/>
  <c r="F4912" i="4"/>
  <c r="C4912" i="4" s="1"/>
  <c r="E4912" i="4"/>
  <c r="F4911" i="4"/>
  <c r="I4911" i="4" s="1"/>
  <c r="E4911" i="4"/>
  <c r="F4910" i="4"/>
  <c r="I4910" i="4" s="1"/>
  <c r="E4910" i="4"/>
  <c r="F4909" i="4"/>
  <c r="C4909" i="4" s="1"/>
  <c r="E4909" i="4"/>
  <c r="F4908" i="4"/>
  <c r="I4908" i="4" s="1"/>
  <c r="E4908" i="4"/>
  <c r="C4908" i="4"/>
  <c r="F4907" i="4"/>
  <c r="I4907" i="4" s="1"/>
  <c r="E4907" i="4"/>
  <c r="C4907" i="4"/>
  <c r="F4906" i="4"/>
  <c r="I4906" i="4" s="1"/>
  <c r="E4906" i="4"/>
  <c r="C4906" i="4"/>
  <c r="F4905" i="4"/>
  <c r="I4905" i="4" s="1"/>
  <c r="E4905" i="4"/>
  <c r="F4904" i="4"/>
  <c r="I4904" i="4" s="1"/>
  <c r="E4904" i="4"/>
  <c r="C4904" i="4"/>
  <c r="F4903" i="4"/>
  <c r="I4903" i="4" s="1"/>
  <c r="E4903" i="4"/>
  <c r="F4902" i="4"/>
  <c r="I4902" i="4" s="1"/>
  <c r="E4902" i="4"/>
  <c r="F4901" i="4"/>
  <c r="I4901" i="4" s="1"/>
  <c r="E4901" i="4"/>
  <c r="F4900" i="4"/>
  <c r="I4900" i="4" s="1"/>
  <c r="E4900" i="4"/>
  <c r="F4899" i="4"/>
  <c r="I4899" i="4" s="1"/>
  <c r="E4899" i="4"/>
  <c r="F4898" i="4"/>
  <c r="C4898" i="4" s="1"/>
  <c r="E4898" i="4"/>
  <c r="F4897" i="4"/>
  <c r="I4897" i="4" s="1"/>
  <c r="E4897" i="4"/>
  <c r="C4897" i="4"/>
  <c r="F4896" i="4"/>
  <c r="I4896" i="4" s="1"/>
  <c r="E4896" i="4"/>
  <c r="T4895" i="4"/>
  <c r="S4895" i="4"/>
  <c r="R4895" i="4"/>
  <c r="Q4895" i="4"/>
  <c r="P4895" i="4"/>
  <c r="O4895" i="4"/>
  <c r="N4895" i="4"/>
  <c r="M4895" i="4"/>
  <c r="L4895" i="4"/>
  <c r="F4895" i="4"/>
  <c r="I4895" i="4" s="1"/>
  <c r="E4895" i="4"/>
  <c r="C4895" i="4"/>
  <c r="F4894" i="4"/>
  <c r="C4894" i="4" s="1"/>
  <c r="E4894" i="4"/>
  <c r="F4893" i="4"/>
  <c r="I4893" i="4" s="1"/>
  <c r="E4893" i="4"/>
  <c r="C4893" i="4"/>
  <c r="F4892" i="4"/>
  <c r="C4892" i="4" s="1"/>
  <c r="E4892" i="4"/>
  <c r="F4891" i="4"/>
  <c r="I4891" i="4" s="1"/>
  <c r="E4891" i="4"/>
  <c r="C4891" i="4"/>
  <c r="F4890" i="4"/>
  <c r="I4890" i="4" s="1"/>
  <c r="E4890" i="4"/>
  <c r="F4889" i="4"/>
  <c r="I4889" i="4" s="1"/>
  <c r="E4889" i="4"/>
  <c r="F4888" i="4"/>
  <c r="I4888" i="4" s="1"/>
  <c r="E4888" i="4"/>
  <c r="F4887" i="4"/>
  <c r="I4887" i="4" s="1"/>
  <c r="E4887" i="4"/>
  <c r="C4887" i="4"/>
  <c r="F4886" i="4"/>
  <c r="I4886" i="4" s="1"/>
  <c r="E4886" i="4"/>
  <c r="F4885" i="4"/>
  <c r="C4885" i="4" s="1"/>
  <c r="E4885" i="4"/>
  <c r="F4884" i="4"/>
  <c r="I4884" i="4" s="1"/>
  <c r="E4884" i="4"/>
  <c r="C4884" i="4"/>
  <c r="F4883" i="4"/>
  <c r="I4883" i="4" s="1"/>
  <c r="E4883" i="4"/>
  <c r="C4883" i="4"/>
  <c r="F4882" i="4"/>
  <c r="I4882" i="4" s="1"/>
  <c r="E4882" i="4"/>
  <c r="F4881" i="4"/>
  <c r="I4881" i="4" s="1"/>
  <c r="E4881" i="4"/>
  <c r="F4880" i="4"/>
  <c r="I4880" i="4" s="1"/>
  <c r="E4880" i="4"/>
  <c r="C4880" i="4"/>
  <c r="F4879" i="4"/>
  <c r="I4879" i="4" s="1"/>
  <c r="E4879" i="4"/>
  <c r="C4879" i="4"/>
  <c r="F4878" i="4"/>
  <c r="C4878" i="4" s="1"/>
  <c r="E4878" i="4"/>
  <c r="F4877" i="4"/>
  <c r="I4877" i="4" s="1"/>
  <c r="E4877" i="4"/>
  <c r="C4877" i="4"/>
  <c r="F4876" i="4"/>
  <c r="I4876" i="4" s="1"/>
  <c r="E4876" i="4"/>
  <c r="T4875" i="4"/>
  <c r="S4875" i="4"/>
  <c r="R4875" i="4"/>
  <c r="Q4875" i="4"/>
  <c r="P4875" i="4"/>
  <c r="O4875" i="4"/>
  <c r="N4875" i="4"/>
  <c r="M4875" i="4"/>
  <c r="L4875" i="4"/>
  <c r="F4875" i="4"/>
  <c r="I4875" i="4" s="1"/>
  <c r="E4875" i="4"/>
  <c r="C4875" i="4"/>
  <c r="F4874" i="4"/>
  <c r="I4874" i="4" s="1"/>
  <c r="E4874" i="4"/>
  <c r="F4873" i="4"/>
  <c r="I4873" i="4" s="1"/>
  <c r="E4873" i="4"/>
  <c r="C4873" i="4"/>
  <c r="F4872" i="4"/>
  <c r="I4872" i="4" s="1"/>
  <c r="E4872" i="4"/>
  <c r="F4871" i="4"/>
  <c r="I4871" i="4" s="1"/>
  <c r="E4871" i="4"/>
  <c r="F4870" i="4"/>
  <c r="I4870" i="4" s="1"/>
  <c r="E4870" i="4"/>
  <c r="F4869" i="4"/>
  <c r="C4869" i="4" s="1"/>
  <c r="E4869" i="4"/>
  <c r="F4868" i="4"/>
  <c r="I4868" i="4" s="1"/>
  <c r="E4868" i="4"/>
  <c r="F4867" i="4"/>
  <c r="C4867" i="4" s="1"/>
  <c r="E4867" i="4"/>
  <c r="F4866" i="4"/>
  <c r="I4866" i="4" s="1"/>
  <c r="E4866" i="4"/>
  <c r="F4865" i="4"/>
  <c r="I4865" i="4" s="1"/>
  <c r="E4865" i="4"/>
  <c r="C4865" i="4"/>
  <c r="F4864" i="4"/>
  <c r="I4864" i="4" s="1"/>
  <c r="E4864" i="4"/>
  <c r="C4864" i="4"/>
  <c r="F4863" i="4"/>
  <c r="I4863" i="4" s="1"/>
  <c r="E4863" i="4"/>
  <c r="C4863" i="4"/>
  <c r="F4862" i="4"/>
  <c r="I4862" i="4" s="1"/>
  <c r="E4862" i="4"/>
  <c r="F4861" i="4"/>
  <c r="I4861" i="4" s="1"/>
  <c r="E4861" i="4"/>
  <c r="F4860" i="4"/>
  <c r="C4860" i="4" s="1"/>
  <c r="E4860" i="4"/>
  <c r="F4859" i="4"/>
  <c r="I4859" i="4" s="1"/>
  <c r="E4859" i="4"/>
  <c r="F4858" i="4"/>
  <c r="I4858" i="4" s="1"/>
  <c r="E4858" i="4"/>
  <c r="C4858" i="4"/>
  <c r="T4857" i="4"/>
  <c r="S4857" i="4"/>
  <c r="R4857" i="4"/>
  <c r="Q4857" i="4"/>
  <c r="P4857" i="4"/>
  <c r="O4857" i="4"/>
  <c r="N4857" i="4"/>
  <c r="M4857" i="4"/>
  <c r="L4857" i="4"/>
  <c r="F4857" i="4"/>
  <c r="I4857" i="4" s="1"/>
  <c r="E4857" i="4"/>
  <c r="F4856" i="4"/>
  <c r="I4856" i="4" s="1"/>
  <c r="E4856" i="4"/>
  <c r="C4856" i="4"/>
  <c r="F4855" i="4"/>
  <c r="I4855" i="4" s="1"/>
  <c r="E4855" i="4"/>
  <c r="F4854" i="4"/>
  <c r="I4854" i="4" s="1"/>
  <c r="E4854" i="4"/>
  <c r="C4854" i="4"/>
  <c r="F4853" i="4"/>
  <c r="I4853" i="4" s="1"/>
  <c r="E4853" i="4"/>
  <c r="F4852" i="4"/>
  <c r="C4852" i="4" s="1"/>
  <c r="E4852" i="4"/>
  <c r="F4851" i="4"/>
  <c r="I4851" i="4" s="1"/>
  <c r="E4851" i="4"/>
  <c r="F4850" i="4"/>
  <c r="I4850" i="4" s="1"/>
  <c r="E4850" i="4"/>
  <c r="F4849" i="4"/>
  <c r="I4849" i="4" s="1"/>
  <c r="E4849" i="4"/>
  <c r="F4848" i="4"/>
  <c r="I4848" i="4" s="1"/>
  <c r="E4848" i="4"/>
  <c r="C4848" i="4"/>
  <c r="F4847" i="4"/>
  <c r="I4847" i="4" s="1"/>
  <c r="E4847" i="4"/>
  <c r="F4846" i="4"/>
  <c r="C4846" i="4" s="1"/>
  <c r="E4846" i="4"/>
  <c r="F4845" i="4"/>
  <c r="I4845" i="4" s="1"/>
  <c r="E4845" i="4"/>
  <c r="C4845" i="4"/>
  <c r="F4844" i="4"/>
  <c r="I4844" i="4" s="1"/>
  <c r="E4844" i="4"/>
  <c r="F4843" i="4"/>
  <c r="I4843" i="4" s="1"/>
  <c r="E4843" i="4"/>
  <c r="F4842" i="4"/>
  <c r="I4842" i="4" s="1"/>
  <c r="E4842" i="4"/>
  <c r="F4841" i="4"/>
  <c r="I4841" i="4" s="1"/>
  <c r="E4841" i="4"/>
  <c r="F4840" i="4"/>
  <c r="I4840" i="4" s="1"/>
  <c r="E4840" i="4"/>
  <c r="C4840" i="4"/>
  <c r="F4839" i="4"/>
  <c r="I4839" i="4" s="1"/>
  <c r="E4839" i="4"/>
  <c r="C4839" i="4"/>
  <c r="R4838" i="4"/>
  <c r="Q4838" i="4"/>
  <c r="N4838" i="4"/>
  <c r="M4838" i="4"/>
  <c r="L4838" i="4"/>
  <c r="F4838" i="4"/>
  <c r="I4838" i="4" s="1"/>
  <c r="E4838" i="4"/>
  <c r="F4837" i="4"/>
  <c r="I4837" i="4" s="1"/>
  <c r="E4837" i="4"/>
  <c r="F4836" i="4"/>
  <c r="I4836" i="4" s="1"/>
  <c r="E4836" i="4"/>
  <c r="F4835" i="4"/>
  <c r="I4835" i="4" s="1"/>
  <c r="E4835" i="4"/>
  <c r="F4834" i="4"/>
  <c r="I4834" i="4" s="1"/>
  <c r="E4834" i="4"/>
  <c r="F4833" i="4"/>
  <c r="C4833" i="4" s="1"/>
  <c r="E4833" i="4"/>
  <c r="F4832" i="4"/>
  <c r="I4832" i="4" s="1"/>
  <c r="E4832" i="4"/>
  <c r="F4831" i="4"/>
  <c r="I4831" i="4" s="1"/>
  <c r="E4831" i="4"/>
  <c r="F4830" i="4"/>
  <c r="C4830" i="4" s="1"/>
  <c r="E4830" i="4"/>
  <c r="F4829" i="4"/>
  <c r="I4829" i="4" s="1"/>
  <c r="E4829" i="4"/>
  <c r="C4829" i="4"/>
  <c r="F4828" i="4"/>
  <c r="I4828" i="4" s="1"/>
  <c r="E4828" i="4"/>
  <c r="F4827" i="4"/>
  <c r="I4827" i="4" s="1"/>
  <c r="E4827" i="4"/>
  <c r="F4826" i="4"/>
  <c r="C4826" i="4" s="1"/>
  <c r="E4826" i="4"/>
  <c r="F4825" i="4"/>
  <c r="I4825" i="4" s="1"/>
  <c r="E4825" i="4"/>
  <c r="F4824" i="4"/>
  <c r="I4824" i="4" s="1"/>
  <c r="E4824" i="4"/>
  <c r="C4824" i="4"/>
  <c r="F4823" i="4"/>
  <c r="C4823" i="4" s="1"/>
  <c r="E4823" i="4"/>
  <c r="F4822" i="4"/>
  <c r="I4822" i="4" s="1"/>
  <c r="E4822" i="4"/>
  <c r="C4822" i="4"/>
  <c r="F4821" i="4"/>
  <c r="I4821" i="4" s="1"/>
  <c r="E4821" i="4"/>
  <c r="F4820" i="4"/>
  <c r="C4820" i="4" s="1"/>
  <c r="E4820" i="4"/>
  <c r="F4819" i="4"/>
  <c r="C4819" i="4" s="1"/>
  <c r="E4819" i="4"/>
  <c r="F4818" i="4"/>
  <c r="I4818" i="4" s="1"/>
  <c r="E4818" i="4"/>
  <c r="T4838" i="4" s="1"/>
  <c r="C4818" i="4"/>
  <c r="R4817" i="4"/>
  <c r="Q4817" i="4"/>
  <c r="N4817" i="4"/>
  <c r="M4817" i="4"/>
  <c r="L4817" i="4"/>
  <c r="F4817" i="4"/>
  <c r="I4817" i="4" s="1"/>
  <c r="E4817" i="4"/>
  <c r="F4816" i="4"/>
  <c r="I4816" i="4" s="1"/>
  <c r="E4816" i="4"/>
  <c r="C4816" i="4"/>
  <c r="F4815" i="4"/>
  <c r="I4815" i="4" s="1"/>
  <c r="E4815" i="4"/>
  <c r="F4814" i="4"/>
  <c r="I4814" i="4" s="1"/>
  <c r="E4814" i="4"/>
  <c r="C4814" i="4"/>
  <c r="F4813" i="4"/>
  <c r="I4813" i="4" s="1"/>
  <c r="E4813" i="4"/>
  <c r="F4812" i="4"/>
  <c r="C4812" i="4" s="1"/>
  <c r="E4812" i="4"/>
  <c r="F4811" i="4"/>
  <c r="C4811" i="4" s="1"/>
  <c r="E4811" i="4"/>
  <c r="F4810" i="4"/>
  <c r="I4810" i="4" s="1"/>
  <c r="E4810" i="4"/>
  <c r="F4809" i="4"/>
  <c r="C4809" i="4" s="1"/>
  <c r="E4809" i="4"/>
  <c r="F4808" i="4"/>
  <c r="I4808" i="4" s="1"/>
  <c r="E4808" i="4"/>
  <c r="F4807" i="4"/>
  <c r="I4807" i="4" s="1"/>
  <c r="E4807" i="4"/>
  <c r="F4806" i="4"/>
  <c r="I4806" i="4" s="1"/>
  <c r="E4806" i="4"/>
  <c r="F4805" i="4"/>
  <c r="I4805" i="4" s="1"/>
  <c r="E4805" i="4"/>
  <c r="C4805" i="4"/>
  <c r="F4804" i="4"/>
  <c r="I4804" i="4" s="1"/>
  <c r="E4804" i="4"/>
  <c r="F4803" i="4"/>
  <c r="I4803" i="4" s="1"/>
  <c r="E4803" i="4"/>
  <c r="C4803" i="4"/>
  <c r="F4802" i="4"/>
  <c r="I4802" i="4" s="1"/>
  <c r="E4802" i="4"/>
  <c r="F4801" i="4"/>
  <c r="I4801" i="4" s="1"/>
  <c r="E4801" i="4"/>
  <c r="C4801" i="4"/>
  <c r="F4800" i="4"/>
  <c r="C4800" i="4" s="1"/>
  <c r="E4800" i="4"/>
  <c r="C4916" i="4" l="1"/>
  <c r="C4915" i="4"/>
  <c r="I4912" i="4"/>
  <c r="C4911" i="4"/>
  <c r="C4910" i="4"/>
  <c r="I4909" i="4"/>
  <c r="C4905" i="4"/>
  <c r="C4903" i="4"/>
  <c r="C4902" i="4"/>
  <c r="C4901" i="4"/>
  <c r="C4900" i="4"/>
  <c r="C4899" i="4"/>
  <c r="I4898" i="4"/>
  <c r="C4896" i="4"/>
  <c r="I4894" i="4"/>
  <c r="I4892" i="4"/>
  <c r="C4890" i="4"/>
  <c r="C4889" i="4"/>
  <c r="C4888" i="4"/>
  <c r="C4886" i="4"/>
  <c r="I4885" i="4"/>
  <c r="C4882" i="4"/>
  <c r="C4881" i="4"/>
  <c r="I4878" i="4"/>
  <c r="C4876" i="4"/>
  <c r="C4874" i="4"/>
  <c r="C4872" i="4"/>
  <c r="C4871" i="4"/>
  <c r="C4870" i="4"/>
  <c r="I4869" i="4"/>
  <c r="C4868" i="4"/>
  <c r="I4867" i="4"/>
  <c r="C4866" i="4"/>
  <c r="C4862" i="4"/>
  <c r="C4861" i="4"/>
  <c r="I4860" i="4"/>
  <c r="C4859" i="4"/>
  <c r="C4857" i="4"/>
  <c r="C4855" i="4"/>
  <c r="C4853" i="4"/>
  <c r="I4852" i="4"/>
  <c r="C4851" i="4"/>
  <c r="C4850" i="4"/>
  <c r="C4849" i="4"/>
  <c r="C4847" i="4"/>
  <c r="I4846" i="4"/>
  <c r="C4844" i="4"/>
  <c r="C4843" i="4"/>
  <c r="C4842" i="4"/>
  <c r="C4821" i="4"/>
  <c r="O4838" i="4" s="1"/>
  <c r="C4837" i="4"/>
  <c r="S4838" i="4"/>
  <c r="C4832" i="4"/>
  <c r="C4841" i="4"/>
  <c r="C4838" i="4"/>
  <c r="C4836" i="4"/>
  <c r="C4835" i="4"/>
  <c r="C4834" i="4"/>
  <c r="I4833" i="4"/>
  <c r="C4831" i="4"/>
  <c r="I4830" i="4"/>
  <c r="C4828" i="4"/>
  <c r="C4827" i="4"/>
  <c r="I4826" i="4"/>
  <c r="C4825" i="4"/>
  <c r="I4823" i="4"/>
  <c r="I4820" i="4"/>
  <c r="I4819" i="4"/>
  <c r="C4817" i="4"/>
  <c r="C4815" i="4"/>
  <c r="C4813" i="4"/>
  <c r="I4812" i="4"/>
  <c r="I4811" i="4"/>
  <c r="C4810" i="4"/>
  <c r="I4809" i="4"/>
  <c r="C4808" i="4"/>
  <c r="C4807" i="4"/>
  <c r="C4806" i="4"/>
  <c r="C4804" i="4"/>
  <c r="C4802" i="4"/>
  <c r="I4800" i="4"/>
  <c r="F4799" i="4"/>
  <c r="I4799" i="4" s="1"/>
  <c r="E4799" i="4"/>
  <c r="F4798" i="4"/>
  <c r="I4798" i="4" s="1"/>
  <c r="E4798" i="4"/>
  <c r="C4798" i="4"/>
  <c r="R4797" i="4"/>
  <c r="Q4797" i="4"/>
  <c r="N4797" i="4"/>
  <c r="M4797" i="4"/>
  <c r="L4797" i="4"/>
  <c r="F4797" i="4"/>
  <c r="C4797" i="4" s="1"/>
  <c r="E4797" i="4"/>
  <c r="F4796" i="4"/>
  <c r="I4796" i="4" s="1"/>
  <c r="E4796" i="4"/>
  <c r="C4796" i="4"/>
  <c r="F4795" i="4"/>
  <c r="I4795" i="4" s="1"/>
  <c r="E4795" i="4"/>
  <c r="F4794" i="4"/>
  <c r="C4794" i="4" s="1"/>
  <c r="E4794" i="4"/>
  <c r="F4793" i="4"/>
  <c r="I4793" i="4" s="1"/>
  <c r="E4793" i="4"/>
  <c r="F4792" i="4"/>
  <c r="I4792" i="4" s="1"/>
  <c r="E4792" i="4"/>
  <c r="F4791" i="4"/>
  <c r="I4791" i="4" s="1"/>
  <c r="E4791" i="4"/>
  <c r="F4790" i="4"/>
  <c r="I4790" i="4" s="1"/>
  <c r="E4790" i="4"/>
  <c r="C4790" i="4"/>
  <c r="F4789" i="4"/>
  <c r="I4789" i="4" s="1"/>
  <c r="E4789" i="4"/>
  <c r="F4788" i="4"/>
  <c r="I4788" i="4" s="1"/>
  <c r="E4788" i="4"/>
  <c r="C4788" i="4"/>
  <c r="F4787" i="4"/>
  <c r="I4787" i="4" s="1"/>
  <c r="E4787" i="4"/>
  <c r="F4786" i="4"/>
  <c r="C4786" i="4" s="1"/>
  <c r="E4786" i="4"/>
  <c r="F4785" i="4"/>
  <c r="C4785" i="4" s="1"/>
  <c r="E4785" i="4"/>
  <c r="F4784" i="4"/>
  <c r="I4784" i="4" s="1"/>
  <c r="E4784" i="4"/>
  <c r="C4784" i="4"/>
  <c r="F4783" i="4"/>
  <c r="I4783" i="4" s="1"/>
  <c r="E4783" i="4"/>
  <c r="C4783" i="4"/>
  <c r="F4782" i="4"/>
  <c r="I4782" i="4" s="1"/>
  <c r="E4782" i="4"/>
  <c r="F4781" i="4"/>
  <c r="C4781" i="4" s="1"/>
  <c r="E4781" i="4"/>
  <c r="F4780" i="4"/>
  <c r="I4780" i="4" s="1"/>
  <c r="E4780" i="4"/>
  <c r="F4779" i="4"/>
  <c r="I4779" i="4" s="1"/>
  <c r="E4779" i="4"/>
  <c r="C4779" i="4"/>
  <c r="R4775" i="4"/>
  <c r="Q4775" i="4"/>
  <c r="N4775" i="4"/>
  <c r="M4775" i="4"/>
  <c r="L4775" i="4"/>
  <c r="F4778" i="4"/>
  <c r="C4778" i="4" s="1"/>
  <c r="E4778" i="4"/>
  <c r="F4777" i="4"/>
  <c r="I4777" i="4" s="1"/>
  <c r="E4777" i="4"/>
  <c r="F4776" i="4"/>
  <c r="I4776" i="4" s="1"/>
  <c r="E4776" i="4"/>
  <c r="T4797" i="4" s="1"/>
  <c r="F4775" i="4"/>
  <c r="C4775" i="4" s="1"/>
  <c r="E4775" i="4"/>
  <c r="F4774" i="4"/>
  <c r="C4774" i="4" s="1"/>
  <c r="E4774" i="4"/>
  <c r="F4773" i="4"/>
  <c r="I4773" i="4" s="1"/>
  <c r="E4773" i="4"/>
  <c r="C4773" i="4"/>
  <c r="F4772" i="4"/>
  <c r="I4772" i="4" s="1"/>
  <c r="E4772" i="4"/>
  <c r="F4771" i="4"/>
  <c r="I4771" i="4" s="1"/>
  <c r="E4771" i="4"/>
  <c r="F4770" i="4"/>
  <c r="I4770" i="4" s="1"/>
  <c r="E4770" i="4"/>
  <c r="C4770" i="4"/>
  <c r="F4769" i="4"/>
  <c r="I4769" i="4" s="1"/>
  <c r="E4769" i="4"/>
  <c r="F4768" i="4"/>
  <c r="I4768" i="4" s="1"/>
  <c r="E4768" i="4"/>
  <c r="C4768" i="4"/>
  <c r="F4767" i="4"/>
  <c r="I4767" i="4" s="1"/>
  <c r="E4767" i="4"/>
  <c r="F4766" i="4"/>
  <c r="I4766" i="4" s="1"/>
  <c r="E4766" i="4"/>
  <c r="C4761" i="4"/>
  <c r="F4765" i="4"/>
  <c r="I4765" i="4" s="1"/>
  <c r="E4765" i="4"/>
  <c r="F4764" i="4"/>
  <c r="C4764" i="4" s="1"/>
  <c r="E4764" i="4"/>
  <c r="F4763" i="4"/>
  <c r="I4763" i="4" s="1"/>
  <c r="E4763" i="4"/>
  <c r="F4762" i="4"/>
  <c r="I4762" i="4" s="1"/>
  <c r="E4762" i="4"/>
  <c r="F4761" i="4"/>
  <c r="I4761" i="4" s="1"/>
  <c r="E4761" i="4"/>
  <c r="F4760" i="4"/>
  <c r="C4760" i="4" s="1"/>
  <c r="E4760" i="4"/>
  <c r="F4759" i="4"/>
  <c r="I4759" i="4" s="1"/>
  <c r="E4759" i="4"/>
  <c r="T4775" i="4" s="1"/>
  <c r="C4759" i="4"/>
  <c r="R4756" i="4"/>
  <c r="Q4756" i="4"/>
  <c r="N4756" i="4"/>
  <c r="M4756" i="4"/>
  <c r="L4756" i="4"/>
  <c r="F4758" i="4"/>
  <c r="I4758" i="4" s="1"/>
  <c r="E4758" i="4"/>
  <c r="F4757" i="4"/>
  <c r="I4757" i="4" s="1"/>
  <c r="E4757" i="4"/>
  <c r="C4757" i="4"/>
  <c r="F4756" i="4"/>
  <c r="I4756" i="4" s="1"/>
  <c r="E4756" i="4"/>
  <c r="F4755" i="4"/>
  <c r="I4755" i="4" s="1"/>
  <c r="E4755" i="4"/>
  <c r="F4754" i="4"/>
  <c r="I4754" i="4" s="1"/>
  <c r="E4754" i="4"/>
  <c r="F4753" i="4"/>
  <c r="I4753" i="4" s="1"/>
  <c r="E4753" i="4"/>
  <c r="C4753" i="4"/>
  <c r="F4752" i="4"/>
  <c r="I4752" i="4" s="1"/>
  <c r="E4752" i="4"/>
  <c r="F4751" i="4"/>
  <c r="I4751" i="4" s="1"/>
  <c r="E4751" i="4"/>
  <c r="F4750" i="4"/>
  <c r="I4750" i="4" s="1"/>
  <c r="E4750" i="4"/>
  <c r="F4749" i="4"/>
  <c r="I4749" i="4" s="1"/>
  <c r="E4749" i="4"/>
  <c r="C4749" i="4"/>
  <c r="F4748" i="4"/>
  <c r="C4748" i="4" s="1"/>
  <c r="E4748" i="4"/>
  <c r="F4747" i="4"/>
  <c r="I4747" i="4" s="1"/>
  <c r="E4747" i="4"/>
  <c r="C4747" i="4"/>
  <c r="F4746" i="4"/>
  <c r="I4746" i="4" s="1"/>
  <c r="E4746" i="4"/>
  <c r="F4745" i="4"/>
  <c r="I4745" i="4" s="1"/>
  <c r="E4745" i="4"/>
  <c r="F4744" i="4"/>
  <c r="C4744" i="4" s="1"/>
  <c r="E4744" i="4"/>
  <c r="F4743" i="4"/>
  <c r="I4743" i="4" s="1"/>
  <c r="E4743" i="4"/>
  <c r="F4742" i="4"/>
  <c r="C4742" i="4" s="1"/>
  <c r="E4742" i="4"/>
  <c r="F4741" i="4"/>
  <c r="I4741" i="4" s="1"/>
  <c r="E4741" i="4"/>
  <c r="F4740" i="4"/>
  <c r="I4740" i="4" s="1"/>
  <c r="E4740" i="4"/>
  <c r="F4739" i="4"/>
  <c r="I4739" i="4" s="1"/>
  <c r="E4739" i="4"/>
  <c r="F4738" i="4"/>
  <c r="I4738" i="4" s="1"/>
  <c r="E4738" i="4"/>
  <c r="F4737" i="4"/>
  <c r="I4737" i="4" s="1"/>
  <c r="E4737" i="4"/>
  <c r="F4736" i="4"/>
  <c r="C4736" i="4" s="1"/>
  <c r="E4736" i="4"/>
  <c r="R4735" i="4"/>
  <c r="Q4735" i="4"/>
  <c r="N4735" i="4"/>
  <c r="M4735" i="4"/>
  <c r="L4735" i="4"/>
  <c r="F4735" i="4"/>
  <c r="I4735" i="4" s="1"/>
  <c r="E4735" i="4"/>
  <c r="F4734" i="4"/>
  <c r="I4734" i="4" s="1"/>
  <c r="E4734" i="4"/>
  <c r="F4733" i="4"/>
  <c r="C4733" i="4" s="1"/>
  <c r="E4733" i="4"/>
  <c r="F4732" i="4"/>
  <c r="I4732" i="4" s="1"/>
  <c r="E4732" i="4"/>
  <c r="F4731" i="4"/>
  <c r="I4731" i="4" s="1"/>
  <c r="E4731" i="4"/>
  <c r="C4731" i="4"/>
  <c r="F4730" i="4"/>
  <c r="C4730" i="4" s="1"/>
  <c r="E4730" i="4"/>
  <c r="F4729" i="4"/>
  <c r="I4729" i="4" s="1"/>
  <c r="E4729" i="4"/>
  <c r="C4729" i="4"/>
  <c r="F4728" i="4"/>
  <c r="I4728" i="4" s="1"/>
  <c r="E4728" i="4"/>
  <c r="F4727" i="4"/>
  <c r="I4727" i="4" s="1"/>
  <c r="E4727" i="4"/>
  <c r="C4727" i="4"/>
  <c r="F4726" i="4"/>
  <c r="I4726" i="4" s="1"/>
  <c r="E4726" i="4"/>
  <c r="F4725" i="4"/>
  <c r="I4725" i="4" s="1"/>
  <c r="E4725" i="4"/>
  <c r="F4724" i="4"/>
  <c r="I4724" i="4" s="1"/>
  <c r="E4724" i="4"/>
  <c r="C4724" i="4"/>
  <c r="F4723" i="4"/>
  <c r="I4723" i="4" s="1"/>
  <c r="E4723" i="4"/>
  <c r="F4722" i="4"/>
  <c r="I4722" i="4" s="1"/>
  <c r="E4722" i="4"/>
  <c r="C4722" i="4"/>
  <c r="F4721" i="4"/>
  <c r="I4721" i="4" s="1"/>
  <c r="E4721" i="4"/>
  <c r="F4720" i="4"/>
  <c r="I4720" i="4" s="1"/>
  <c r="E4720" i="4"/>
  <c r="C4720" i="4"/>
  <c r="F4719" i="4"/>
  <c r="I4719" i="4" s="1"/>
  <c r="E4719" i="4"/>
  <c r="F4718" i="4"/>
  <c r="I4718" i="4" s="1"/>
  <c r="E4718" i="4"/>
  <c r="C4718" i="4"/>
  <c r="F4717" i="4"/>
  <c r="I4717" i="4" s="1"/>
  <c r="E4717" i="4"/>
  <c r="F4716" i="4"/>
  <c r="I4716" i="4" s="1"/>
  <c r="E4716" i="4"/>
  <c r="F4715" i="4"/>
  <c r="I4715" i="4" s="1"/>
  <c r="E4715" i="4"/>
  <c r="C4715" i="4"/>
  <c r="F4714" i="4"/>
  <c r="C4714" i="4" s="1"/>
  <c r="E4714" i="4"/>
  <c r="R4713" i="4"/>
  <c r="Q4713" i="4"/>
  <c r="N4713" i="4"/>
  <c r="M4713" i="4"/>
  <c r="L4713" i="4"/>
  <c r="F4713" i="4"/>
  <c r="C4713" i="4" s="1"/>
  <c r="E4713" i="4"/>
  <c r="F4712" i="4"/>
  <c r="I4712" i="4" s="1"/>
  <c r="E4712" i="4"/>
  <c r="F4711" i="4"/>
  <c r="I4711" i="4" s="1"/>
  <c r="E4711" i="4"/>
  <c r="F4710" i="4"/>
  <c r="I4710" i="4" s="1"/>
  <c r="E4710" i="4"/>
  <c r="C4710" i="4"/>
  <c r="F4709" i="4"/>
  <c r="C4709" i="4" s="1"/>
  <c r="E4709" i="4"/>
  <c r="F4708" i="4"/>
  <c r="I4708" i="4" s="1"/>
  <c r="E4708" i="4"/>
  <c r="F4707" i="4"/>
  <c r="C4707" i="4" s="1"/>
  <c r="E4707" i="4"/>
  <c r="F4706" i="4"/>
  <c r="I4706" i="4" s="1"/>
  <c r="E4706" i="4"/>
  <c r="F4705" i="4"/>
  <c r="C4705" i="4" s="1"/>
  <c r="E4705" i="4"/>
  <c r="F4704" i="4"/>
  <c r="I4704" i="4" s="1"/>
  <c r="E4704" i="4"/>
  <c r="C4704" i="4"/>
  <c r="F4703" i="4"/>
  <c r="C4703" i="4" s="1"/>
  <c r="E4703" i="4"/>
  <c r="F4702" i="4"/>
  <c r="I4702" i="4" s="1"/>
  <c r="E4702" i="4"/>
  <c r="F4701" i="4"/>
  <c r="I4701" i="4" s="1"/>
  <c r="E4701" i="4"/>
  <c r="F4700" i="4"/>
  <c r="I4700" i="4" s="1"/>
  <c r="E4700" i="4"/>
  <c r="F4699" i="4"/>
  <c r="I4699" i="4" s="1"/>
  <c r="E4699" i="4"/>
  <c r="F4698" i="4"/>
  <c r="I4698" i="4" s="1"/>
  <c r="E4698" i="4"/>
  <c r="C4698" i="4"/>
  <c r="F4697" i="4"/>
  <c r="I4697" i="4" s="1"/>
  <c r="E4697" i="4"/>
  <c r="F4696" i="4"/>
  <c r="I4696" i="4" s="1"/>
  <c r="E4696" i="4"/>
  <c r="F4695" i="4"/>
  <c r="C4695" i="4" s="1"/>
  <c r="E4695" i="4"/>
  <c r="F4694" i="4"/>
  <c r="C4694" i="4" s="1"/>
  <c r="E4694" i="4"/>
  <c r="R4693" i="4"/>
  <c r="Q4693" i="4"/>
  <c r="N4693" i="4"/>
  <c r="M4693" i="4"/>
  <c r="L4693" i="4"/>
  <c r="F4693" i="4"/>
  <c r="I4693" i="4" s="1"/>
  <c r="E4693" i="4"/>
  <c r="F4692" i="4"/>
  <c r="I4692" i="4" s="1"/>
  <c r="E4692" i="4"/>
  <c r="C4692" i="4"/>
  <c r="F4691" i="4"/>
  <c r="C4691" i="4" s="1"/>
  <c r="E4691" i="4"/>
  <c r="F4690" i="4"/>
  <c r="I4690" i="4" s="1"/>
  <c r="E4690" i="4"/>
  <c r="F4689" i="4"/>
  <c r="I4689" i="4" s="1"/>
  <c r="E4689" i="4"/>
  <c r="F4688" i="4"/>
  <c r="I4688" i="4" s="1"/>
  <c r="E4688" i="4"/>
  <c r="F4687" i="4"/>
  <c r="I4687" i="4" s="1"/>
  <c r="E4687" i="4"/>
  <c r="F4686" i="4"/>
  <c r="I4686" i="4" s="1"/>
  <c r="E4686" i="4"/>
  <c r="C4686" i="4"/>
  <c r="F4685" i="4"/>
  <c r="I4685" i="4" s="1"/>
  <c r="E4685" i="4"/>
  <c r="F4684" i="4"/>
  <c r="I4684" i="4" s="1"/>
  <c r="E4684" i="4"/>
  <c r="C4684" i="4"/>
  <c r="F4683" i="4"/>
  <c r="C4683" i="4" s="1"/>
  <c r="E4683" i="4"/>
  <c r="F4682" i="4"/>
  <c r="I4682" i="4" s="1"/>
  <c r="E4682" i="4"/>
  <c r="F4681" i="4"/>
  <c r="I4681" i="4" s="1"/>
  <c r="E4681" i="4"/>
  <c r="C4681" i="4"/>
  <c r="F4680" i="4"/>
  <c r="I4680" i="4" s="1"/>
  <c r="E4680" i="4"/>
  <c r="C4680" i="4"/>
  <c r="F4679" i="4"/>
  <c r="I4679" i="4" s="1"/>
  <c r="E4679" i="4"/>
  <c r="F4678" i="4"/>
  <c r="I4678" i="4" s="1"/>
  <c r="E4678" i="4"/>
  <c r="F4677" i="4"/>
  <c r="I4677" i="4" s="1"/>
  <c r="E4677" i="4"/>
  <c r="C4677" i="4"/>
  <c r="F4676" i="4"/>
  <c r="I4676" i="4" s="1"/>
  <c r="E4676" i="4"/>
  <c r="F4675" i="4"/>
  <c r="C4675" i="4" s="1"/>
  <c r="E4675" i="4"/>
  <c r="F4674" i="4"/>
  <c r="I4674" i="4" s="1"/>
  <c r="E4674" i="4"/>
  <c r="N4672" i="4"/>
  <c r="R4672" i="4"/>
  <c r="Q4672" i="4"/>
  <c r="M4672" i="4"/>
  <c r="L4672" i="4"/>
  <c r="E4673" i="4"/>
  <c r="F4673" i="4"/>
  <c r="C4673" i="4" s="1"/>
  <c r="F4672" i="4"/>
  <c r="C4672" i="4" s="1"/>
  <c r="E4672" i="4"/>
  <c r="F4671" i="4"/>
  <c r="I4671" i="4" s="1"/>
  <c r="E4671" i="4"/>
  <c r="F4670" i="4"/>
  <c r="I4670" i="4" s="1"/>
  <c r="E4670" i="4"/>
  <c r="F4669" i="4"/>
  <c r="I4669" i="4" s="1"/>
  <c r="E4669" i="4"/>
  <c r="F4668" i="4"/>
  <c r="C4668" i="4" s="1"/>
  <c r="E4668" i="4"/>
  <c r="F4667" i="4"/>
  <c r="C4667" i="4" s="1"/>
  <c r="E4667" i="4"/>
  <c r="F4666" i="4"/>
  <c r="C4666" i="4" s="1"/>
  <c r="E4666" i="4"/>
  <c r="F4665" i="4"/>
  <c r="I4665" i="4" s="1"/>
  <c r="E4665" i="4"/>
  <c r="C4665" i="4"/>
  <c r="F4664" i="4"/>
  <c r="C4664" i="4" s="1"/>
  <c r="E4664" i="4"/>
  <c r="F4663" i="4"/>
  <c r="I4663" i="4" s="1"/>
  <c r="E4663" i="4"/>
  <c r="F4662" i="4"/>
  <c r="C4662" i="4" s="1"/>
  <c r="E4662" i="4"/>
  <c r="R4651" i="4"/>
  <c r="Q4651" i="4"/>
  <c r="N4651" i="4"/>
  <c r="M4651" i="4"/>
  <c r="L4651" i="4"/>
  <c r="F4661" i="4"/>
  <c r="C4661" i="4" s="1"/>
  <c r="E4661" i="4"/>
  <c r="F4660" i="4"/>
  <c r="C4660" i="4" s="1"/>
  <c r="E4660" i="4"/>
  <c r="F4659" i="4"/>
  <c r="I4659" i="4" s="1"/>
  <c r="E4659" i="4"/>
  <c r="F4658" i="4"/>
  <c r="C4658" i="4" s="1"/>
  <c r="E4658" i="4"/>
  <c r="F4657" i="4"/>
  <c r="C4657" i="4" s="1"/>
  <c r="E4657" i="4"/>
  <c r="F4656" i="4"/>
  <c r="I4656" i="4" s="1"/>
  <c r="E4656" i="4"/>
  <c r="C4656" i="4"/>
  <c r="F4655" i="4"/>
  <c r="C4655" i="4" s="1"/>
  <c r="E4655" i="4"/>
  <c r="F4654" i="4"/>
  <c r="C4654" i="4" s="1"/>
  <c r="E4654" i="4"/>
  <c r="F4653" i="4"/>
  <c r="C4653" i="4" s="1"/>
  <c r="E4653" i="4"/>
  <c r="F4652" i="4"/>
  <c r="I4652" i="4" s="1"/>
  <c r="E4652" i="4"/>
  <c r="F4651" i="4"/>
  <c r="I4651" i="4" s="1"/>
  <c r="E4651" i="4"/>
  <c r="F4650" i="4"/>
  <c r="I4650" i="4" s="1"/>
  <c r="E4650" i="4"/>
  <c r="F4649" i="4"/>
  <c r="C4649" i="4" s="1"/>
  <c r="E4649" i="4"/>
  <c r="F4648" i="4"/>
  <c r="C4648" i="4" s="1"/>
  <c r="E4648" i="4"/>
  <c r="F4647" i="4"/>
  <c r="I4647" i="4" s="1"/>
  <c r="E4647" i="4"/>
  <c r="F4646" i="4"/>
  <c r="I4646" i="4" s="1"/>
  <c r="E4646" i="4"/>
  <c r="C4646" i="4"/>
  <c r="F4645" i="4"/>
  <c r="I4645" i="4" s="1"/>
  <c r="E4645" i="4"/>
  <c r="F4644" i="4"/>
  <c r="I4644" i="4" s="1"/>
  <c r="E4644" i="4"/>
  <c r="F4643" i="4"/>
  <c r="I4643" i="4" s="1"/>
  <c r="E4643" i="4"/>
  <c r="F4642" i="4"/>
  <c r="I4642" i="4" s="1"/>
  <c r="E4642" i="4"/>
  <c r="F4641" i="4"/>
  <c r="I4641" i="4" s="1"/>
  <c r="E4641" i="4"/>
  <c r="F4640" i="4"/>
  <c r="I4640" i="4" s="1"/>
  <c r="E4640" i="4"/>
  <c r="F4639" i="4"/>
  <c r="I4639" i="4" s="1"/>
  <c r="E4639" i="4"/>
  <c r="F4638" i="4"/>
  <c r="I4638" i="4" s="1"/>
  <c r="E4638" i="4"/>
  <c r="F4637" i="4"/>
  <c r="C4637" i="4" s="1"/>
  <c r="E4637" i="4"/>
  <c r="F4636" i="4"/>
  <c r="I4636" i="4" s="1"/>
  <c r="E4636" i="4"/>
  <c r="F4635" i="4"/>
  <c r="I4635" i="4" s="1"/>
  <c r="E4635" i="4"/>
  <c r="F4634" i="4"/>
  <c r="C4634" i="4" s="1"/>
  <c r="E4634" i="4"/>
  <c r="F4633" i="4"/>
  <c r="I4633" i="4" s="1"/>
  <c r="E4633" i="4"/>
  <c r="F4632" i="4"/>
  <c r="I4632" i="4" s="1"/>
  <c r="E4632" i="4"/>
  <c r="R4631" i="4"/>
  <c r="Q4631" i="4"/>
  <c r="L4631" i="4"/>
  <c r="S4713" i="4" l="1"/>
  <c r="S4775" i="4"/>
  <c r="T4756" i="4"/>
  <c r="S4797" i="4"/>
  <c r="P4817" i="4"/>
  <c r="O4817" i="4"/>
  <c r="C4697" i="4"/>
  <c r="C4702" i="4"/>
  <c r="C4745" i="4"/>
  <c r="S4817" i="4"/>
  <c r="T4817" i="4"/>
  <c r="P4838" i="4"/>
  <c r="C4716" i="4"/>
  <c r="C4750" i="4"/>
  <c r="C4799" i="4"/>
  <c r="I4797" i="4"/>
  <c r="C4739" i="4"/>
  <c r="C4769" i="4"/>
  <c r="C4780" i="4"/>
  <c r="S4756" i="4"/>
  <c r="C4766" i="4"/>
  <c r="T4713" i="4"/>
  <c r="C4682" i="4"/>
  <c r="C4741" i="4"/>
  <c r="C4746" i="4"/>
  <c r="C4776" i="4"/>
  <c r="C4782" i="4"/>
  <c r="C4643" i="4"/>
  <c r="T4735" i="4"/>
  <c r="C4723" i="4"/>
  <c r="C4767" i="4"/>
  <c r="C4787" i="4"/>
  <c r="C4638" i="4"/>
  <c r="C4712" i="4"/>
  <c r="C4719" i="4"/>
  <c r="C4763" i="4"/>
  <c r="O4775" i="4" s="1"/>
  <c r="C4792" i="4"/>
  <c r="C4795" i="4"/>
  <c r="I4794" i="4"/>
  <c r="C4793" i="4"/>
  <c r="C4791" i="4"/>
  <c r="C4789" i="4"/>
  <c r="I4786" i="4"/>
  <c r="I4785" i="4"/>
  <c r="I4781" i="4"/>
  <c r="I4778" i="4"/>
  <c r="C4777" i="4"/>
  <c r="I4775" i="4"/>
  <c r="I4774" i="4"/>
  <c r="C4772" i="4"/>
  <c r="C4771" i="4"/>
  <c r="C4765" i="4"/>
  <c r="I4764" i="4"/>
  <c r="C4762" i="4"/>
  <c r="I4760" i="4"/>
  <c r="C4758" i="4"/>
  <c r="C4756" i="4"/>
  <c r="C4755" i="4"/>
  <c r="C4754" i="4"/>
  <c r="C4752" i="4"/>
  <c r="C4751" i="4"/>
  <c r="I4748" i="4"/>
  <c r="I4744" i="4"/>
  <c r="C4743" i="4"/>
  <c r="I4742" i="4"/>
  <c r="T4672" i="4"/>
  <c r="S4735" i="4"/>
  <c r="T4693" i="4"/>
  <c r="T4651" i="4"/>
  <c r="C4696" i="4"/>
  <c r="C4706" i="4"/>
  <c r="C4717" i="4"/>
  <c r="C4721" i="4"/>
  <c r="C4737" i="4"/>
  <c r="C4650" i="4"/>
  <c r="C4670" i="4"/>
  <c r="C4740" i="4"/>
  <c r="C4738" i="4"/>
  <c r="I4736" i="4"/>
  <c r="C4735" i="4"/>
  <c r="C4734" i="4"/>
  <c r="I4733" i="4"/>
  <c r="C4732" i="4"/>
  <c r="I4730" i="4"/>
  <c r="C4728" i="4"/>
  <c r="C4726" i="4"/>
  <c r="C4725" i="4"/>
  <c r="I4714" i="4"/>
  <c r="I4713" i="4"/>
  <c r="C4711" i="4"/>
  <c r="I4709" i="4"/>
  <c r="C4708" i="4"/>
  <c r="I4707" i="4"/>
  <c r="I4705" i="4"/>
  <c r="I4703" i="4"/>
  <c r="C4701" i="4"/>
  <c r="C4700" i="4"/>
  <c r="C4699" i="4"/>
  <c r="I4695" i="4"/>
  <c r="S4672" i="4"/>
  <c r="S4693" i="4"/>
  <c r="C4644" i="4"/>
  <c r="S4651" i="4"/>
  <c r="C4688" i="4"/>
  <c r="C4693" i="4"/>
  <c r="I4654" i="4"/>
  <c r="C4674" i="4"/>
  <c r="I4694" i="4"/>
  <c r="I4691" i="4"/>
  <c r="C4690" i="4"/>
  <c r="C4689" i="4"/>
  <c r="C4687" i="4"/>
  <c r="C4685" i="4"/>
  <c r="I4683" i="4"/>
  <c r="C4679" i="4"/>
  <c r="C4678" i="4"/>
  <c r="C4676" i="4"/>
  <c r="I4675" i="4"/>
  <c r="I4673" i="4"/>
  <c r="I4672" i="4"/>
  <c r="C4671" i="4"/>
  <c r="C4669" i="4"/>
  <c r="I4668" i="4"/>
  <c r="I4667" i="4"/>
  <c r="I4666" i="4"/>
  <c r="I4664" i="4"/>
  <c r="C4663" i="4"/>
  <c r="I4662" i="4"/>
  <c r="I4661" i="4"/>
  <c r="I4660" i="4"/>
  <c r="C4659" i="4"/>
  <c r="I4658" i="4"/>
  <c r="I4657" i="4"/>
  <c r="I4655" i="4"/>
  <c r="I4653" i="4"/>
  <c r="C4652" i="4"/>
  <c r="C4651" i="4"/>
  <c r="I4649" i="4"/>
  <c r="I4648" i="4"/>
  <c r="C4647" i="4"/>
  <c r="C4645" i="4"/>
  <c r="C4642" i="4"/>
  <c r="C4641" i="4"/>
  <c r="C4640" i="4"/>
  <c r="C4639" i="4"/>
  <c r="I4637" i="4"/>
  <c r="C4636" i="4"/>
  <c r="I4634" i="4"/>
  <c r="C4635" i="4"/>
  <c r="C4633" i="4"/>
  <c r="C4632" i="4"/>
  <c r="F4631" i="4"/>
  <c r="I4631" i="4" s="1"/>
  <c r="E4631" i="4"/>
  <c r="F4630" i="4"/>
  <c r="C4630" i="4" s="1"/>
  <c r="E4630" i="4"/>
  <c r="F4629" i="4"/>
  <c r="C4629" i="4" s="1"/>
  <c r="E4629" i="4"/>
  <c r="F4628" i="4"/>
  <c r="I4628" i="4" s="1"/>
  <c r="E4628" i="4"/>
  <c r="F4627" i="4"/>
  <c r="I4627" i="4" s="1"/>
  <c r="E4627" i="4"/>
  <c r="F4626" i="4"/>
  <c r="I4626" i="4" s="1"/>
  <c r="E4626" i="4"/>
  <c r="F4625" i="4"/>
  <c r="I4625" i="4" s="1"/>
  <c r="E4625" i="4"/>
  <c r="F4624" i="4"/>
  <c r="I4624" i="4" s="1"/>
  <c r="E4624" i="4"/>
  <c r="F4623" i="4"/>
  <c r="I4623" i="4" s="1"/>
  <c r="E4623" i="4"/>
  <c r="H4621" i="4"/>
  <c r="P4756" i="4" l="1"/>
  <c r="P4775" i="4"/>
  <c r="P4797" i="4"/>
  <c r="O4797" i="4"/>
  <c r="P4735" i="4"/>
  <c r="P4713" i="4"/>
  <c r="O4756" i="4"/>
  <c r="P4693" i="4"/>
  <c r="O4735" i="4"/>
  <c r="O4713" i="4"/>
  <c r="P4672" i="4"/>
  <c r="O4672" i="4"/>
  <c r="O4693" i="4"/>
  <c r="P4651" i="4"/>
  <c r="O4651" i="4"/>
  <c r="C4623" i="4"/>
  <c r="C4625" i="4"/>
  <c r="C4628" i="4"/>
  <c r="C4624" i="4"/>
  <c r="C4626" i="4"/>
  <c r="N4631" i="4"/>
  <c r="M4631" i="4"/>
  <c r="C4631" i="4"/>
  <c r="I4630" i="4"/>
  <c r="I4629" i="4"/>
  <c r="C4627" i="4"/>
  <c r="F4622" i="4"/>
  <c r="I4622" i="4" s="1"/>
  <c r="E4622" i="4"/>
  <c r="F4621" i="4"/>
  <c r="C4621" i="4" s="1"/>
  <c r="E4621" i="4"/>
  <c r="F4620" i="4"/>
  <c r="C4620" i="4" s="1"/>
  <c r="E4620" i="4"/>
  <c r="F4619" i="4"/>
  <c r="I4619" i="4" s="1"/>
  <c r="E4619" i="4"/>
  <c r="F4618" i="4"/>
  <c r="I4618" i="4" s="1"/>
  <c r="E4618" i="4"/>
  <c r="F4617" i="4"/>
  <c r="I4617" i="4" s="1"/>
  <c r="E4617" i="4"/>
  <c r="C4622" i="4" l="1"/>
  <c r="I4621" i="4"/>
  <c r="I4620" i="4"/>
  <c r="C4619" i="4"/>
  <c r="C4618" i="4"/>
  <c r="C4617" i="4"/>
  <c r="F4616" i="4"/>
  <c r="C4616" i="4" s="1"/>
  <c r="E4616" i="4"/>
  <c r="F4615" i="4"/>
  <c r="I4615" i="4" s="1"/>
  <c r="E4615" i="4"/>
  <c r="C4615" i="4"/>
  <c r="F4614" i="4"/>
  <c r="C4614" i="4" s="1"/>
  <c r="E4614" i="4"/>
  <c r="F4613" i="4"/>
  <c r="C4613" i="4" s="1"/>
  <c r="E4613" i="4"/>
  <c r="R4612" i="4"/>
  <c r="Q4612" i="4"/>
  <c r="N4612" i="4"/>
  <c r="M4612" i="4"/>
  <c r="L4612" i="4"/>
  <c r="F4612" i="4"/>
  <c r="C4612" i="4" s="1"/>
  <c r="E4612" i="4"/>
  <c r="F4611" i="4"/>
  <c r="C4611" i="4" s="1"/>
  <c r="E4611" i="4"/>
  <c r="F4610" i="4"/>
  <c r="I4610" i="4" s="1"/>
  <c r="E4610" i="4"/>
  <c r="F4609" i="4"/>
  <c r="I4609" i="4" s="1"/>
  <c r="E4609" i="4"/>
  <c r="F4608" i="4"/>
  <c r="I4608" i="4" s="1"/>
  <c r="E4608" i="4"/>
  <c r="F4607" i="4"/>
  <c r="I4607" i="4" s="1"/>
  <c r="E4607" i="4"/>
  <c r="F4606" i="4"/>
  <c r="C4606" i="4" s="1"/>
  <c r="E4606" i="4"/>
  <c r="F4605" i="4"/>
  <c r="C4605" i="4" s="1"/>
  <c r="E4605" i="4"/>
  <c r="F4604" i="4"/>
  <c r="I4604" i="4" s="1"/>
  <c r="E4604" i="4"/>
  <c r="F4603" i="4"/>
  <c r="C4603" i="4" s="1"/>
  <c r="E4603" i="4"/>
  <c r="F4602" i="4"/>
  <c r="I4602" i="4" s="1"/>
  <c r="E4602" i="4"/>
  <c r="T4631" i="4" l="1"/>
  <c r="S4631" i="4"/>
  <c r="P4631" i="4"/>
  <c r="O4631" i="4"/>
  <c r="C4604" i="4"/>
  <c r="C4609" i="4"/>
  <c r="I4616" i="4"/>
  <c r="I4614" i="4"/>
  <c r="I4605" i="4"/>
  <c r="I4613" i="4"/>
  <c r="I4612" i="4"/>
  <c r="I4611" i="4"/>
  <c r="C4610" i="4"/>
  <c r="C4608" i="4"/>
  <c r="C4607" i="4"/>
  <c r="I4606" i="4"/>
  <c r="I4603" i="4"/>
  <c r="C4602" i="4"/>
  <c r="F4601" i="4"/>
  <c r="I4601" i="4" s="1"/>
  <c r="E4601" i="4"/>
  <c r="F4600" i="4"/>
  <c r="I4600" i="4" s="1"/>
  <c r="E4600" i="4"/>
  <c r="C4600" i="4"/>
  <c r="F4599" i="4"/>
  <c r="C4599" i="4" s="1"/>
  <c r="E4599" i="4"/>
  <c r="F4598" i="4"/>
  <c r="I4598" i="4" s="1"/>
  <c r="E4598" i="4"/>
  <c r="F4597" i="4"/>
  <c r="I4597" i="4" s="1"/>
  <c r="E4597" i="4"/>
  <c r="F4596" i="4"/>
  <c r="I4596" i="4" s="1"/>
  <c r="E4596" i="4"/>
  <c r="F4595" i="4"/>
  <c r="C4595" i="4" s="1"/>
  <c r="E4595" i="4"/>
  <c r="F4594" i="4"/>
  <c r="C4594" i="4" s="1"/>
  <c r="E4594" i="4"/>
  <c r="F4593" i="4"/>
  <c r="C4593" i="4" s="1"/>
  <c r="E4593" i="4"/>
  <c r="R4593" i="4"/>
  <c r="Q4593" i="4"/>
  <c r="N4593" i="4"/>
  <c r="M4593" i="4"/>
  <c r="L4593" i="4"/>
  <c r="T4612" i="4" l="1"/>
  <c r="S4612" i="4"/>
  <c r="C4601" i="4"/>
  <c r="I4599" i="4"/>
  <c r="C4598" i="4"/>
  <c r="C4597" i="4"/>
  <c r="C4596" i="4"/>
  <c r="I4595" i="4"/>
  <c r="I4594" i="4"/>
  <c r="I4593" i="4"/>
  <c r="P4612" i="4" l="1"/>
  <c r="O4612" i="4"/>
  <c r="F4592" i="4"/>
  <c r="I4592" i="4" s="1"/>
  <c r="E4592" i="4"/>
  <c r="F4591" i="4"/>
  <c r="I4591" i="4" s="1"/>
  <c r="E4591" i="4"/>
  <c r="F4590" i="4"/>
  <c r="I4590" i="4" s="1"/>
  <c r="E4590" i="4"/>
  <c r="F4589" i="4"/>
  <c r="I4589" i="4" s="1"/>
  <c r="E4589" i="4"/>
  <c r="F4588" i="4"/>
  <c r="C4588" i="4" s="1"/>
  <c r="E4588" i="4"/>
  <c r="F4587" i="4"/>
  <c r="I4587" i="4" s="1"/>
  <c r="E4587" i="4"/>
  <c r="F4586" i="4"/>
  <c r="C4586" i="4" s="1"/>
  <c r="E4586" i="4"/>
  <c r="F4585" i="4"/>
  <c r="I4585" i="4" s="1"/>
  <c r="E4585" i="4"/>
  <c r="C4585" i="4"/>
  <c r="F4584" i="4"/>
  <c r="C4584" i="4" s="1"/>
  <c r="E4584" i="4"/>
  <c r="F4583" i="4"/>
  <c r="C4583" i="4" s="1"/>
  <c r="E4583" i="4"/>
  <c r="F4582" i="4"/>
  <c r="I4582" i="4" s="1"/>
  <c r="E4582" i="4"/>
  <c r="F4581" i="4"/>
  <c r="I4581" i="4" s="1"/>
  <c r="E4581" i="4"/>
  <c r="F4580" i="4"/>
  <c r="I4580" i="4" s="1"/>
  <c r="E4580" i="4"/>
  <c r="F4579" i="4"/>
  <c r="I4579" i="4" s="1"/>
  <c r="E4579" i="4"/>
  <c r="F4578" i="4"/>
  <c r="I4578" i="4" s="1"/>
  <c r="E4578" i="4"/>
  <c r="F4577" i="4"/>
  <c r="C4577" i="4" s="1"/>
  <c r="E4577" i="4"/>
  <c r="F4576" i="4"/>
  <c r="C4576" i="4" s="1"/>
  <c r="E4576" i="4"/>
  <c r="F4575" i="4"/>
  <c r="I4575" i="4" s="1"/>
  <c r="E4575" i="4"/>
  <c r="F4574" i="4"/>
  <c r="C4574" i="4" s="1"/>
  <c r="E4574" i="4"/>
  <c r="F4573" i="4"/>
  <c r="I4573" i="4" s="1"/>
  <c r="E4573" i="4"/>
  <c r="R4572" i="4"/>
  <c r="Q4572" i="4"/>
  <c r="N4572" i="4"/>
  <c r="M4572" i="4"/>
  <c r="L4572" i="4"/>
  <c r="F4572" i="4"/>
  <c r="I4572" i="4" s="1"/>
  <c r="E4572" i="4"/>
  <c r="F4571" i="4"/>
  <c r="C4571" i="4" s="1"/>
  <c r="E4571" i="4"/>
  <c r="F4570" i="4"/>
  <c r="I4570" i="4" s="1"/>
  <c r="E4570" i="4"/>
  <c r="F4569" i="4"/>
  <c r="I4569" i="4" s="1"/>
  <c r="E4569" i="4"/>
  <c r="F4568" i="4"/>
  <c r="I4568" i="4" s="1"/>
  <c r="E4568" i="4"/>
  <c r="F4567" i="4"/>
  <c r="I4567" i="4" s="1"/>
  <c r="E4567" i="4"/>
  <c r="C4575" i="4" l="1"/>
  <c r="C4590" i="4"/>
  <c r="C4573" i="4"/>
  <c r="C4582" i="4"/>
  <c r="S4593" i="4"/>
  <c r="T4593" i="4"/>
  <c r="C4591" i="4"/>
  <c r="C4569" i="4"/>
  <c r="I4586" i="4"/>
  <c r="C4592" i="4"/>
  <c r="C4589" i="4"/>
  <c r="I4588" i="4"/>
  <c r="C4587" i="4"/>
  <c r="I4584" i="4"/>
  <c r="C4567" i="4"/>
  <c r="C4572" i="4"/>
  <c r="I4583" i="4"/>
  <c r="C4581" i="4"/>
  <c r="C4580" i="4"/>
  <c r="C4579" i="4"/>
  <c r="C4578" i="4"/>
  <c r="I4577" i="4"/>
  <c r="I4576" i="4"/>
  <c r="I4574" i="4"/>
  <c r="I4571" i="4"/>
  <c r="C4570" i="4"/>
  <c r="C4568" i="4"/>
  <c r="F4566" i="4"/>
  <c r="I4566" i="4" s="1"/>
  <c r="E4566" i="4"/>
  <c r="F4565" i="4"/>
  <c r="I4565" i="4" s="1"/>
  <c r="E4565" i="4"/>
  <c r="F4564" i="4"/>
  <c r="I4564" i="4" s="1"/>
  <c r="E4564" i="4"/>
  <c r="F4563" i="4"/>
  <c r="I4563" i="4" s="1"/>
  <c r="E4563" i="4"/>
  <c r="F4562" i="4"/>
  <c r="I4562" i="4" s="1"/>
  <c r="E4562" i="4"/>
  <c r="F4561" i="4"/>
  <c r="I4561" i="4" s="1"/>
  <c r="E4561" i="4"/>
  <c r="F4560" i="4"/>
  <c r="I4560" i="4" s="1"/>
  <c r="E4560" i="4"/>
  <c r="F4559" i="4"/>
  <c r="I4559" i="4" s="1"/>
  <c r="E4559" i="4"/>
  <c r="F4558" i="4"/>
  <c r="I4558" i="4" s="1"/>
  <c r="E4558" i="4"/>
  <c r="F4557" i="4"/>
  <c r="I4557" i="4" s="1"/>
  <c r="E4557" i="4"/>
  <c r="F4556" i="4"/>
  <c r="C4556" i="4" s="1"/>
  <c r="E4556" i="4"/>
  <c r="F4555" i="4"/>
  <c r="C4555" i="4" s="1"/>
  <c r="E4555" i="4"/>
  <c r="F4554" i="4"/>
  <c r="C4554" i="4" s="1"/>
  <c r="E4554" i="4"/>
  <c r="F4553" i="4"/>
  <c r="I4553" i="4" s="1"/>
  <c r="E4553" i="4"/>
  <c r="R4552" i="4"/>
  <c r="Q4552" i="4"/>
  <c r="N4552" i="4"/>
  <c r="M4552" i="4"/>
  <c r="L4552" i="4"/>
  <c r="P4593" i="4" l="1"/>
  <c r="C4553" i="4"/>
  <c r="O4593" i="4"/>
  <c r="C4560" i="4"/>
  <c r="C4565" i="4"/>
  <c r="T4572" i="4"/>
  <c r="S4572" i="4"/>
  <c r="I4556" i="4"/>
  <c r="C4562" i="4"/>
  <c r="C4566" i="4"/>
  <c r="C4564" i="4"/>
  <c r="C4563" i="4"/>
  <c r="C4561" i="4"/>
  <c r="C4559" i="4"/>
  <c r="C4558" i="4"/>
  <c r="C4557" i="4"/>
  <c r="I4555" i="4"/>
  <c r="I4554" i="4"/>
  <c r="F4552" i="4"/>
  <c r="I4552" i="4" s="1"/>
  <c r="E4552" i="4"/>
  <c r="F4551" i="4"/>
  <c r="I4551" i="4" s="1"/>
  <c r="E4551" i="4"/>
  <c r="F4550" i="4"/>
  <c r="I4550" i="4" s="1"/>
  <c r="E4550" i="4"/>
  <c r="F4549" i="4"/>
  <c r="I4549" i="4" s="1"/>
  <c r="E4549" i="4"/>
  <c r="F4548" i="4"/>
  <c r="C4548" i="4" s="1"/>
  <c r="E4548" i="4"/>
  <c r="F4547" i="4"/>
  <c r="I4547" i="4" s="1"/>
  <c r="E4547" i="4"/>
  <c r="R4531" i="4"/>
  <c r="Q4531" i="4"/>
  <c r="N4531" i="4"/>
  <c r="M4531" i="4"/>
  <c r="L4531" i="4"/>
  <c r="F4546" i="4"/>
  <c r="I4546" i="4" s="1"/>
  <c r="E4546" i="4"/>
  <c r="F4545" i="4"/>
  <c r="C4545" i="4" s="1"/>
  <c r="E4545" i="4"/>
  <c r="F4544" i="4"/>
  <c r="I4544" i="4" s="1"/>
  <c r="E4544" i="4"/>
  <c r="F4543" i="4"/>
  <c r="I4543" i="4" s="1"/>
  <c r="E4543" i="4"/>
  <c r="F4542" i="4"/>
  <c r="C4542" i="4" s="1"/>
  <c r="E4542" i="4"/>
  <c r="F4541" i="4"/>
  <c r="I4541" i="4" s="1"/>
  <c r="E4541" i="4"/>
  <c r="F4540" i="4"/>
  <c r="I4540" i="4" s="1"/>
  <c r="E4540" i="4"/>
  <c r="F4539" i="4"/>
  <c r="I4539" i="4" s="1"/>
  <c r="E4539" i="4"/>
  <c r="F4538" i="4"/>
  <c r="I4538" i="4" s="1"/>
  <c r="E4538" i="4"/>
  <c r="F4537" i="4"/>
  <c r="I4537" i="4" s="1"/>
  <c r="E4537" i="4"/>
  <c r="F4536" i="4"/>
  <c r="I4536" i="4" s="1"/>
  <c r="E4536" i="4"/>
  <c r="F4535" i="4"/>
  <c r="I4535" i="4" s="1"/>
  <c r="E4535" i="4"/>
  <c r="F4534" i="4"/>
  <c r="C4534" i="4" s="1"/>
  <c r="E4534" i="4"/>
  <c r="F4533" i="4"/>
  <c r="I4533" i="4" s="1"/>
  <c r="E4533" i="4"/>
  <c r="F4532" i="4"/>
  <c r="I4532" i="4" s="1"/>
  <c r="E4532" i="4"/>
  <c r="F4531" i="4"/>
  <c r="C4531" i="4" s="1"/>
  <c r="E4531" i="4"/>
  <c r="F4530" i="4"/>
  <c r="I4530" i="4" s="1"/>
  <c r="E4530" i="4"/>
  <c r="F4529" i="4"/>
  <c r="I4529" i="4" s="1"/>
  <c r="E4529" i="4"/>
  <c r="F4528" i="4"/>
  <c r="I4528" i="4" s="1"/>
  <c r="E4528" i="4"/>
  <c r="F4527" i="4"/>
  <c r="I4527" i="4" s="1"/>
  <c r="E4527" i="4"/>
  <c r="F4526" i="4"/>
  <c r="C4526" i="4" s="1"/>
  <c r="E4526" i="4"/>
  <c r="F4525" i="4"/>
  <c r="I4525" i="4" s="1"/>
  <c r="E4525" i="4"/>
  <c r="F4524" i="4"/>
  <c r="I4524" i="4" s="1"/>
  <c r="E4524" i="4"/>
  <c r="F4523" i="4"/>
  <c r="I4523" i="4" s="1"/>
  <c r="E4523" i="4"/>
  <c r="F4522" i="4"/>
  <c r="I4522" i="4" s="1"/>
  <c r="E4522" i="4"/>
  <c r="F4521" i="4"/>
  <c r="I4521" i="4" s="1"/>
  <c r="E4521" i="4"/>
  <c r="F4520" i="4"/>
  <c r="I4520" i="4" s="1"/>
  <c r="E4520" i="4"/>
  <c r="F4519" i="4"/>
  <c r="I4519" i="4" s="1"/>
  <c r="E4519" i="4"/>
  <c r="F4518" i="4"/>
  <c r="I4518" i="4" s="1"/>
  <c r="E4518" i="4"/>
  <c r="F4517" i="4"/>
  <c r="I4517" i="4" s="1"/>
  <c r="E4517" i="4"/>
  <c r="F4516" i="4"/>
  <c r="I4516" i="4" s="1"/>
  <c r="E4516" i="4"/>
  <c r="F4515" i="4"/>
  <c r="I4515" i="4" s="1"/>
  <c r="E4515" i="4"/>
  <c r="F4514" i="4"/>
  <c r="C4514" i="4" s="1"/>
  <c r="E4514" i="4"/>
  <c r="F4513" i="4"/>
  <c r="I4513" i="4" s="1"/>
  <c r="E4513" i="4"/>
  <c r="R4511" i="4"/>
  <c r="Q4511" i="4"/>
  <c r="N4511" i="4"/>
  <c r="M4511" i="4"/>
  <c r="L4511" i="4"/>
  <c r="F4512" i="4"/>
  <c r="C4512" i="4" s="1"/>
  <c r="E4512" i="4"/>
  <c r="F4511" i="4"/>
  <c r="I4511" i="4" s="1"/>
  <c r="E4511" i="4"/>
  <c r="F4510" i="4"/>
  <c r="I4510" i="4" s="1"/>
  <c r="E4510" i="4"/>
  <c r="F4509" i="4"/>
  <c r="I4509" i="4" s="1"/>
  <c r="E4509" i="4"/>
  <c r="F4508" i="4"/>
  <c r="I4508" i="4" s="1"/>
  <c r="E4508" i="4"/>
  <c r="F4507" i="4"/>
  <c r="I4507" i="4" s="1"/>
  <c r="E4507" i="4"/>
  <c r="F4506" i="4"/>
  <c r="I4506" i="4" s="1"/>
  <c r="E4506" i="4"/>
  <c r="F4505" i="4"/>
  <c r="C4505" i="4" s="1"/>
  <c r="E4505" i="4"/>
  <c r="F4504" i="4"/>
  <c r="I4504" i="4" s="1"/>
  <c r="E4504" i="4"/>
  <c r="F4503" i="4"/>
  <c r="I4503" i="4" s="1"/>
  <c r="E4503" i="4"/>
  <c r="F4502" i="4"/>
  <c r="I4502" i="4" s="1"/>
  <c r="E4502" i="4"/>
  <c r="F4501" i="4"/>
  <c r="C4501" i="4" s="1"/>
  <c r="E4501" i="4"/>
  <c r="F4500" i="4"/>
  <c r="I4500" i="4" s="1"/>
  <c r="E4500" i="4"/>
  <c r="R4489" i="4"/>
  <c r="Q4489" i="4"/>
  <c r="R4469" i="4"/>
  <c r="Q4469" i="4"/>
  <c r="L4489" i="4"/>
  <c r="M4489" i="4"/>
  <c r="N4489" i="4"/>
  <c r="N4469" i="4"/>
  <c r="M4469" i="4"/>
  <c r="L4469" i="4"/>
  <c r="F4499" i="4"/>
  <c r="I4499" i="4" s="1"/>
  <c r="E4499" i="4"/>
  <c r="F4498" i="4"/>
  <c r="I4498" i="4" s="1"/>
  <c r="E4498" i="4"/>
  <c r="F4497" i="4"/>
  <c r="C4497" i="4" s="1"/>
  <c r="E4497" i="4"/>
  <c r="F4496" i="4"/>
  <c r="I4496" i="4" s="1"/>
  <c r="E4496" i="4"/>
  <c r="F4495" i="4"/>
  <c r="I4495" i="4" s="1"/>
  <c r="E4495" i="4"/>
  <c r="F4494" i="4"/>
  <c r="I4494" i="4" s="1"/>
  <c r="E4494" i="4"/>
  <c r="F4493" i="4"/>
  <c r="I4493" i="4" s="1"/>
  <c r="E4493" i="4"/>
  <c r="F4492" i="4"/>
  <c r="I4492" i="4" s="1"/>
  <c r="E4492" i="4"/>
  <c r="F4491" i="4"/>
  <c r="I4491" i="4" s="1"/>
  <c r="E4491" i="4"/>
  <c r="F4490" i="4"/>
  <c r="I4490" i="4" s="1"/>
  <c r="E4490" i="4"/>
  <c r="F4489" i="4"/>
  <c r="I4489" i="4" s="1"/>
  <c r="E4489" i="4"/>
  <c r="F4488" i="4"/>
  <c r="I4488" i="4" s="1"/>
  <c r="E4488" i="4"/>
  <c r="C4493" i="4" l="1"/>
  <c r="C4515" i="4"/>
  <c r="O4572" i="4"/>
  <c r="P4572" i="4"/>
  <c r="C4552" i="4"/>
  <c r="C4528" i="4"/>
  <c r="C4502" i="4"/>
  <c r="C4540" i="4"/>
  <c r="S4552" i="4"/>
  <c r="T4552" i="4"/>
  <c r="S4531" i="4"/>
  <c r="T4531" i="4"/>
  <c r="C4533" i="4"/>
  <c r="C4551" i="4"/>
  <c r="I4542" i="4"/>
  <c r="C4550" i="4"/>
  <c r="C4549" i="4"/>
  <c r="I4548" i="4"/>
  <c r="C4547" i="4"/>
  <c r="C4546" i="4"/>
  <c r="I4545" i="4"/>
  <c r="C4544" i="4"/>
  <c r="C4543" i="4"/>
  <c r="C4541" i="4"/>
  <c r="C4539" i="4"/>
  <c r="C4538" i="4"/>
  <c r="C4537" i="4"/>
  <c r="C4536" i="4"/>
  <c r="C4535" i="4"/>
  <c r="I4534" i="4"/>
  <c r="C4532" i="4"/>
  <c r="I4531" i="4"/>
  <c r="C4530" i="4"/>
  <c r="C4529" i="4"/>
  <c r="T4511" i="4"/>
  <c r="C4498" i="4"/>
  <c r="I4526" i="4"/>
  <c r="C4527" i="4"/>
  <c r="C4489" i="4"/>
  <c r="C4492" i="4"/>
  <c r="C4495" i="4"/>
  <c r="C4517" i="4"/>
  <c r="C4491" i="4"/>
  <c r="C4516" i="4"/>
  <c r="C4525" i="4"/>
  <c r="C4524" i="4"/>
  <c r="C4523" i="4"/>
  <c r="C4522" i="4"/>
  <c r="C4521" i="4"/>
  <c r="C4520" i="4"/>
  <c r="C4519" i="4"/>
  <c r="C4518" i="4"/>
  <c r="I4514" i="4"/>
  <c r="C4513" i="4"/>
  <c r="C4490" i="4"/>
  <c r="C4494" i="4"/>
  <c r="C4499" i="4"/>
  <c r="C4511" i="4"/>
  <c r="S4511" i="4"/>
  <c r="I4512" i="4"/>
  <c r="C4503" i="4"/>
  <c r="C4500" i="4"/>
  <c r="C4510" i="4"/>
  <c r="C4509" i="4"/>
  <c r="C4508" i="4"/>
  <c r="C4507" i="4"/>
  <c r="C4506" i="4"/>
  <c r="I4505" i="4"/>
  <c r="C4504" i="4"/>
  <c r="I4501" i="4"/>
  <c r="I4497" i="4"/>
  <c r="C4496" i="4"/>
  <c r="C4488" i="4"/>
  <c r="F4487" i="4"/>
  <c r="C4487" i="4" s="1"/>
  <c r="E4487" i="4"/>
  <c r="P4552" i="4" l="1"/>
  <c r="O4552" i="4"/>
  <c r="O4531" i="4"/>
  <c r="P4531" i="4"/>
  <c r="P4511" i="4"/>
  <c r="O4511" i="4"/>
  <c r="I4487" i="4"/>
  <c r="F4486" i="4"/>
  <c r="I4486" i="4" s="1"/>
  <c r="E4486" i="4"/>
  <c r="F4485" i="4"/>
  <c r="I4485" i="4" s="1"/>
  <c r="E4485" i="4"/>
  <c r="F4484" i="4"/>
  <c r="I4484" i="4" s="1"/>
  <c r="E4484" i="4"/>
  <c r="C4485" i="4" l="1"/>
  <c r="C4486" i="4"/>
  <c r="C4484" i="4"/>
  <c r="F4483" i="4"/>
  <c r="C4483" i="4" s="1"/>
  <c r="E4483" i="4"/>
  <c r="F4482" i="4"/>
  <c r="I4482" i="4" s="1"/>
  <c r="E4482" i="4"/>
  <c r="F4481" i="4"/>
  <c r="I4481" i="4" s="1"/>
  <c r="E4481" i="4"/>
  <c r="F4480" i="4"/>
  <c r="I4480" i="4" s="1"/>
  <c r="E4480" i="4"/>
  <c r="F4479" i="4"/>
  <c r="I4479" i="4" s="1"/>
  <c r="E4479" i="4"/>
  <c r="F4478" i="4"/>
  <c r="I4478" i="4" s="1"/>
  <c r="E4478" i="4"/>
  <c r="F4477" i="4"/>
  <c r="I4477" i="4" s="1"/>
  <c r="E4477" i="4"/>
  <c r="F4476" i="4"/>
  <c r="I4476" i="4" s="1"/>
  <c r="E4476" i="4"/>
  <c r="F4475" i="4"/>
  <c r="I4475" i="4" s="1"/>
  <c r="E4475" i="4"/>
  <c r="F4474" i="4"/>
  <c r="C4474" i="4" s="1"/>
  <c r="E4474" i="4"/>
  <c r="F4473" i="4"/>
  <c r="I4473" i="4" s="1"/>
  <c r="E4473" i="4"/>
  <c r="E4472" i="4"/>
  <c r="E4471" i="4"/>
  <c r="E4470" i="4"/>
  <c r="F4472" i="4"/>
  <c r="I4472" i="4" s="1"/>
  <c r="F4471" i="4"/>
  <c r="I4471" i="4" s="1"/>
  <c r="F4470" i="4"/>
  <c r="I4470" i="4" s="1"/>
  <c r="F4469" i="4"/>
  <c r="I4469" i="4" s="1"/>
  <c r="E4469" i="4"/>
  <c r="F4468" i="4"/>
  <c r="I4468" i="4" s="1"/>
  <c r="E4468" i="4"/>
  <c r="F4467" i="4"/>
  <c r="C4467" i="4" s="1"/>
  <c r="E4467" i="4"/>
  <c r="F4466" i="4"/>
  <c r="I4466" i="4" s="1"/>
  <c r="E4466" i="4"/>
  <c r="F4465" i="4"/>
  <c r="I4465" i="4" s="1"/>
  <c r="E4465" i="4"/>
  <c r="F4464" i="4"/>
  <c r="I4464" i="4" s="1"/>
  <c r="E4464" i="4"/>
  <c r="F4463" i="4"/>
  <c r="I4463" i="4" s="1"/>
  <c r="E4463" i="4"/>
  <c r="F4462" i="4"/>
  <c r="I4462" i="4" s="1"/>
  <c r="E4462" i="4"/>
  <c r="F4461" i="4"/>
  <c r="I4461" i="4" s="1"/>
  <c r="E4461" i="4"/>
  <c r="F4460" i="4"/>
  <c r="I4460" i="4" s="1"/>
  <c r="E4460" i="4"/>
  <c r="F4459" i="4"/>
  <c r="I4459" i="4" s="1"/>
  <c r="E4459" i="4"/>
  <c r="F4458" i="4"/>
  <c r="I4458" i="4" s="1"/>
  <c r="E4458" i="4"/>
  <c r="F4457" i="4"/>
  <c r="I4457" i="4" s="1"/>
  <c r="E4457" i="4"/>
  <c r="F4456" i="4"/>
  <c r="I4456" i="4" s="1"/>
  <c r="E4456" i="4"/>
  <c r="F4455" i="4"/>
  <c r="I4455" i="4" s="1"/>
  <c r="E4455" i="4"/>
  <c r="F4454" i="4"/>
  <c r="I4454" i="4" s="1"/>
  <c r="E4454" i="4"/>
  <c r="F4453" i="4"/>
  <c r="I4453" i="4" s="1"/>
  <c r="E4453" i="4"/>
  <c r="F4452" i="4"/>
  <c r="I4452" i="4" s="1"/>
  <c r="E4452" i="4"/>
  <c r="F4451" i="4"/>
  <c r="I4451" i="4" s="1"/>
  <c r="E4451" i="4"/>
  <c r="F4450" i="4"/>
  <c r="I4450" i="4" s="1"/>
  <c r="E4450" i="4"/>
  <c r="F4449" i="4"/>
  <c r="I4449" i="4" s="1"/>
  <c r="E4449" i="4"/>
  <c r="F4448" i="4"/>
  <c r="I4448" i="4" s="1"/>
  <c r="E4448" i="4"/>
  <c r="R4447" i="4"/>
  <c r="Q4447" i="4"/>
  <c r="N4447" i="4"/>
  <c r="M4447" i="4"/>
  <c r="L4447" i="4"/>
  <c r="F4447" i="4"/>
  <c r="I4447" i="4" s="1"/>
  <c r="E4447" i="4"/>
  <c r="F4446" i="4"/>
  <c r="I4446" i="4" s="1"/>
  <c r="E4446" i="4"/>
  <c r="F4445" i="4"/>
  <c r="C4445" i="4" s="1"/>
  <c r="E4445" i="4"/>
  <c r="F4444" i="4"/>
  <c r="I4444" i="4" s="1"/>
  <c r="E4444" i="4"/>
  <c r="F4443" i="4"/>
  <c r="I4443" i="4" s="1"/>
  <c r="E4443" i="4"/>
  <c r="F4442" i="4"/>
  <c r="I4442" i="4" s="1"/>
  <c r="E4442" i="4"/>
  <c r="F4441" i="4"/>
  <c r="C4441" i="4" s="1"/>
  <c r="E4441" i="4"/>
  <c r="F4440" i="4"/>
  <c r="I4440" i="4" s="1"/>
  <c r="E4440" i="4"/>
  <c r="F4439" i="4"/>
  <c r="C4439" i="4" s="1"/>
  <c r="E4439" i="4"/>
  <c r="F4438" i="4"/>
  <c r="C4438" i="4" s="1"/>
  <c r="E4438" i="4"/>
  <c r="F4437" i="4"/>
  <c r="I4437" i="4" s="1"/>
  <c r="E4437" i="4"/>
  <c r="F4436" i="4"/>
  <c r="I4436" i="4" s="1"/>
  <c r="E4436" i="4"/>
  <c r="F4435" i="4"/>
  <c r="I4435" i="4" s="1"/>
  <c r="E4435" i="4"/>
  <c r="F4434" i="4"/>
  <c r="I4434" i="4" s="1"/>
  <c r="E4434" i="4"/>
  <c r="F4433" i="4"/>
  <c r="I4433" i="4" s="1"/>
  <c r="E4433" i="4"/>
  <c r="F4432" i="4"/>
  <c r="C4432" i="4" s="1"/>
  <c r="E4432" i="4"/>
  <c r="F4431" i="4"/>
  <c r="C4431" i="4" s="1"/>
  <c r="E4431" i="4"/>
  <c r="F4430" i="4"/>
  <c r="I4430" i="4" s="1"/>
  <c r="E4430" i="4"/>
  <c r="F4429" i="4"/>
  <c r="I4429" i="4" s="1"/>
  <c r="E4429" i="4"/>
  <c r="F4428" i="4"/>
  <c r="I4428" i="4" s="1"/>
  <c r="E4428" i="4"/>
  <c r="R4427" i="4"/>
  <c r="Q4427" i="4"/>
  <c r="N4427" i="4"/>
  <c r="M4427" i="4"/>
  <c r="L4427" i="4"/>
  <c r="C4448" i="4" l="1"/>
  <c r="C4471" i="4"/>
  <c r="S4489" i="4"/>
  <c r="T4489" i="4"/>
  <c r="C4461" i="4"/>
  <c r="C4429" i="4"/>
  <c r="C4428" i="4"/>
  <c r="T4469" i="4"/>
  <c r="I4483" i="4"/>
  <c r="C4470" i="4"/>
  <c r="C4482" i="4"/>
  <c r="C4481" i="4"/>
  <c r="C4480" i="4"/>
  <c r="C4479" i="4"/>
  <c r="C4478" i="4"/>
  <c r="C4477" i="4"/>
  <c r="C4476" i="4"/>
  <c r="C4475" i="4"/>
  <c r="I4474" i="4"/>
  <c r="C4473" i="4"/>
  <c r="S4469" i="4"/>
  <c r="C4457" i="4"/>
  <c r="C4468" i="4"/>
  <c r="C4472" i="4"/>
  <c r="C4469" i="4"/>
  <c r="S4447" i="4"/>
  <c r="C4452" i="4"/>
  <c r="C4463" i="4"/>
  <c r="C4464" i="4"/>
  <c r="C4451" i="4"/>
  <c r="I4467" i="4"/>
  <c r="C4466" i="4"/>
  <c r="C4465" i="4"/>
  <c r="C4462" i="4"/>
  <c r="I4445" i="4"/>
  <c r="C4453" i="4"/>
  <c r="C4458" i="4"/>
  <c r="C4430" i="4"/>
  <c r="C4447" i="4"/>
  <c r="T4447" i="4"/>
  <c r="C4450" i="4"/>
  <c r="C4459" i="4"/>
  <c r="C4460" i="4"/>
  <c r="C4456" i="4"/>
  <c r="C4455" i="4"/>
  <c r="C4454" i="4"/>
  <c r="C4449" i="4"/>
  <c r="C4433" i="4"/>
  <c r="C4444" i="4"/>
  <c r="C4434" i="4"/>
  <c r="C4435" i="4"/>
  <c r="C4440" i="4"/>
  <c r="C4436" i="4"/>
  <c r="C4446" i="4"/>
  <c r="C4443" i="4"/>
  <c r="C4442" i="4"/>
  <c r="I4441" i="4"/>
  <c r="I4439" i="4"/>
  <c r="I4438" i="4"/>
  <c r="C4437" i="4"/>
  <c r="I4432" i="4"/>
  <c r="I4431" i="4"/>
  <c r="F4427" i="4"/>
  <c r="I4427" i="4" s="1"/>
  <c r="E4427" i="4"/>
  <c r="F4426" i="4"/>
  <c r="C4426" i="4" s="1"/>
  <c r="E4426" i="4"/>
  <c r="F4425" i="4"/>
  <c r="I4425" i="4" s="1"/>
  <c r="E4425" i="4"/>
  <c r="F4424" i="4"/>
  <c r="I4424" i="4" s="1"/>
  <c r="E4424" i="4"/>
  <c r="F4423" i="4"/>
  <c r="I4423" i="4" s="1"/>
  <c r="E4423" i="4"/>
  <c r="F4422" i="4"/>
  <c r="I4422" i="4" s="1"/>
  <c r="E4422" i="4"/>
  <c r="F4421" i="4"/>
  <c r="I4421" i="4" s="1"/>
  <c r="E4421" i="4"/>
  <c r="F4420" i="4"/>
  <c r="C4420" i="4" s="1"/>
  <c r="E4420" i="4"/>
  <c r="F4419" i="4"/>
  <c r="I4419" i="4" s="1"/>
  <c r="E4419" i="4"/>
  <c r="F4418" i="4"/>
  <c r="I4418" i="4" s="1"/>
  <c r="E4418" i="4"/>
  <c r="F4417" i="4"/>
  <c r="I4417" i="4" s="1"/>
  <c r="E4417" i="4"/>
  <c r="F4416" i="4"/>
  <c r="C4416" i="4" s="1"/>
  <c r="E4416" i="4"/>
  <c r="O4469" i="4" l="1"/>
  <c r="O4489" i="4"/>
  <c r="P4489" i="4"/>
  <c r="P4469" i="4"/>
  <c r="C4417" i="4"/>
  <c r="C4423" i="4"/>
  <c r="P4447" i="4"/>
  <c r="O4447" i="4"/>
  <c r="C4421" i="4"/>
  <c r="C4424" i="4"/>
  <c r="I4420" i="4"/>
  <c r="C4422" i="4"/>
  <c r="C4427" i="4"/>
  <c r="I4426" i="4"/>
  <c r="C4425" i="4"/>
  <c r="C4419" i="4"/>
  <c r="C4418" i="4"/>
  <c r="I4416" i="4"/>
  <c r="F4415" i="4"/>
  <c r="I4415" i="4" s="1"/>
  <c r="E4415" i="4"/>
  <c r="F4414" i="4"/>
  <c r="I4414" i="4" s="1"/>
  <c r="E4414" i="4"/>
  <c r="F4413" i="4"/>
  <c r="I4413" i="4" s="1"/>
  <c r="E4413" i="4"/>
  <c r="F4412" i="4"/>
  <c r="I4412" i="4" s="1"/>
  <c r="E4412" i="4"/>
  <c r="F4411" i="4"/>
  <c r="I4411" i="4" s="1"/>
  <c r="E4411" i="4"/>
  <c r="F4410" i="4"/>
  <c r="I4410" i="4" s="1"/>
  <c r="E4410" i="4"/>
  <c r="F4409" i="4"/>
  <c r="I4409" i="4" s="1"/>
  <c r="E4409" i="4"/>
  <c r="R4407" i="4"/>
  <c r="Q4407" i="4"/>
  <c r="N4407" i="4"/>
  <c r="M4407" i="4"/>
  <c r="L4407" i="4"/>
  <c r="C4411" i="4" l="1"/>
  <c r="C4414" i="4"/>
  <c r="C4415" i="4"/>
  <c r="C4413" i="4"/>
  <c r="C4409" i="4"/>
  <c r="C4412" i="4"/>
  <c r="C4410" i="4"/>
  <c r="F4408" i="4"/>
  <c r="I4408" i="4" s="1"/>
  <c r="E4408" i="4"/>
  <c r="F4407" i="4"/>
  <c r="I4407" i="4" s="1"/>
  <c r="E4407" i="4"/>
  <c r="F4406" i="4"/>
  <c r="C4406" i="4" s="1"/>
  <c r="E4406" i="4"/>
  <c r="F4405" i="4"/>
  <c r="I4405" i="4" s="1"/>
  <c r="E4405" i="4"/>
  <c r="F4404" i="4"/>
  <c r="I4404" i="4" s="1"/>
  <c r="E4404" i="4"/>
  <c r="F4403" i="4"/>
  <c r="I4403" i="4" s="1"/>
  <c r="E4403" i="4"/>
  <c r="F4402" i="4"/>
  <c r="I4402" i="4" s="1"/>
  <c r="E4402" i="4"/>
  <c r="F4401" i="4"/>
  <c r="I4401" i="4" s="1"/>
  <c r="E4401" i="4"/>
  <c r="F4400" i="4"/>
  <c r="I4400" i="4" s="1"/>
  <c r="E4400" i="4"/>
  <c r="F4399" i="4"/>
  <c r="I4399" i="4" s="1"/>
  <c r="E4399" i="4"/>
  <c r="F4398" i="4"/>
  <c r="C4398" i="4" s="1"/>
  <c r="E4398" i="4"/>
  <c r="F4397" i="4"/>
  <c r="I4397" i="4" s="1"/>
  <c r="E4397" i="4"/>
  <c r="F4396" i="4"/>
  <c r="I4396" i="4" s="1"/>
  <c r="E4396" i="4"/>
  <c r="F4395" i="4"/>
  <c r="I4395" i="4" s="1"/>
  <c r="E4395" i="4"/>
  <c r="F4394" i="4"/>
  <c r="C4394" i="4" s="1"/>
  <c r="E4394" i="4"/>
  <c r="F4393" i="4"/>
  <c r="I4393" i="4" s="1"/>
  <c r="E4393" i="4"/>
  <c r="F4392" i="4"/>
  <c r="C4392" i="4" s="1"/>
  <c r="E4392" i="4"/>
  <c r="F4391" i="4"/>
  <c r="C4391" i="4" s="1"/>
  <c r="E4391" i="4"/>
  <c r="F4390" i="4"/>
  <c r="I4390" i="4" s="1"/>
  <c r="E4390" i="4"/>
  <c r="F4389" i="4"/>
  <c r="C4389" i="4" s="1"/>
  <c r="E4389" i="4"/>
  <c r="F4388" i="4"/>
  <c r="I4388" i="4" s="1"/>
  <c r="E4388" i="4"/>
  <c r="F4387" i="4"/>
  <c r="I4387" i="4" s="1"/>
  <c r="E4387" i="4"/>
  <c r="R4385" i="4"/>
  <c r="Q4385" i="4"/>
  <c r="N4385" i="4"/>
  <c r="M4385" i="4"/>
  <c r="L4385" i="4"/>
  <c r="F4386" i="4"/>
  <c r="I4386" i="4" s="1"/>
  <c r="E4386" i="4"/>
  <c r="F4385" i="4"/>
  <c r="I4385" i="4" s="1"/>
  <c r="E4385" i="4"/>
  <c r="F4384" i="4"/>
  <c r="I4384" i="4" s="1"/>
  <c r="E4384" i="4"/>
  <c r="F4383" i="4"/>
  <c r="I4383" i="4" s="1"/>
  <c r="E4383" i="4"/>
  <c r="F4382" i="4"/>
  <c r="I4382" i="4" s="1"/>
  <c r="E4382" i="4"/>
  <c r="F4381" i="4"/>
  <c r="C4381" i="4" s="1"/>
  <c r="E4381" i="4"/>
  <c r="F4380" i="4"/>
  <c r="I4380" i="4" s="1"/>
  <c r="E4380" i="4"/>
  <c r="F4379" i="4"/>
  <c r="I4379" i="4" s="1"/>
  <c r="E4379" i="4"/>
  <c r="F4378" i="4"/>
  <c r="I4378" i="4" s="1"/>
  <c r="E4378" i="4"/>
  <c r="F4377" i="4"/>
  <c r="I4377" i="4" s="1"/>
  <c r="E4377" i="4"/>
  <c r="F4376" i="4"/>
  <c r="I4376" i="4" s="1"/>
  <c r="E4376" i="4"/>
  <c r="F4375" i="4"/>
  <c r="I4375" i="4" s="1"/>
  <c r="E4375" i="4"/>
  <c r="F4374" i="4"/>
  <c r="I4374" i="4" s="1"/>
  <c r="E4374" i="4"/>
  <c r="F4373" i="4"/>
  <c r="C4373" i="4" s="1"/>
  <c r="E4373" i="4"/>
  <c r="F4372" i="4"/>
  <c r="I4372" i="4" s="1"/>
  <c r="E4372" i="4"/>
  <c r="F4371" i="4"/>
  <c r="I4371" i="4" s="1"/>
  <c r="E4371" i="4"/>
  <c r="F4370" i="4"/>
  <c r="C4370" i="4" s="1"/>
  <c r="E4370" i="4"/>
  <c r="F4369" i="4"/>
  <c r="I4369" i="4" s="1"/>
  <c r="E4369" i="4"/>
  <c r="F4368" i="4"/>
  <c r="I4368" i="4" s="1"/>
  <c r="E4368" i="4"/>
  <c r="F4367" i="4"/>
  <c r="I4367" i="4" s="1"/>
  <c r="E4367" i="4"/>
  <c r="R4366" i="4"/>
  <c r="Q4366" i="4"/>
  <c r="N4366" i="4"/>
  <c r="M4366" i="4"/>
  <c r="L4366" i="4"/>
  <c r="C4383" i="4" l="1"/>
  <c r="C4407" i="4"/>
  <c r="C4402" i="4"/>
  <c r="C4378" i="4"/>
  <c r="C4367" i="4"/>
  <c r="C4388" i="4"/>
  <c r="T4427" i="4"/>
  <c r="S4427" i="4"/>
  <c r="C4377" i="4"/>
  <c r="C4382" i="4"/>
  <c r="C4401" i="4"/>
  <c r="C4368" i="4"/>
  <c r="C4393" i="4"/>
  <c r="C4400" i="4"/>
  <c r="C4397" i="4"/>
  <c r="C4387" i="4"/>
  <c r="T4385" i="4"/>
  <c r="C4399" i="4"/>
  <c r="C4403" i="4"/>
  <c r="T4407" i="4"/>
  <c r="S4407" i="4"/>
  <c r="C4408" i="4"/>
  <c r="I4406" i="4"/>
  <c r="C4405" i="4"/>
  <c r="C4404" i="4"/>
  <c r="I4398" i="4"/>
  <c r="C4396" i="4"/>
  <c r="C4395" i="4"/>
  <c r="I4394" i="4"/>
  <c r="I4392" i="4"/>
  <c r="I4391" i="4"/>
  <c r="C4390" i="4"/>
  <c r="I4389" i="4"/>
  <c r="C4374" i="4"/>
  <c r="C4380" i="4"/>
  <c r="S4385" i="4"/>
  <c r="C4386" i="4"/>
  <c r="C4385" i="4"/>
  <c r="C4384" i="4"/>
  <c r="I4381" i="4"/>
  <c r="C4379" i="4"/>
  <c r="C4376" i="4"/>
  <c r="C4375" i="4"/>
  <c r="I4373" i="4"/>
  <c r="C4372" i="4"/>
  <c r="C4371" i="4"/>
  <c r="I4370" i="4"/>
  <c r="C4369" i="4"/>
  <c r="F4366" i="4"/>
  <c r="I4366" i="4" s="1"/>
  <c r="E4366" i="4"/>
  <c r="F4365" i="4"/>
  <c r="C4365" i="4" s="1"/>
  <c r="E4365" i="4"/>
  <c r="F4364" i="4"/>
  <c r="I4364" i="4" s="1"/>
  <c r="E4364" i="4"/>
  <c r="F4363" i="4"/>
  <c r="I4363" i="4" s="1"/>
  <c r="E4363" i="4"/>
  <c r="F4362" i="4"/>
  <c r="I4362" i="4" s="1"/>
  <c r="E4362" i="4"/>
  <c r="F4361" i="4"/>
  <c r="I4361" i="4" s="1"/>
  <c r="E4361" i="4"/>
  <c r="F4360" i="4"/>
  <c r="I4360" i="4" s="1"/>
  <c r="E4360" i="4"/>
  <c r="F4359" i="4"/>
  <c r="C4359" i="4" s="1"/>
  <c r="E4359" i="4"/>
  <c r="F4358" i="4"/>
  <c r="I4358" i="4" s="1"/>
  <c r="E4358" i="4"/>
  <c r="F4357" i="4"/>
  <c r="I4357" i="4" s="1"/>
  <c r="E4357" i="4"/>
  <c r="F4356" i="4"/>
  <c r="I4356" i="4" s="1"/>
  <c r="E4356" i="4"/>
  <c r="F4355" i="4"/>
  <c r="C4355" i="4" s="1"/>
  <c r="E4355" i="4"/>
  <c r="F4354" i="4"/>
  <c r="I4354" i="4" s="1"/>
  <c r="E4354" i="4"/>
  <c r="F4353" i="4"/>
  <c r="I4353" i="4" s="1"/>
  <c r="E4353" i="4"/>
  <c r="F4352" i="4"/>
  <c r="I4352" i="4" s="1"/>
  <c r="E4352" i="4"/>
  <c r="F4351" i="4"/>
  <c r="I4351" i="4" s="1"/>
  <c r="E4351" i="4"/>
  <c r="F4350" i="4"/>
  <c r="I4350" i="4" s="1"/>
  <c r="E4350" i="4"/>
  <c r="F4349" i="4"/>
  <c r="I4349" i="4" s="1"/>
  <c r="E4349" i="4"/>
  <c r="F4348" i="4"/>
  <c r="C4348" i="4" s="1"/>
  <c r="E4348" i="4"/>
  <c r="R4347" i="4"/>
  <c r="Q4347" i="4"/>
  <c r="N4347" i="4"/>
  <c r="M4347" i="4"/>
  <c r="L4347" i="4"/>
  <c r="C4349" i="4" l="1"/>
  <c r="C4354" i="4"/>
  <c r="P4427" i="4"/>
  <c r="O4427" i="4"/>
  <c r="P4385" i="4"/>
  <c r="P4407" i="4"/>
  <c r="O4407" i="4"/>
  <c r="C4361" i="4"/>
  <c r="C4360" i="4"/>
  <c r="C4353" i="4"/>
  <c r="C4363" i="4"/>
  <c r="O4385" i="4"/>
  <c r="T4366" i="4"/>
  <c r="S4366" i="4"/>
  <c r="C4357" i="4"/>
  <c r="C4366" i="4"/>
  <c r="I4365" i="4"/>
  <c r="C4364" i="4"/>
  <c r="C4362" i="4"/>
  <c r="I4359" i="4"/>
  <c r="C4358" i="4"/>
  <c r="C4356" i="4"/>
  <c r="I4355" i="4"/>
  <c r="C4352" i="4"/>
  <c r="C4351" i="4"/>
  <c r="C4350" i="4"/>
  <c r="I4348" i="4"/>
  <c r="F4347" i="4"/>
  <c r="I4347" i="4" s="1"/>
  <c r="E4347" i="4"/>
  <c r="F4346" i="4"/>
  <c r="I4346" i="4" s="1"/>
  <c r="E4346" i="4"/>
  <c r="F4345" i="4"/>
  <c r="I4345" i="4" s="1"/>
  <c r="E4345" i="4"/>
  <c r="F4344" i="4"/>
  <c r="I4344" i="4" s="1"/>
  <c r="E4344" i="4"/>
  <c r="F4343" i="4"/>
  <c r="I4343" i="4" s="1"/>
  <c r="E4343" i="4"/>
  <c r="F4342" i="4"/>
  <c r="I4342" i="4" s="1"/>
  <c r="E4342" i="4"/>
  <c r="F4341" i="4"/>
  <c r="I4341" i="4" s="1"/>
  <c r="E4341" i="4"/>
  <c r="F4340" i="4"/>
  <c r="I4340" i="4" s="1"/>
  <c r="E4340" i="4"/>
  <c r="F4339" i="4"/>
  <c r="I4339" i="4" s="1"/>
  <c r="E4339" i="4"/>
  <c r="F4338" i="4"/>
  <c r="I4338" i="4" s="1"/>
  <c r="E4338" i="4"/>
  <c r="F4337" i="4"/>
  <c r="I4337" i="4" s="1"/>
  <c r="E4337" i="4"/>
  <c r="F4336" i="4"/>
  <c r="I4336" i="4" s="1"/>
  <c r="E4336" i="4"/>
  <c r="F4335" i="4"/>
  <c r="C4335" i="4" s="1"/>
  <c r="E4335" i="4"/>
  <c r="F4334" i="4"/>
  <c r="C4334" i="4" s="1"/>
  <c r="E4334" i="4"/>
  <c r="F4333" i="4"/>
  <c r="I4333" i="4" s="1"/>
  <c r="E4333" i="4"/>
  <c r="F4332" i="4"/>
  <c r="I4332" i="4" s="1"/>
  <c r="E4332" i="4"/>
  <c r="F4331" i="4"/>
  <c r="C4331" i="4" s="1"/>
  <c r="E4331" i="4"/>
  <c r="F4330" i="4"/>
  <c r="C4330" i="4" s="1"/>
  <c r="E4330" i="4"/>
  <c r="F4329" i="4"/>
  <c r="I4329" i="4" s="1"/>
  <c r="E4329" i="4"/>
  <c r="F4328" i="4"/>
  <c r="I4328" i="4" s="1"/>
  <c r="E4328" i="4"/>
  <c r="F4327" i="4"/>
  <c r="I4327" i="4" s="1"/>
  <c r="E4327" i="4"/>
  <c r="F4326" i="4"/>
  <c r="C4326" i="4" s="1"/>
  <c r="E4326" i="4"/>
  <c r="R4325" i="4"/>
  <c r="Q4325" i="4"/>
  <c r="N4325" i="4"/>
  <c r="M4325" i="4"/>
  <c r="L4325" i="4"/>
  <c r="F4325" i="4"/>
  <c r="I4325" i="4" s="1"/>
  <c r="E4325" i="4"/>
  <c r="F4324" i="4"/>
  <c r="C4324" i="4" s="1"/>
  <c r="E4324" i="4"/>
  <c r="F4323" i="4"/>
  <c r="I4323" i="4" s="1"/>
  <c r="E4323" i="4"/>
  <c r="F4322" i="4"/>
  <c r="I4322" i="4" s="1"/>
  <c r="E4322" i="4"/>
  <c r="F4321" i="4"/>
  <c r="I4321" i="4" s="1"/>
  <c r="E4321" i="4"/>
  <c r="F4320" i="4"/>
  <c r="I4320" i="4" s="1"/>
  <c r="E4320" i="4"/>
  <c r="F4319" i="4"/>
  <c r="I4319" i="4" s="1"/>
  <c r="E4319" i="4"/>
  <c r="F4318" i="4"/>
  <c r="I4318" i="4" s="1"/>
  <c r="E4318" i="4"/>
  <c r="F4317" i="4"/>
  <c r="I4317" i="4" s="1"/>
  <c r="E4317" i="4"/>
  <c r="F4316" i="4"/>
  <c r="I4316" i="4" s="1"/>
  <c r="E4316" i="4"/>
  <c r="F4315" i="4"/>
  <c r="I4315" i="4" s="1"/>
  <c r="E4315" i="4"/>
  <c r="F4314" i="4"/>
  <c r="I4314" i="4" s="1"/>
  <c r="E4314" i="4"/>
  <c r="F4313" i="4"/>
  <c r="I4313" i="4" s="1"/>
  <c r="E4313" i="4"/>
  <c r="F4312" i="4"/>
  <c r="I4312" i="4" s="1"/>
  <c r="E4312" i="4"/>
  <c r="F4311" i="4"/>
  <c r="C4311" i="4" s="1"/>
  <c r="E4311" i="4"/>
  <c r="F4310" i="4"/>
  <c r="I4310" i="4" s="1"/>
  <c r="E4310" i="4"/>
  <c r="F4309" i="4"/>
  <c r="I4309" i="4" s="1"/>
  <c r="E4309" i="4"/>
  <c r="F4308" i="4"/>
  <c r="C4308" i="4" s="1"/>
  <c r="E4308" i="4"/>
  <c r="R4305" i="4"/>
  <c r="Q4305" i="4"/>
  <c r="N4305" i="4"/>
  <c r="M4305" i="4"/>
  <c r="L4305" i="4"/>
  <c r="F4307" i="4"/>
  <c r="I4307" i="4" s="1"/>
  <c r="E4307" i="4"/>
  <c r="F4306" i="4"/>
  <c r="I4306" i="4" s="1"/>
  <c r="E4306" i="4"/>
  <c r="F4305" i="4"/>
  <c r="C4305" i="4" s="1"/>
  <c r="E4305" i="4"/>
  <c r="F4304" i="4"/>
  <c r="I4304" i="4" s="1"/>
  <c r="E4304" i="4"/>
  <c r="F4303" i="4"/>
  <c r="I4303" i="4" s="1"/>
  <c r="E4303" i="4"/>
  <c r="F4302" i="4"/>
  <c r="C4302" i="4" s="1"/>
  <c r="E4302" i="4"/>
  <c r="F4301" i="4"/>
  <c r="I4301" i="4" s="1"/>
  <c r="E4301" i="4"/>
  <c r="F4300" i="4"/>
  <c r="C4300" i="4" s="1"/>
  <c r="E4300" i="4"/>
  <c r="F4299" i="4"/>
  <c r="C4299" i="4" s="1"/>
  <c r="E4299" i="4"/>
  <c r="F4298" i="4"/>
  <c r="I4298" i="4" s="1"/>
  <c r="E4298" i="4"/>
  <c r="F4297" i="4"/>
  <c r="C4297" i="4" s="1"/>
  <c r="E4297" i="4"/>
  <c r="F4296" i="4"/>
  <c r="I4296" i="4" s="1"/>
  <c r="E4296" i="4"/>
  <c r="F4295" i="4"/>
  <c r="I4295" i="4" s="1"/>
  <c r="E4295" i="4"/>
  <c r="F4294" i="4"/>
  <c r="I4294" i="4" s="1"/>
  <c r="E4294" i="4"/>
  <c r="F4293" i="4"/>
  <c r="I4293" i="4" s="1"/>
  <c r="E4293" i="4"/>
  <c r="F4292" i="4"/>
  <c r="C4292" i="4" s="1"/>
  <c r="E4292" i="4"/>
  <c r="F4291" i="4"/>
  <c r="C4291" i="4" s="1"/>
  <c r="E4291" i="4"/>
  <c r="F4290" i="4"/>
  <c r="C4290" i="4" s="1"/>
  <c r="E4290" i="4"/>
  <c r="F4289" i="4"/>
  <c r="I4289" i="4" s="1"/>
  <c r="E4289" i="4"/>
  <c r="F4288" i="4"/>
  <c r="I4288" i="4" s="1"/>
  <c r="E4288" i="4"/>
  <c r="F4287" i="4"/>
  <c r="C4287" i="4" s="1"/>
  <c r="E4287" i="4"/>
  <c r="F4286" i="4"/>
  <c r="I4286" i="4" s="1"/>
  <c r="E4286" i="4"/>
  <c r="R4285" i="4"/>
  <c r="Q4285" i="4"/>
  <c r="N4285" i="4"/>
  <c r="M4285" i="4"/>
  <c r="L4285" i="4"/>
  <c r="F4285" i="4"/>
  <c r="I4285" i="4" s="1"/>
  <c r="E4285" i="4"/>
  <c r="F4284" i="4"/>
  <c r="I4284" i="4" s="1"/>
  <c r="E4284" i="4"/>
  <c r="F4283" i="4"/>
  <c r="I4283" i="4" s="1"/>
  <c r="E4283" i="4"/>
  <c r="F4282" i="4"/>
  <c r="I4282" i="4" s="1"/>
  <c r="E4282" i="4"/>
  <c r="F4281" i="4"/>
  <c r="C4281" i="4" s="1"/>
  <c r="E4281" i="4"/>
  <c r="F4280" i="4"/>
  <c r="I4280" i="4" s="1"/>
  <c r="E4280" i="4"/>
  <c r="F4279" i="4"/>
  <c r="C4279" i="4" s="1"/>
  <c r="E4279" i="4"/>
  <c r="F4278" i="4"/>
  <c r="C4278" i="4" s="1"/>
  <c r="E4278" i="4"/>
  <c r="F4277" i="4"/>
  <c r="I4277" i="4" s="1"/>
  <c r="E4277" i="4"/>
  <c r="F4276" i="4"/>
  <c r="I4276" i="4" s="1"/>
  <c r="E4276" i="4"/>
  <c r="F4275" i="4"/>
  <c r="I4275" i="4" s="1"/>
  <c r="E4275" i="4"/>
  <c r="F4274" i="4"/>
  <c r="I4274" i="4" s="1"/>
  <c r="E4274" i="4"/>
  <c r="F4273" i="4"/>
  <c r="C4273" i="4" s="1"/>
  <c r="E4273" i="4"/>
  <c r="F4272" i="4"/>
  <c r="I4272" i="4" s="1"/>
  <c r="E4272" i="4"/>
  <c r="F4271" i="4"/>
  <c r="C4271" i="4" s="1"/>
  <c r="E4271" i="4"/>
  <c r="F4270" i="4"/>
  <c r="I4270" i="4" s="1"/>
  <c r="E4270" i="4"/>
  <c r="F4269" i="4"/>
  <c r="I4269" i="4" s="1"/>
  <c r="E4269" i="4"/>
  <c r="F4268" i="4"/>
  <c r="C4268" i="4" s="1"/>
  <c r="E4268" i="4"/>
  <c r="O4366" i="4" l="1"/>
  <c r="C4323" i="4"/>
  <c r="C4338" i="4"/>
  <c r="P4366" i="4"/>
  <c r="C4347" i="4"/>
  <c r="T4347" i="4"/>
  <c r="S4347" i="4"/>
  <c r="C4343" i="4"/>
  <c r="S4325" i="4"/>
  <c r="T4305" i="4"/>
  <c r="S4305" i="4"/>
  <c r="C4345" i="4"/>
  <c r="C4346" i="4"/>
  <c r="C4344" i="4"/>
  <c r="C4342" i="4"/>
  <c r="C4341" i="4"/>
  <c r="C4340" i="4"/>
  <c r="C4339" i="4"/>
  <c r="C4337" i="4"/>
  <c r="C4336" i="4"/>
  <c r="I4335" i="4"/>
  <c r="I4334" i="4"/>
  <c r="C4333" i="4"/>
  <c r="C4332" i="4"/>
  <c r="I4331" i="4"/>
  <c r="T4325" i="4"/>
  <c r="I4290" i="4"/>
  <c r="I4308" i="4"/>
  <c r="I4273" i="4"/>
  <c r="I4297" i="4"/>
  <c r="I4292" i="4"/>
  <c r="I4311" i="4"/>
  <c r="I4330" i="4"/>
  <c r="C4329" i="4"/>
  <c r="C4328" i="4"/>
  <c r="C4327" i="4"/>
  <c r="I4326" i="4"/>
  <c r="C4325" i="4"/>
  <c r="I4324" i="4"/>
  <c r="C4322" i="4"/>
  <c r="C4321" i="4"/>
  <c r="C4320" i="4"/>
  <c r="C4319" i="4"/>
  <c r="C4318" i="4"/>
  <c r="C4317" i="4"/>
  <c r="C4316" i="4"/>
  <c r="C4315" i="4"/>
  <c r="C4314" i="4"/>
  <c r="C4313" i="4"/>
  <c r="C4312" i="4"/>
  <c r="C4310" i="4"/>
  <c r="C4309" i="4"/>
  <c r="C4307" i="4"/>
  <c r="C4306" i="4"/>
  <c r="I4305" i="4"/>
  <c r="C4304" i="4"/>
  <c r="C4303" i="4"/>
  <c r="I4302" i="4"/>
  <c r="C4301" i="4"/>
  <c r="I4300" i="4"/>
  <c r="I4299" i="4"/>
  <c r="C4298" i="4"/>
  <c r="C4296" i="4"/>
  <c r="C4295" i="4"/>
  <c r="C4294" i="4"/>
  <c r="C4293" i="4"/>
  <c r="I4291" i="4"/>
  <c r="C4289" i="4"/>
  <c r="C4288" i="4"/>
  <c r="I4287" i="4"/>
  <c r="C4286" i="4"/>
  <c r="C4285" i="4"/>
  <c r="C4284" i="4"/>
  <c r="C4283" i="4"/>
  <c r="C4282" i="4"/>
  <c r="I4281" i="4"/>
  <c r="C4280" i="4"/>
  <c r="I4279" i="4"/>
  <c r="I4278" i="4"/>
  <c r="C4277" i="4"/>
  <c r="C4276" i="4"/>
  <c r="C4275" i="4"/>
  <c r="C4274" i="4"/>
  <c r="C4272" i="4"/>
  <c r="I4271" i="4"/>
  <c r="C4270" i="4"/>
  <c r="C4269" i="4"/>
  <c r="I4268" i="4"/>
  <c r="P4347" i="4" l="1"/>
  <c r="O4347" i="4"/>
  <c r="P4305" i="4"/>
  <c r="O4305" i="4"/>
  <c r="P4325" i="4"/>
  <c r="O4325" i="4"/>
  <c r="F4267" i="4"/>
  <c r="C4267" i="4" s="1"/>
  <c r="E4267" i="4"/>
  <c r="F4266" i="4"/>
  <c r="C4266" i="4" s="1"/>
  <c r="E4266" i="4"/>
  <c r="R4265" i="4"/>
  <c r="Q4265" i="4"/>
  <c r="N4265" i="4"/>
  <c r="M4265" i="4"/>
  <c r="L4265" i="4"/>
  <c r="F4265" i="4"/>
  <c r="I4265" i="4" s="1"/>
  <c r="E4265" i="4"/>
  <c r="F4264" i="4"/>
  <c r="I4264" i="4" s="1"/>
  <c r="E4264" i="4"/>
  <c r="F4263" i="4"/>
  <c r="I4263" i="4" s="1"/>
  <c r="E4263" i="4"/>
  <c r="F4262" i="4"/>
  <c r="I4262" i="4" s="1"/>
  <c r="E4262" i="4"/>
  <c r="F4261" i="4"/>
  <c r="I4261" i="4" s="1"/>
  <c r="E4261" i="4"/>
  <c r="F4260" i="4"/>
  <c r="I4260" i="4" s="1"/>
  <c r="E4260" i="4"/>
  <c r="F4259" i="4"/>
  <c r="C4259" i="4" s="1"/>
  <c r="E4259" i="4"/>
  <c r="F4258" i="4"/>
  <c r="I4258" i="4" s="1"/>
  <c r="E4258" i="4"/>
  <c r="F4257" i="4"/>
  <c r="I4257" i="4" s="1"/>
  <c r="E4257" i="4"/>
  <c r="F4256" i="4"/>
  <c r="I4256" i="4" s="1"/>
  <c r="E4256" i="4"/>
  <c r="F4255" i="4"/>
  <c r="I4255" i="4" s="1"/>
  <c r="E4255" i="4"/>
  <c r="F4254" i="4"/>
  <c r="I4254" i="4" s="1"/>
  <c r="E4254" i="4"/>
  <c r="F4253" i="4"/>
  <c r="I4253" i="4" s="1"/>
  <c r="E4253" i="4"/>
  <c r="F4252" i="4"/>
  <c r="I4252" i="4" s="1"/>
  <c r="E4252" i="4"/>
  <c r="F4251" i="4"/>
  <c r="I4251" i="4" s="1"/>
  <c r="E4251" i="4"/>
  <c r="F4250" i="4"/>
  <c r="I4250" i="4" s="1"/>
  <c r="E4250" i="4"/>
  <c r="F4249" i="4"/>
  <c r="I4249" i="4" s="1"/>
  <c r="E4249" i="4"/>
  <c r="F4248" i="4"/>
  <c r="I4248" i="4" s="1"/>
  <c r="E4248" i="4"/>
  <c r="F4247" i="4"/>
  <c r="I4247" i="4" s="1"/>
  <c r="E4247" i="4"/>
  <c r="F4246" i="4"/>
  <c r="C4246" i="4" s="1"/>
  <c r="E4246" i="4"/>
  <c r="R4243" i="4"/>
  <c r="Q4243" i="4"/>
  <c r="N4243" i="4"/>
  <c r="M4243" i="4"/>
  <c r="L4243" i="4"/>
  <c r="T4285" i="4" l="1"/>
  <c r="S4285" i="4"/>
  <c r="O4285" i="4"/>
  <c r="P4285" i="4"/>
  <c r="I4267" i="4"/>
  <c r="I4266" i="4"/>
  <c r="C4265" i="4"/>
  <c r="C4264" i="4"/>
  <c r="C4263" i="4"/>
  <c r="C4262" i="4"/>
  <c r="C4261" i="4"/>
  <c r="C4260" i="4"/>
  <c r="I4259" i="4"/>
  <c r="C4258" i="4"/>
  <c r="C4257" i="4"/>
  <c r="C4256" i="4"/>
  <c r="C4255" i="4"/>
  <c r="C4254" i="4"/>
  <c r="C4253" i="4"/>
  <c r="C4252" i="4"/>
  <c r="C4251" i="4"/>
  <c r="C4250" i="4"/>
  <c r="C4249" i="4"/>
  <c r="C4248" i="4"/>
  <c r="C4247" i="4"/>
  <c r="I4246" i="4"/>
  <c r="F4245" i="4"/>
  <c r="C4245" i="4" s="1"/>
  <c r="E4245" i="4"/>
  <c r="F4244" i="4"/>
  <c r="I4244" i="4" s="1"/>
  <c r="E4244" i="4"/>
  <c r="F4243" i="4"/>
  <c r="I4243" i="4" s="1"/>
  <c r="E4243" i="4"/>
  <c r="F4242" i="4"/>
  <c r="I4242" i="4" s="1"/>
  <c r="E4242" i="4"/>
  <c r="F4241" i="4"/>
  <c r="C4241" i="4" s="1"/>
  <c r="E4241" i="4"/>
  <c r="F4240" i="4"/>
  <c r="I4240" i="4" s="1"/>
  <c r="E4240" i="4"/>
  <c r="F4239" i="4"/>
  <c r="I4239" i="4" s="1"/>
  <c r="E4239" i="4"/>
  <c r="F4238" i="4"/>
  <c r="C4238" i="4" s="1"/>
  <c r="E4238" i="4"/>
  <c r="F4237" i="4"/>
  <c r="I4237" i="4" s="1"/>
  <c r="E4237" i="4"/>
  <c r="F4236" i="4"/>
  <c r="C4236" i="4" s="1"/>
  <c r="E4236" i="4"/>
  <c r="F4235" i="4"/>
  <c r="C4235" i="4" s="1"/>
  <c r="E4235" i="4"/>
  <c r="F4234" i="4"/>
  <c r="I4234" i="4" s="1"/>
  <c r="E4234" i="4"/>
  <c r="F4233" i="4"/>
  <c r="I4233" i="4" s="1"/>
  <c r="E4233" i="4"/>
  <c r="F4232" i="4"/>
  <c r="C4232" i="4" s="1"/>
  <c r="E4232" i="4"/>
  <c r="F4231" i="4"/>
  <c r="C4231" i="4" s="1"/>
  <c r="E4231" i="4"/>
  <c r="F4230" i="4"/>
  <c r="C4230" i="4" s="1"/>
  <c r="E4230" i="4"/>
  <c r="F4229" i="4"/>
  <c r="I4229" i="4" s="1"/>
  <c r="E4229" i="4"/>
  <c r="F4228" i="4"/>
  <c r="I4228" i="4" s="1"/>
  <c r="E4228" i="4"/>
  <c r="F4227" i="4"/>
  <c r="I4227" i="4" s="1"/>
  <c r="E4227" i="4"/>
  <c r="F4226" i="4"/>
  <c r="I4226" i="4" s="1"/>
  <c r="E4226" i="4"/>
  <c r="F4225" i="4"/>
  <c r="I4225" i="4" s="1"/>
  <c r="E4225" i="4"/>
  <c r="R4223" i="4"/>
  <c r="Q4223" i="4"/>
  <c r="N4223" i="4"/>
  <c r="M4223" i="4"/>
  <c r="L4223" i="4"/>
  <c r="I4230" i="4" l="1"/>
  <c r="S4265" i="4"/>
  <c r="T4265" i="4"/>
  <c r="I4241" i="4"/>
  <c r="I4238" i="4"/>
  <c r="I4235" i="4"/>
  <c r="I4245" i="4"/>
  <c r="C4244" i="4"/>
  <c r="C4243" i="4"/>
  <c r="C4242" i="4"/>
  <c r="C4240" i="4"/>
  <c r="C4239" i="4"/>
  <c r="C4237" i="4"/>
  <c r="I4236" i="4"/>
  <c r="C4234" i="4"/>
  <c r="C4233" i="4"/>
  <c r="I4232" i="4"/>
  <c r="I4231" i="4"/>
  <c r="C4229" i="4"/>
  <c r="C4228" i="4"/>
  <c r="C4227" i="4"/>
  <c r="C4226" i="4"/>
  <c r="C4225" i="4"/>
  <c r="F4224" i="4"/>
  <c r="I4224" i="4" s="1"/>
  <c r="E4224" i="4"/>
  <c r="F4223" i="4"/>
  <c r="C4223" i="4" s="1"/>
  <c r="E4223" i="4"/>
  <c r="F4222" i="4"/>
  <c r="I4222" i="4" s="1"/>
  <c r="E4222" i="4"/>
  <c r="F4221" i="4"/>
  <c r="I4221" i="4" s="1"/>
  <c r="E4221" i="4"/>
  <c r="F4220" i="4"/>
  <c r="I4220" i="4" s="1"/>
  <c r="E4220" i="4"/>
  <c r="F4219" i="4"/>
  <c r="C4219" i="4" s="1"/>
  <c r="E4219" i="4"/>
  <c r="F4218" i="4"/>
  <c r="I4218" i="4" s="1"/>
  <c r="E4218" i="4"/>
  <c r="I4219" i="4" l="1"/>
  <c r="T4243" i="4"/>
  <c r="S4243" i="4"/>
  <c r="P4265" i="4"/>
  <c r="O4265" i="4"/>
  <c r="I4223" i="4"/>
  <c r="C4224" i="4"/>
  <c r="C4222" i="4"/>
  <c r="C4221" i="4"/>
  <c r="C4220" i="4"/>
  <c r="C4218" i="4"/>
  <c r="F4217" i="4"/>
  <c r="I4217" i="4" s="1"/>
  <c r="E4217" i="4"/>
  <c r="F4216" i="4"/>
  <c r="C4216" i="4" s="1"/>
  <c r="E4216" i="4"/>
  <c r="F4215" i="4"/>
  <c r="I4215" i="4" s="1"/>
  <c r="E4215" i="4"/>
  <c r="F4214" i="4"/>
  <c r="I4214" i="4" s="1"/>
  <c r="E4214" i="4"/>
  <c r="F4213" i="4"/>
  <c r="I4213" i="4" s="1"/>
  <c r="E4213" i="4"/>
  <c r="F4212" i="4"/>
  <c r="I4212" i="4" s="1"/>
  <c r="E4212" i="4"/>
  <c r="F4211" i="4"/>
  <c r="I4211" i="4" s="1"/>
  <c r="E4211" i="4"/>
  <c r="F4210" i="4"/>
  <c r="I4210" i="4" s="1"/>
  <c r="E4210" i="4"/>
  <c r="F4209" i="4"/>
  <c r="I4209" i="4" s="1"/>
  <c r="E4209" i="4"/>
  <c r="F4208" i="4"/>
  <c r="I4208" i="4" s="1"/>
  <c r="E4208" i="4"/>
  <c r="F4207" i="4"/>
  <c r="C4207" i="4" s="1"/>
  <c r="E4207" i="4"/>
  <c r="F4206" i="4"/>
  <c r="I4206" i="4" s="1"/>
  <c r="E4206" i="4"/>
  <c r="F4205" i="4"/>
  <c r="I4205" i="4" s="1"/>
  <c r="E4205" i="4"/>
  <c r="F4204" i="4"/>
  <c r="C4204" i="4" s="1"/>
  <c r="E4204" i="4"/>
  <c r="F4203" i="4"/>
  <c r="C4203" i="4" s="1"/>
  <c r="E4203" i="4"/>
  <c r="R4201" i="4"/>
  <c r="Q4201" i="4"/>
  <c r="N4201" i="4"/>
  <c r="M4201" i="4"/>
  <c r="L4201" i="4"/>
  <c r="F4202" i="4"/>
  <c r="I4202" i="4" s="1"/>
  <c r="E4202" i="4"/>
  <c r="F4201" i="4"/>
  <c r="I4201" i="4" s="1"/>
  <c r="E4201" i="4"/>
  <c r="F4200" i="4"/>
  <c r="I4200" i="4" s="1"/>
  <c r="E4200" i="4"/>
  <c r="F4199" i="4"/>
  <c r="I4199" i="4" s="1"/>
  <c r="E4199" i="4"/>
  <c r="F4198" i="4"/>
  <c r="I4198" i="4" s="1"/>
  <c r="E4198" i="4"/>
  <c r="F4197" i="4"/>
  <c r="I4197" i="4" s="1"/>
  <c r="E4197" i="4"/>
  <c r="F4196" i="4"/>
  <c r="I4196" i="4" s="1"/>
  <c r="E4196" i="4"/>
  <c r="F4195" i="4"/>
  <c r="I4195" i="4" s="1"/>
  <c r="E4195" i="4"/>
  <c r="F4194" i="4"/>
  <c r="I4194" i="4" s="1"/>
  <c r="E4194" i="4"/>
  <c r="F4193" i="4"/>
  <c r="I4193" i="4" s="1"/>
  <c r="E4193" i="4"/>
  <c r="F4192" i="4"/>
  <c r="I4192" i="4" s="1"/>
  <c r="E4192" i="4"/>
  <c r="F4191" i="4"/>
  <c r="C4191" i="4" s="1"/>
  <c r="E4191" i="4"/>
  <c r="F4190" i="4"/>
  <c r="I4190" i="4" s="1"/>
  <c r="E4190" i="4"/>
  <c r="F4189" i="4"/>
  <c r="I4189" i="4" s="1"/>
  <c r="E4189" i="4"/>
  <c r="F4188" i="4"/>
  <c r="I4188" i="4" s="1"/>
  <c r="E4188" i="4"/>
  <c r="F4187" i="4"/>
  <c r="I4187" i="4" s="1"/>
  <c r="E4187" i="4"/>
  <c r="F4186" i="4"/>
  <c r="I4186" i="4" s="1"/>
  <c r="E4186" i="4"/>
  <c r="F4185" i="4"/>
  <c r="C4185" i="4" s="1"/>
  <c r="E4185" i="4"/>
  <c r="F4184" i="4"/>
  <c r="I4184" i="4" s="1"/>
  <c r="E4184" i="4"/>
  <c r="F4183" i="4"/>
  <c r="C4183" i="4" s="1"/>
  <c r="E4183" i="4"/>
  <c r="R4182" i="4"/>
  <c r="Q4182" i="4"/>
  <c r="N4182" i="4"/>
  <c r="M4182" i="4"/>
  <c r="L4182" i="4"/>
  <c r="F4182" i="4"/>
  <c r="C4182" i="4" s="1"/>
  <c r="E4182" i="4"/>
  <c r="F4181" i="4"/>
  <c r="C4181" i="4" s="1"/>
  <c r="E4181" i="4"/>
  <c r="F4180" i="4"/>
  <c r="I4180" i="4" s="1"/>
  <c r="E4180" i="4"/>
  <c r="F4179" i="4"/>
  <c r="I4179" i="4" s="1"/>
  <c r="E4179" i="4"/>
  <c r="F4178" i="4"/>
  <c r="C4178" i="4" s="1"/>
  <c r="E4178" i="4"/>
  <c r="F4177" i="4"/>
  <c r="I4177" i="4" s="1"/>
  <c r="E4177" i="4"/>
  <c r="F4176" i="4"/>
  <c r="I4176" i="4" s="1"/>
  <c r="E4176" i="4"/>
  <c r="F4175" i="4"/>
  <c r="I4175" i="4" s="1"/>
  <c r="E4175" i="4"/>
  <c r="F4174" i="4"/>
  <c r="I4174" i="4" s="1"/>
  <c r="E4174" i="4"/>
  <c r="F4173" i="4"/>
  <c r="I4173" i="4" s="1"/>
  <c r="E4173" i="4"/>
  <c r="F4172" i="4"/>
  <c r="I4172" i="4" s="1"/>
  <c r="E4172" i="4"/>
  <c r="F4171" i="4"/>
  <c r="I4171" i="4" s="1"/>
  <c r="E4171" i="4"/>
  <c r="F4170" i="4"/>
  <c r="I4170" i="4" s="1"/>
  <c r="E4170" i="4"/>
  <c r="F4169" i="4"/>
  <c r="C4169" i="4" s="1"/>
  <c r="E4169" i="4"/>
  <c r="F4168" i="4"/>
  <c r="C4168" i="4" s="1"/>
  <c r="E4168" i="4"/>
  <c r="F4167" i="4"/>
  <c r="I4167" i="4" s="1"/>
  <c r="E4167" i="4"/>
  <c r="F4166" i="4"/>
  <c r="I4166" i="4" s="1"/>
  <c r="E4166" i="4"/>
  <c r="F4165" i="4"/>
  <c r="I4165" i="4" s="1"/>
  <c r="E4165" i="4"/>
  <c r="F4164" i="4"/>
  <c r="I4164" i="4" s="1"/>
  <c r="E4164" i="4"/>
  <c r="F4163" i="4"/>
  <c r="I4163" i="4" s="1"/>
  <c r="E4163" i="4"/>
  <c r="R4162" i="4"/>
  <c r="Q4162" i="4"/>
  <c r="N4162" i="4"/>
  <c r="M4162" i="4"/>
  <c r="L4162" i="4"/>
  <c r="F4162" i="4"/>
  <c r="I4162" i="4" s="1"/>
  <c r="E4162" i="4"/>
  <c r="F4161" i="4"/>
  <c r="I4161" i="4" s="1"/>
  <c r="E4161" i="4"/>
  <c r="F4160" i="4"/>
  <c r="I4160" i="4" s="1"/>
  <c r="E4160" i="4"/>
  <c r="F4159" i="4"/>
  <c r="I4159" i="4" s="1"/>
  <c r="E4159" i="4"/>
  <c r="F4158" i="4"/>
  <c r="I4158" i="4" s="1"/>
  <c r="E4158" i="4"/>
  <c r="F4157" i="4"/>
  <c r="C4157" i="4" s="1"/>
  <c r="E4157" i="4"/>
  <c r="F4156" i="4"/>
  <c r="I4156" i="4" s="1"/>
  <c r="E4156" i="4"/>
  <c r="F4155" i="4"/>
  <c r="I4155" i="4" s="1"/>
  <c r="E4155" i="4"/>
  <c r="F4154" i="4"/>
  <c r="I4154" i="4" s="1"/>
  <c r="E4154" i="4"/>
  <c r="F4153" i="4"/>
  <c r="I4153" i="4" s="1"/>
  <c r="E4153" i="4"/>
  <c r="F4152" i="4"/>
  <c r="I4152" i="4" s="1"/>
  <c r="E4152" i="4"/>
  <c r="F4151" i="4"/>
  <c r="I4151" i="4" s="1"/>
  <c r="E4151" i="4"/>
  <c r="F4150" i="4"/>
  <c r="I4150" i="4" s="1"/>
  <c r="E4150" i="4"/>
  <c r="F4149" i="4"/>
  <c r="I4149" i="4" s="1"/>
  <c r="E4149" i="4"/>
  <c r="F4148" i="4"/>
  <c r="I4148" i="4" s="1"/>
  <c r="E4148" i="4"/>
  <c r="F4147" i="4"/>
  <c r="I4147" i="4" s="1"/>
  <c r="E4147" i="4"/>
  <c r="F4146" i="4"/>
  <c r="I4146" i="4" s="1"/>
  <c r="E4146" i="4"/>
  <c r="F4145" i="4"/>
  <c r="I4145" i="4" s="1"/>
  <c r="E4145" i="4"/>
  <c r="F4144" i="4"/>
  <c r="C4144" i="4" s="1"/>
  <c r="E4144" i="4"/>
  <c r="F4143" i="4"/>
  <c r="I4143" i="4" s="1"/>
  <c r="E4143" i="4"/>
  <c r="F4142" i="4"/>
  <c r="I4142" i="4" s="1"/>
  <c r="E4142" i="4"/>
  <c r="R4140" i="4"/>
  <c r="Q4140" i="4"/>
  <c r="N4140" i="4"/>
  <c r="M4140" i="4"/>
  <c r="L4140" i="4"/>
  <c r="F4141" i="4"/>
  <c r="I4141" i="4" s="1"/>
  <c r="E4141" i="4"/>
  <c r="F4140" i="4"/>
  <c r="I4140" i="4" s="1"/>
  <c r="E4140" i="4"/>
  <c r="F4139" i="4"/>
  <c r="C4139" i="4" s="1"/>
  <c r="E4139" i="4"/>
  <c r="F4138" i="4"/>
  <c r="C4138" i="4" s="1"/>
  <c r="E4138" i="4"/>
  <c r="F4137" i="4"/>
  <c r="I4137" i="4" s="1"/>
  <c r="E4137" i="4"/>
  <c r="F4136" i="4"/>
  <c r="C4136" i="4" s="1"/>
  <c r="E4136" i="4"/>
  <c r="F4135" i="4"/>
  <c r="C4135" i="4" s="1"/>
  <c r="E4135" i="4"/>
  <c r="F4134" i="4"/>
  <c r="C4134" i="4" s="1"/>
  <c r="E4134" i="4"/>
  <c r="F4133" i="4"/>
  <c r="C4133" i="4" s="1"/>
  <c r="E4133" i="4"/>
  <c r="F4132" i="4"/>
  <c r="C4132" i="4" s="1"/>
  <c r="E4132" i="4"/>
  <c r="F4131" i="4"/>
  <c r="C4131" i="4" s="1"/>
  <c r="E4131" i="4"/>
  <c r="F4130" i="4"/>
  <c r="I4130" i="4" s="1"/>
  <c r="E4130" i="4"/>
  <c r="F4129" i="4"/>
  <c r="C4129" i="4" s="1"/>
  <c r="E4129" i="4"/>
  <c r="F4128" i="4"/>
  <c r="C4128" i="4" s="1"/>
  <c r="E4128" i="4"/>
  <c r="F4127" i="4"/>
  <c r="C4127" i="4" s="1"/>
  <c r="E4127" i="4"/>
  <c r="F4126" i="4"/>
  <c r="C4126" i="4" s="1"/>
  <c r="E4126" i="4"/>
  <c r="F4125" i="4"/>
  <c r="C4125" i="4" s="1"/>
  <c r="E4125" i="4"/>
  <c r="F4124" i="4"/>
  <c r="C4124" i="4" s="1"/>
  <c r="E4124" i="4"/>
  <c r="F4123" i="4"/>
  <c r="C4123" i="4" s="1"/>
  <c r="E4123" i="4"/>
  <c r="R4122" i="4"/>
  <c r="Q4122" i="4"/>
  <c r="N4122" i="4"/>
  <c r="M4122" i="4"/>
  <c r="L4122" i="4"/>
  <c r="C4141" i="4" l="1"/>
  <c r="C4187" i="4"/>
  <c r="I4185" i="4"/>
  <c r="C4197" i="4"/>
  <c r="C4137" i="4"/>
  <c r="C4215" i="4"/>
  <c r="C4151" i="4"/>
  <c r="S4201" i="4"/>
  <c r="I4133" i="4"/>
  <c r="T4223" i="4"/>
  <c r="S4223" i="4"/>
  <c r="I4125" i="4"/>
  <c r="I4207" i="4"/>
  <c r="T4182" i="4"/>
  <c r="I4204" i="4"/>
  <c r="T4140" i="4"/>
  <c r="I4127" i="4"/>
  <c r="I4181" i="4"/>
  <c r="I4132" i="4"/>
  <c r="I4144" i="4"/>
  <c r="I4169" i="4"/>
  <c r="P4243" i="4"/>
  <c r="O4243" i="4"/>
  <c r="C4171" i="4"/>
  <c r="C4195" i="4"/>
  <c r="I4191" i="4"/>
  <c r="T4162" i="4"/>
  <c r="I4157" i="4"/>
  <c r="C4167" i="4"/>
  <c r="C4186" i="4"/>
  <c r="T4201" i="4"/>
  <c r="C4212" i="4"/>
  <c r="I4216" i="4"/>
  <c r="I4203" i="4"/>
  <c r="C4140" i="4"/>
  <c r="S4182" i="4"/>
  <c r="C4217" i="4"/>
  <c r="C4214" i="4"/>
  <c r="C4213" i="4"/>
  <c r="C4211" i="4"/>
  <c r="C4210" i="4"/>
  <c r="C4209" i="4"/>
  <c r="C4208" i="4"/>
  <c r="C4206" i="4"/>
  <c r="C4205" i="4"/>
  <c r="C4202" i="4"/>
  <c r="C4201" i="4"/>
  <c r="C4200" i="4"/>
  <c r="C4199" i="4"/>
  <c r="C4198" i="4"/>
  <c r="C4196" i="4"/>
  <c r="C4194" i="4"/>
  <c r="C4193" i="4"/>
  <c r="C4192" i="4"/>
  <c r="C4190" i="4"/>
  <c r="C4189" i="4"/>
  <c r="C4188" i="4"/>
  <c r="C4184" i="4"/>
  <c r="I4131" i="4"/>
  <c r="I4135" i="4"/>
  <c r="S4162" i="4"/>
  <c r="I4168" i="4"/>
  <c r="I4178" i="4"/>
  <c r="S4140" i="4"/>
  <c r="I4183" i="4"/>
  <c r="I4182" i="4"/>
  <c r="C4180" i="4"/>
  <c r="C4179" i="4"/>
  <c r="C4177" i="4"/>
  <c r="C4176" i="4"/>
  <c r="C4175" i="4"/>
  <c r="C4174" i="4"/>
  <c r="C4173" i="4"/>
  <c r="C4172" i="4"/>
  <c r="C4170" i="4"/>
  <c r="C4166" i="4"/>
  <c r="C4165" i="4"/>
  <c r="C4164" i="4"/>
  <c r="C4163" i="4"/>
  <c r="C4162" i="4"/>
  <c r="C4161" i="4"/>
  <c r="C4160" i="4"/>
  <c r="C4159" i="4"/>
  <c r="C4158" i="4"/>
  <c r="C4156" i="4"/>
  <c r="C4155" i="4"/>
  <c r="C4154" i="4"/>
  <c r="C4153" i="4"/>
  <c r="C4152" i="4"/>
  <c r="C4150" i="4"/>
  <c r="C4149" i="4"/>
  <c r="C4148" i="4"/>
  <c r="C4147" i="4"/>
  <c r="C4146" i="4"/>
  <c r="C4145" i="4"/>
  <c r="C4143" i="4"/>
  <c r="C4142" i="4"/>
  <c r="I4139" i="4"/>
  <c r="I4138" i="4"/>
  <c r="I4136" i="4"/>
  <c r="I4134" i="4"/>
  <c r="C4130" i="4"/>
  <c r="I4129" i="4"/>
  <c r="I4128" i="4"/>
  <c r="I4126" i="4"/>
  <c r="I4124" i="4"/>
  <c r="I4123" i="4"/>
  <c r="F4122" i="4"/>
  <c r="I4122" i="4" s="1"/>
  <c r="E4122" i="4"/>
  <c r="F4121" i="4"/>
  <c r="C4121" i="4" s="1"/>
  <c r="E4121" i="4"/>
  <c r="F4120" i="4"/>
  <c r="C4120" i="4" s="1"/>
  <c r="E4120" i="4"/>
  <c r="F4119" i="4"/>
  <c r="I4119" i="4" s="1"/>
  <c r="E4119" i="4"/>
  <c r="F4118" i="4"/>
  <c r="C4118" i="4" s="1"/>
  <c r="E4118" i="4"/>
  <c r="F4117" i="4"/>
  <c r="C4117" i="4" s="1"/>
  <c r="E4117" i="4"/>
  <c r="F4116" i="4"/>
  <c r="C4116" i="4" s="1"/>
  <c r="E4116" i="4"/>
  <c r="F4115" i="4"/>
  <c r="C4115" i="4" s="1"/>
  <c r="E4115" i="4"/>
  <c r="F4114" i="4"/>
  <c r="I4114" i="4" s="1"/>
  <c r="E4114" i="4"/>
  <c r="F4113" i="4"/>
  <c r="C4113" i="4" s="1"/>
  <c r="E4113" i="4"/>
  <c r="F4112" i="4"/>
  <c r="C4112" i="4" s="1"/>
  <c r="E4112" i="4"/>
  <c r="F4111" i="4"/>
  <c r="C4111" i="4" s="1"/>
  <c r="E4111" i="4"/>
  <c r="F4110" i="4"/>
  <c r="C4110" i="4" s="1"/>
  <c r="E4110" i="4"/>
  <c r="F4109" i="4"/>
  <c r="C4109" i="4" s="1"/>
  <c r="E4109" i="4"/>
  <c r="F4108" i="4"/>
  <c r="C4108" i="4" s="1"/>
  <c r="E4108" i="4"/>
  <c r="O4201" i="4" l="1"/>
  <c r="O4140" i="4"/>
  <c r="P4182" i="4"/>
  <c r="P4162" i="4"/>
  <c r="I4113" i="4"/>
  <c r="O4182" i="4"/>
  <c r="P4201" i="4"/>
  <c r="I4110" i="4"/>
  <c r="P4223" i="4"/>
  <c r="O4223" i="4"/>
  <c r="I4112" i="4"/>
  <c r="I4120" i="4"/>
  <c r="I4121" i="4"/>
  <c r="I4115" i="4"/>
  <c r="I4108" i="4"/>
  <c r="C4122" i="4"/>
  <c r="P4140" i="4"/>
  <c r="O4162" i="4"/>
  <c r="C4119" i="4"/>
  <c r="I4118" i="4"/>
  <c r="I4117" i="4"/>
  <c r="I4116" i="4"/>
  <c r="C4114" i="4"/>
  <c r="I4111" i="4"/>
  <c r="I4109" i="4"/>
  <c r="F4107" i="4"/>
  <c r="C4107" i="4" s="1"/>
  <c r="E4107" i="4"/>
  <c r="F4106" i="4"/>
  <c r="I4106" i="4" s="1"/>
  <c r="E4106" i="4"/>
  <c r="F4105" i="4"/>
  <c r="C4105" i="4" s="1"/>
  <c r="E4105" i="4"/>
  <c r="F4104" i="4"/>
  <c r="I4104" i="4" s="1"/>
  <c r="E4104" i="4"/>
  <c r="R4103" i="4"/>
  <c r="Q4103" i="4"/>
  <c r="N4103" i="4"/>
  <c r="M4103" i="4"/>
  <c r="L4103" i="4"/>
  <c r="I4105" i="4" l="1"/>
  <c r="T4122" i="4"/>
  <c r="S4122" i="4"/>
  <c r="I4107" i="4"/>
  <c r="C4106" i="4"/>
  <c r="C4104" i="4"/>
  <c r="F4103" i="4"/>
  <c r="C4103" i="4" s="1"/>
  <c r="E4103" i="4"/>
  <c r="F4102" i="4"/>
  <c r="I4102" i="4" s="1"/>
  <c r="E4102" i="4"/>
  <c r="F4101" i="4"/>
  <c r="I4101" i="4" s="1"/>
  <c r="E4101" i="4"/>
  <c r="F4100" i="4"/>
  <c r="I4100" i="4" s="1"/>
  <c r="E4100" i="4"/>
  <c r="F4099" i="4"/>
  <c r="C4099" i="4" s="1"/>
  <c r="E4099" i="4"/>
  <c r="F4098" i="4"/>
  <c r="I4098" i="4" s="1"/>
  <c r="E4098" i="4"/>
  <c r="F4097" i="4"/>
  <c r="C4097" i="4" s="1"/>
  <c r="E4097" i="4"/>
  <c r="F4096" i="4"/>
  <c r="I4096" i="4" s="1"/>
  <c r="E4096" i="4"/>
  <c r="F4095" i="4"/>
  <c r="I4095" i="4" s="1"/>
  <c r="E4095" i="4"/>
  <c r="F4094" i="4"/>
  <c r="I4094" i="4" s="1"/>
  <c r="E4094" i="4"/>
  <c r="F4093" i="4"/>
  <c r="I4093" i="4" s="1"/>
  <c r="E4093" i="4"/>
  <c r="F4092" i="4"/>
  <c r="I4092" i="4" s="1"/>
  <c r="E4092" i="4"/>
  <c r="F4091" i="4"/>
  <c r="I4091" i="4" s="1"/>
  <c r="E4091" i="4"/>
  <c r="F4090" i="4"/>
  <c r="C4090" i="4" s="1"/>
  <c r="E4090" i="4"/>
  <c r="F4089" i="4"/>
  <c r="I4089" i="4" s="1"/>
  <c r="E4089" i="4"/>
  <c r="F4088" i="4"/>
  <c r="I4088" i="4" s="1"/>
  <c r="E4088" i="4"/>
  <c r="F4087" i="4"/>
  <c r="I4087" i="4" s="1"/>
  <c r="E4087" i="4"/>
  <c r="F4086" i="4"/>
  <c r="C4086" i="4" s="1"/>
  <c r="E4086" i="4"/>
  <c r="F4085" i="4"/>
  <c r="C4085" i="4" s="1"/>
  <c r="E4085" i="4"/>
  <c r="L4081" i="4"/>
  <c r="F4084" i="4"/>
  <c r="C4084" i="4" s="1"/>
  <c r="E4084" i="4"/>
  <c r="F4083" i="4"/>
  <c r="I4083" i="4" s="1"/>
  <c r="R4081" i="4"/>
  <c r="Q4081" i="4"/>
  <c r="N4081" i="4"/>
  <c r="M4081" i="4"/>
  <c r="E4083" i="4"/>
  <c r="F4082" i="4"/>
  <c r="I4082" i="4" s="1"/>
  <c r="E4082" i="4"/>
  <c r="F4081" i="4"/>
  <c r="I4081" i="4" s="1"/>
  <c r="E4081" i="4"/>
  <c r="F4080" i="4"/>
  <c r="I4080" i="4" s="1"/>
  <c r="E4080" i="4"/>
  <c r="F4079" i="4"/>
  <c r="I4079" i="4" s="1"/>
  <c r="E4079" i="4"/>
  <c r="F4078" i="4"/>
  <c r="I4078" i="4" s="1"/>
  <c r="E4078" i="4"/>
  <c r="F4077" i="4"/>
  <c r="C4077" i="4" s="1"/>
  <c r="E4077" i="4"/>
  <c r="F4076" i="4"/>
  <c r="C4076" i="4" s="1"/>
  <c r="E4076" i="4"/>
  <c r="F4075" i="4"/>
  <c r="C4075" i="4" s="1"/>
  <c r="E4075" i="4"/>
  <c r="F4074" i="4"/>
  <c r="I4074" i="4" s="1"/>
  <c r="E4074" i="4"/>
  <c r="F4073" i="4"/>
  <c r="C4073" i="4" s="1"/>
  <c r="E4073" i="4"/>
  <c r="F4072" i="4"/>
  <c r="C4072" i="4" s="1"/>
  <c r="E4072" i="4"/>
  <c r="F4071" i="4"/>
  <c r="C4071" i="4" s="1"/>
  <c r="E4071" i="4"/>
  <c r="F4070" i="4"/>
  <c r="I4070" i="4" s="1"/>
  <c r="E4070" i="4"/>
  <c r="F4069" i="4"/>
  <c r="I4069" i="4" s="1"/>
  <c r="E4069" i="4"/>
  <c r="F4068" i="4"/>
  <c r="I4068" i="4" s="1"/>
  <c r="E4068" i="4"/>
  <c r="F4067" i="4"/>
  <c r="I4067" i="4" s="1"/>
  <c r="E4067" i="4"/>
  <c r="F4066" i="4"/>
  <c r="C4066" i="4" s="1"/>
  <c r="E4066" i="4"/>
  <c r="F4065" i="4"/>
  <c r="C4065" i="4" s="1"/>
  <c r="E4065" i="4"/>
  <c r="F4064" i="4"/>
  <c r="I4064" i="4" s="1"/>
  <c r="E4064" i="4"/>
  <c r="F4063" i="4"/>
  <c r="I4063" i="4" s="1"/>
  <c r="E4063" i="4"/>
  <c r="F4062" i="4"/>
  <c r="C4062" i="4" s="1"/>
  <c r="E4062" i="4"/>
  <c r="R4061" i="4"/>
  <c r="Q4061" i="4"/>
  <c r="N4061" i="4"/>
  <c r="M4061" i="4"/>
  <c r="L4061" i="4"/>
  <c r="F4061" i="4"/>
  <c r="I4061" i="4" s="1"/>
  <c r="E4061" i="4"/>
  <c r="F4060" i="4"/>
  <c r="I4060" i="4" s="1"/>
  <c r="E4060" i="4"/>
  <c r="F4059" i="4"/>
  <c r="C4059" i="4" s="1"/>
  <c r="E4059" i="4"/>
  <c r="F4058" i="4"/>
  <c r="C4058" i="4" s="1"/>
  <c r="E4058" i="4"/>
  <c r="F4057" i="4"/>
  <c r="I4057" i="4" s="1"/>
  <c r="E4057" i="4"/>
  <c r="F4056" i="4"/>
  <c r="I4056" i="4" s="1"/>
  <c r="E4056" i="4"/>
  <c r="F4055" i="4"/>
  <c r="I4055" i="4" s="1"/>
  <c r="E4055" i="4"/>
  <c r="F4054" i="4"/>
  <c r="I4054" i="4" s="1"/>
  <c r="E4054" i="4"/>
  <c r="F4053" i="4"/>
  <c r="I4053" i="4" s="1"/>
  <c r="E4053" i="4"/>
  <c r="F4052" i="4"/>
  <c r="C4052" i="4" s="1"/>
  <c r="E4052" i="4"/>
  <c r="F4051" i="4"/>
  <c r="C4051" i="4" s="1"/>
  <c r="E4051" i="4"/>
  <c r="F4050" i="4"/>
  <c r="I4050" i="4" s="1"/>
  <c r="E4050" i="4"/>
  <c r="F4049" i="4"/>
  <c r="I4049" i="4" s="1"/>
  <c r="E4049" i="4"/>
  <c r="F4048" i="4"/>
  <c r="I4048" i="4" s="1"/>
  <c r="E4048" i="4"/>
  <c r="F4047" i="4"/>
  <c r="I4047" i="4" s="1"/>
  <c r="E4047" i="4"/>
  <c r="F4046" i="4"/>
  <c r="I4046" i="4" s="1"/>
  <c r="E4046" i="4"/>
  <c r="F4045" i="4"/>
  <c r="I4045" i="4" s="1"/>
  <c r="E4045" i="4"/>
  <c r="F4044" i="4"/>
  <c r="C4044" i="4" s="1"/>
  <c r="E4044" i="4"/>
  <c r="F4043" i="4"/>
  <c r="C4043" i="4" s="1"/>
  <c r="E4043" i="4"/>
  <c r="F4042" i="4"/>
  <c r="I4042" i="4" s="1"/>
  <c r="E4042" i="4"/>
  <c r="R4040" i="4"/>
  <c r="Q4040" i="4"/>
  <c r="N4040" i="4"/>
  <c r="M4040" i="4"/>
  <c r="L4040" i="4"/>
  <c r="F4041" i="4"/>
  <c r="I4041" i="4" s="1"/>
  <c r="E4041" i="4"/>
  <c r="F4040" i="4"/>
  <c r="I4040" i="4" s="1"/>
  <c r="E4040" i="4"/>
  <c r="F4039" i="4"/>
  <c r="I4039" i="4" s="1"/>
  <c r="E4039" i="4"/>
  <c r="F4038" i="4"/>
  <c r="I4038" i="4" s="1"/>
  <c r="E4038" i="4"/>
  <c r="F4037" i="4"/>
  <c r="I4037" i="4" s="1"/>
  <c r="E4037" i="4"/>
  <c r="F4036" i="4"/>
  <c r="I4036" i="4" s="1"/>
  <c r="E4036" i="4"/>
  <c r="F4035" i="4"/>
  <c r="C4035" i="4" s="1"/>
  <c r="E4035" i="4"/>
  <c r="F4034" i="4"/>
  <c r="I4034" i="4" s="1"/>
  <c r="E4034" i="4"/>
  <c r="F4033" i="4"/>
  <c r="I4033" i="4" s="1"/>
  <c r="E4033" i="4"/>
  <c r="F4032" i="4"/>
  <c r="I4032" i="4" s="1"/>
  <c r="E4032" i="4"/>
  <c r="F4031" i="4"/>
  <c r="I4031" i="4" s="1"/>
  <c r="E4031" i="4"/>
  <c r="F4030" i="4"/>
  <c r="I4030" i="4" s="1"/>
  <c r="E4030" i="4"/>
  <c r="F4029" i="4"/>
  <c r="I4029" i="4" s="1"/>
  <c r="E4029" i="4"/>
  <c r="F4028" i="4"/>
  <c r="I4028" i="4" s="1"/>
  <c r="E4028" i="4"/>
  <c r="F4027" i="4"/>
  <c r="I4027" i="4" s="1"/>
  <c r="E4027" i="4"/>
  <c r="F4026" i="4"/>
  <c r="I4026" i="4" s="1"/>
  <c r="E4026" i="4"/>
  <c r="F4025" i="4"/>
  <c r="I4025" i="4" s="1"/>
  <c r="E4025" i="4"/>
  <c r="F4024" i="4"/>
  <c r="C4024" i="4" s="1"/>
  <c r="E4024" i="4"/>
  <c r="F4023" i="4"/>
  <c r="I4023" i="4" s="1"/>
  <c r="E4023" i="4"/>
  <c r="F4022" i="4"/>
  <c r="I4022" i="4" s="1"/>
  <c r="E4022" i="4"/>
  <c r="F4021" i="4"/>
  <c r="C4021" i="4" s="1"/>
  <c r="E4021" i="4"/>
  <c r="R4020" i="4"/>
  <c r="Q4020" i="4"/>
  <c r="N4020" i="4"/>
  <c r="M4020" i="4"/>
  <c r="L4020" i="4"/>
  <c r="F4020" i="4"/>
  <c r="I4020" i="4" s="1"/>
  <c r="E4020" i="4"/>
  <c r="C4093" i="4" l="1"/>
  <c r="C4083" i="4"/>
  <c r="C4074" i="4"/>
  <c r="C4088" i="4"/>
  <c r="T4061" i="4"/>
  <c r="I4071" i="4"/>
  <c r="I4076" i="4"/>
  <c r="S4081" i="4"/>
  <c r="I4097" i="4"/>
  <c r="C4039" i="4"/>
  <c r="T4040" i="4"/>
  <c r="C4101" i="4"/>
  <c r="I4052" i="4"/>
  <c r="S4061" i="4"/>
  <c r="I4065" i="4"/>
  <c r="T4103" i="4"/>
  <c r="S4103" i="4"/>
  <c r="T4081" i="4"/>
  <c r="I4099" i="4"/>
  <c r="I4044" i="4"/>
  <c r="C4050" i="4"/>
  <c r="C4053" i="4"/>
  <c r="I4062" i="4"/>
  <c r="C4068" i="4"/>
  <c r="C4079" i="4"/>
  <c r="I4086" i="4"/>
  <c r="C4045" i="4"/>
  <c r="C4061" i="4"/>
  <c r="C4070" i="4"/>
  <c r="I4077" i="4"/>
  <c r="C4096" i="4"/>
  <c r="P4122" i="4"/>
  <c r="O4122" i="4"/>
  <c r="I4103" i="4"/>
  <c r="C4102" i="4"/>
  <c r="C4100" i="4"/>
  <c r="C4098" i="4"/>
  <c r="C4095" i="4"/>
  <c r="C4094" i="4"/>
  <c r="C4092" i="4"/>
  <c r="C4091" i="4"/>
  <c r="I4090" i="4"/>
  <c r="C4089" i="4"/>
  <c r="C4087" i="4"/>
  <c r="I4085" i="4"/>
  <c r="I4084" i="4"/>
  <c r="C4081" i="4"/>
  <c r="C4082" i="4"/>
  <c r="C4080" i="4"/>
  <c r="C4078" i="4"/>
  <c r="I4075" i="4"/>
  <c r="I4073" i="4"/>
  <c r="I4072" i="4"/>
  <c r="C4069" i="4"/>
  <c r="C4067" i="4"/>
  <c r="I4066" i="4"/>
  <c r="C4064" i="4"/>
  <c r="C4063" i="4"/>
  <c r="I4043" i="4"/>
  <c r="I4058" i="4"/>
  <c r="C4060" i="4"/>
  <c r="I4051" i="4"/>
  <c r="C4032" i="4"/>
  <c r="C4055" i="4"/>
  <c r="I4059" i="4"/>
  <c r="C4057" i="4"/>
  <c r="C4056" i="4"/>
  <c r="C4054" i="4"/>
  <c r="C4049" i="4"/>
  <c r="I4021" i="4"/>
  <c r="C4029" i="4"/>
  <c r="S4040" i="4"/>
  <c r="C4028" i="4"/>
  <c r="C4048" i="4"/>
  <c r="C4047" i="4"/>
  <c r="C4046" i="4"/>
  <c r="C4042" i="4"/>
  <c r="C4041" i="4"/>
  <c r="C4040" i="4"/>
  <c r="C4038" i="4"/>
  <c r="C4037" i="4"/>
  <c r="C4036" i="4"/>
  <c r="I4035" i="4"/>
  <c r="C4034" i="4"/>
  <c r="C4033" i="4"/>
  <c r="C4031" i="4"/>
  <c r="C4030" i="4"/>
  <c r="C4027" i="4"/>
  <c r="C4026" i="4"/>
  <c r="C4025" i="4"/>
  <c r="I4024" i="4"/>
  <c r="C4023" i="4"/>
  <c r="C4022" i="4"/>
  <c r="C4020" i="4"/>
  <c r="F4019" i="4"/>
  <c r="C4019" i="4" s="1"/>
  <c r="E4019" i="4"/>
  <c r="F4018" i="4"/>
  <c r="I4018" i="4" s="1"/>
  <c r="E4018" i="4"/>
  <c r="F4017" i="4"/>
  <c r="I4017" i="4" s="1"/>
  <c r="E4017" i="4"/>
  <c r="F4016" i="4"/>
  <c r="I4016" i="4" s="1"/>
  <c r="E4016" i="4"/>
  <c r="F4015" i="4"/>
  <c r="I4015" i="4" s="1"/>
  <c r="E4015" i="4"/>
  <c r="F4014" i="4"/>
  <c r="I4014" i="4" s="1"/>
  <c r="E4014" i="4"/>
  <c r="F4013" i="4"/>
  <c r="I4013" i="4" s="1"/>
  <c r="E4013" i="4"/>
  <c r="F4012" i="4"/>
  <c r="I4012" i="4" s="1"/>
  <c r="E4012" i="4"/>
  <c r="F4011" i="4"/>
  <c r="I4011" i="4" s="1"/>
  <c r="E4011" i="4"/>
  <c r="F4010" i="4"/>
  <c r="I4010" i="4" s="1"/>
  <c r="E4010" i="4"/>
  <c r="F4009" i="4"/>
  <c r="C4009" i="4" s="1"/>
  <c r="E4009" i="4"/>
  <c r="F4008" i="4"/>
  <c r="I4008" i="4" s="1"/>
  <c r="E4008" i="4"/>
  <c r="F4007" i="4"/>
  <c r="I4007" i="4" s="1"/>
  <c r="E4007" i="4"/>
  <c r="F4006" i="4"/>
  <c r="C4006" i="4" s="1"/>
  <c r="E4006" i="4"/>
  <c r="F4005" i="4"/>
  <c r="I4005" i="4" s="1"/>
  <c r="E4005" i="4"/>
  <c r="F4004" i="4"/>
  <c r="C4004" i="4" s="1"/>
  <c r="E4004" i="4"/>
  <c r="F4003" i="4"/>
  <c r="I4003" i="4" s="1"/>
  <c r="E4003" i="4"/>
  <c r="F4002" i="4"/>
  <c r="I4002" i="4" s="1"/>
  <c r="E4002" i="4"/>
  <c r="F4001" i="4"/>
  <c r="I4001" i="4" s="1"/>
  <c r="E4001" i="4"/>
  <c r="F4000" i="4"/>
  <c r="C4000" i="4" s="1"/>
  <c r="E4000" i="4"/>
  <c r="R3999" i="4"/>
  <c r="Q3999" i="4"/>
  <c r="N3999" i="4"/>
  <c r="M3999" i="4"/>
  <c r="L3999" i="4"/>
  <c r="I4006" i="4" l="1"/>
  <c r="O4081" i="4"/>
  <c r="C4015" i="4"/>
  <c r="P4061" i="4"/>
  <c r="O4061" i="4"/>
  <c r="P4103" i="4"/>
  <c r="O4103" i="4"/>
  <c r="P4081" i="4"/>
  <c r="I4000" i="4"/>
  <c r="P4040" i="4"/>
  <c r="O4040" i="4"/>
  <c r="C4007" i="4"/>
  <c r="C4012" i="4"/>
  <c r="T4020" i="4"/>
  <c r="S4020" i="4"/>
  <c r="C4011" i="4"/>
  <c r="C4017" i="4"/>
  <c r="I4019" i="4"/>
  <c r="C4018" i="4"/>
  <c r="C4016" i="4"/>
  <c r="C4014" i="4"/>
  <c r="C4013" i="4"/>
  <c r="C4010" i="4"/>
  <c r="I4009" i="4"/>
  <c r="C4008" i="4"/>
  <c r="C4005" i="4"/>
  <c r="I4004" i="4"/>
  <c r="C4003" i="4"/>
  <c r="C4002" i="4"/>
  <c r="C4001" i="4"/>
  <c r="F3999" i="4"/>
  <c r="I3999" i="4" s="1"/>
  <c r="E3999" i="4"/>
  <c r="F3998" i="4"/>
  <c r="I3998" i="4" s="1"/>
  <c r="E3998" i="4"/>
  <c r="F3997" i="4"/>
  <c r="C3997" i="4" s="1"/>
  <c r="E3997" i="4"/>
  <c r="F3996" i="4"/>
  <c r="I3996" i="4" s="1"/>
  <c r="E3996" i="4"/>
  <c r="F3995" i="4"/>
  <c r="I3995" i="4" s="1"/>
  <c r="E3995" i="4"/>
  <c r="F3994" i="4"/>
  <c r="I3994" i="4" s="1"/>
  <c r="E3994" i="4"/>
  <c r="F3993" i="4"/>
  <c r="C3993" i="4" s="1"/>
  <c r="E3993" i="4"/>
  <c r="F3992" i="4"/>
  <c r="C3992" i="4" s="1"/>
  <c r="E3992" i="4"/>
  <c r="F3991" i="4"/>
  <c r="I3991" i="4" s="1"/>
  <c r="E3991" i="4"/>
  <c r="F3990" i="4"/>
  <c r="C3990" i="4" s="1"/>
  <c r="E3990" i="4"/>
  <c r="F3989" i="4"/>
  <c r="C3989" i="4" s="1"/>
  <c r="E3989" i="4"/>
  <c r="F3988" i="4"/>
  <c r="I3988" i="4" s="1"/>
  <c r="E3988" i="4"/>
  <c r="F3987" i="4"/>
  <c r="I3987" i="4" s="1"/>
  <c r="E3987" i="4"/>
  <c r="F3986" i="4"/>
  <c r="C3986" i="4" s="1"/>
  <c r="E3986" i="4"/>
  <c r="F3985" i="4"/>
  <c r="I3985" i="4" s="1"/>
  <c r="E3985" i="4"/>
  <c r="F3984" i="4"/>
  <c r="I3984" i="4" s="1"/>
  <c r="E3984" i="4"/>
  <c r="F3983" i="4"/>
  <c r="C3983" i="4" s="1"/>
  <c r="E3983" i="4"/>
  <c r="I3990" i="4" l="1"/>
  <c r="C3988" i="4"/>
  <c r="C3987" i="4"/>
  <c r="I3983" i="4"/>
  <c r="P4020" i="4"/>
  <c r="O4020" i="4"/>
  <c r="C3985" i="4"/>
  <c r="C3999" i="4"/>
  <c r="C3998" i="4"/>
  <c r="I3997" i="4"/>
  <c r="C3996" i="4"/>
  <c r="C3995" i="4"/>
  <c r="C3994" i="4"/>
  <c r="I3993" i="4"/>
  <c r="I3992" i="4"/>
  <c r="C3991" i="4"/>
  <c r="I3989" i="4"/>
  <c r="I3986" i="4"/>
  <c r="C3984" i="4"/>
  <c r="F3982" i="4"/>
  <c r="C3982" i="4" s="1"/>
  <c r="E3982" i="4"/>
  <c r="F3981" i="4"/>
  <c r="C3981" i="4" s="1"/>
  <c r="E3981" i="4"/>
  <c r="F3980" i="4"/>
  <c r="I3980" i="4" s="1"/>
  <c r="E3980" i="4"/>
  <c r="R3979" i="4"/>
  <c r="Q3979" i="4"/>
  <c r="N3979" i="4"/>
  <c r="M3979" i="4"/>
  <c r="L3979" i="4"/>
  <c r="T3999" i="4" l="1"/>
  <c r="S3999" i="4"/>
  <c r="I3981" i="4"/>
  <c r="I3982" i="4"/>
  <c r="C3980" i="4"/>
  <c r="F3979" i="4"/>
  <c r="C3979" i="4" s="1"/>
  <c r="E3979" i="4"/>
  <c r="F3978" i="4"/>
  <c r="I3978" i="4" s="1"/>
  <c r="E3978" i="4"/>
  <c r="F3977" i="4"/>
  <c r="C3977" i="4" s="1"/>
  <c r="E3977" i="4"/>
  <c r="F3976" i="4"/>
  <c r="C3976" i="4" s="1"/>
  <c r="E3976" i="4"/>
  <c r="F3975" i="4"/>
  <c r="I3975" i="4" s="1"/>
  <c r="E3975" i="4"/>
  <c r="F3974" i="4"/>
  <c r="I3974" i="4" s="1"/>
  <c r="E3974" i="4"/>
  <c r="F3973" i="4"/>
  <c r="I3973" i="4" s="1"/>
  <c r="E3973" i="4"/>
  <c r="F3972" i="4"/>
  <c r="C3972" i="4" s="1"/>
  <c r="E3972" i="4"/>
  <c r="F3971" i="4"/>
  <c r="C3971" i="4" s="1"/>
  <c r="E3971" i="4"/>
  <c r="F3970" i="4"/>
  <c r="I3970" i="4" s="1"/>
  <c r="E3970" i="4"/>
  <c r="F3969" i="4"/>
  <c r="I3969" i="4" s="1"/>
  <c r="E3969" i="4"/>
  <c r="F3968" i="4"/>
  <c r="C3968" i="4" s="1"/>
  <c r="E3968" i="4"/>
  <c r="F3967" i="4"/>
  <c r="C3967" i="4" s="1"/>
  <c r="E3967" i="4"/>
  <c r="F3966" i="4"/>
  <c r="I3966" i="4" s="1"/>
  <c r="E3966" i="4"/>
  <c r="F3965" i="4"/>
  <c r="C3965" i="4" s="1"/>
  <c r="E3965" i="4"/>
  <c r="F3964" i="4"/>
  <c r="C3964" i="4" s="1"/>
  <c r="E3964" i="4"/>
  <c r="F3963" i="4"/>
  <c r="C3963" i="4" s="1"/>
  <c r="E3963" i="4"/>
  <c r="F3962" i="4"/>
  <c r="C3962" i="4" s="1"/>
  <c r="E3962" i="4"/>
  <c r="F3961" i="4"/>
  <c r="I3961" i="4" s="1"/>
  <c r="E3961" i="4"/>
  <c r="F3960" i="4"/>
  <c r="C3960" i="4" s="1"/>
  <c r="E3960" i="4"/>
  <c r="F3959" i="4"/>
  <c r="C3959" i="4" s="1"/>
  <c r="E3959" i="4"/>
  <c r="R3957" i="4"/>
  <c r="Q3957" i="4"/>
  <c r="N3957" i="4"/>
  <c r="M3957" i="4"/>
  <c r="L3957" i="4"/>
  <c r="F3958" i="4"/>
  <c r="C3958" i="4" s="1"/>
  <c r="E3958" i="4"/>
  <c r="C3966" i="4" l="1"/>
  <c r="C3970" i="4"/>
  <c r="I3972" i="4"/>
  <c r="I3959" i="4"/>
  <c r="I3962" i="4"/>
  <c r="I3968" i="4"/>
  <c r="I3971" i="4"/>
  <c r="I3967" i="4"/>
  <c r="T3979" i="4"/>
  <c r="S3979" i="4"/>
  <c r="P3999" i="4"/>
  <c r="O3999" i="4"/>
  <c r="I3979" i="4"/>
  <c r="C3978" i="4"/>
  <c r="I3977" i="4"/>
  <c r="I3976" i="4"/>
  <c r="C3975" i="4"/>
  <c r="C3974" i="4"/>
  <c r="C3973" i="4"/>
  <c r="C3969" i="4"/>
  <c r="I3965" i="4"/>
  <c r="I3964" i="4"/>
  <c r="I3963" i="4"/>
  <c r="C3961" i="4"/>
  <c r="I3960" i="4"/>
  <c r="I3958" i="4"/>
  <c r="F3957" i="4"/>
  <c r="I3957" i="4" s="1"/>
  <c r="E3957" i="4"/>
  <c r="F3956" i="4"/>
  <c r="I3956" i="4" s="1"/>
  <c r="E3956" i="4"/>
  <c r="F3955" i="4"/>
  <c r="C3955" i="4" s="1"/>
  <c r="E3955" i="4"/>
  <c r="P3979" i="4" l="1"/>
  <c r="O3979" i="4"/>
  <c r="C3957" i="4"/>
  <c r="C3956" i="4"/>
  <c r="I3955" i="4"/>
  <c r="F3954" i="4"/>
  <c r="C3954" i="4" s="1"/>
  <c r="E3954" i="4"/>
  <c r="F3953" i="4"/>
  <c r="I3953" i="4" s="1"/>
  <c r="E3953" i="4"/>
  <c r="F3952" i="4"/>
  <c r="I3952" i="4" s="1"/>
  <c r="E3952" i="4"/>
  <c r="F3951" i="4"/>
  <c r="I3951" i="4" s="1"/>
  <c r="E3951" i="4"/>
  <c r="F3950" i="4"/>
  <c r="I3950" i="4" s="1"/>
  <c r="E3950" i="4"/>
  <c r="I3954" i="4" l="1"/>
  <c r="C3953" i="4"/>
  <c r="C3952" i="4"/>
  <c r="C3951" i="4"/>
  <c r="C3950" i="4"/>
  <c r="F3949" i="4"/>
  <c r="I3949" i="4" s="1"/>
  <c r="E3949" i="4"/>
  <c r="F3948" i="4"/>
  <c r="I3948" i="4" s="1"/>
  <c r="E3948" i="4"/>
  <c r="F3947" i="4"/>
  <c r="I3947" i="4" s="1"/>
  <c r="E3947" i="4"/>
  <c r="F3946" i="4"/>
  <c r="I3946" i="4" s="1"/>
  <c r="E3946" i="4"/>
  <c r="F3945" i="4"/>
  <c r="C3945" i="4" s="1"/>
  <c r="E3945" i="4"/>
  <c r="I3945" i="4" l="1"/>
  <c r="C3949" i="4"/>
  <c r="C3948" i="4"/>
  <c r="C3947" i="4"/>
  <c r="C3946" i="4"/>
  <c r="F3944" i="4"/>
  <c r="C3944" i="4" s="1"/>
  <c r="E3944" i="4"/>
  <c r="F3943" i="4"/>
  <c r="C3943" i="4" s="1"/>
  <c r="E3943" i="4"/>
  <c r="F3942" i="4"/>
  <c r="C3942" i="4" s="1"/>
  <c r="E3942" i="4"/>
  <c r="F3941" i="4"/>
  <c r="I3941" i="4" s="1"/>
  <c r="E3941" i="4"/>
  <c r="E3940" i="4"/>
  <c r="F3940" i="4"/>
  <c r="C3940" i="4" s="1"/>
  <c r="R3939" i="4"/>
  <c r="Q3939" i="4"/>
  <c r="N3939" i="4"/>
  <c r="M3939" i="4"/>
  <c r="L3939" i="4"/>
  <c r="C3941" i="4" l="1"/>
  <c r="O3957" i="4" s="1"/>
  <c r="I3942" i="4"/>
  <c r="I3944" i="4"/>
  <c r="T3957" i="4"/>
  <c r="S3957" i="4"/>
  <c r="I3943" i="4"/>
  <c r="I3940" i="4"/>
  <c r="F3939" i="4"/>
  <c r="I3939" i="4" s="1"/>
  <c r="E3939" i="4"/>
  <c r="F3938" i="4"/>
  <c r="I3938" i="4" s="1"/>
  <c r="E3938" i="4"/>
  <c r="F3937" i="4"/>
  <c r="I3937" i="4" s="1"/>
  <c r="E3937" i="4"/>
  <c r="F3936" i="4"/>
  <c r="C3936" i="4" s="1"/>
  <c r="E3936" i="4"/>
  <c r="F3935" i="4"/>
  <c r="C3935" i="4" s="1"/>
  <c r="E3935" i="4"/>
  <c r="F3934" i="4"/>
  <c r="C3934" i="4" s="1"/>
  <c r="E3934" i="4"/>
  <c r="P3957" i="4" l="1"/>
  <c r="C3937" i="4"/>
  <c r="I3935" i="4"/>
  <c r="C3939" i="4"/>
  <c r="C3938" i="4"/>
  <c r="I3936" i="4"/>
  <c r="I3934" i="4"/>
  <c r="F3933" i="4"/>
  <c r="I3933" i="4" s="1"/>
  <c r="E3933" i="4"/>
  <c r="F3932" i="4"/>
  <c r="C3932" i="4" s="1"/>
  <c r="E3932" i="4"/>
  <c r="F3931" i="4"/>
  <c r="C3931" i="4" s="1"/>
  <c r="E3931" i="4"/>
  <c r="F3930" i="4"/>
  <c r="C3930" i="4" s="1"/>
  <c r="E3930" i="4"/>
  <c r="F3929" i="4"/>
  <c r="C3929" i="4" s="1"/>
  <c r="E3929" i="4"/>
  <c r="I3932" i="4" l="1"/>
  <c r="I3929" i="4"/>
  <c r="I3930" i="4"/>
  <c r="C3933" i="4"/>
  <c r="I3931" i="4"/>
  <c r="F3928" i="4"/>
  <c r="C3928" i="4" s="1"/>
  <c r="E3928" i="4"/>
  <c r="F3927" i="4"/>
  <c r="C3927" i="4" s="1"/>
  <c r="E3927" i="4"/>
  <c r="F3926" i="4"/>
  <c r="I3926" i="4" s="1"/>
  <c r="E3926" i="4"/>
  <c r="F3925" i="4"/>
  <c r="I3925" i="4" s="1"/>
  <c r="E3925" i="4"/>
  <c r="F3924" i="4"/>
  <c r="C3924" i="4" s="1"/>
  <c r="E3924" i="4"/>
  <c r="I3927" i="4" l="1"/>
  <c r="I3928" i="4"/>
  <c r="C3926" i="4"/>
  <c r="C3925" i="4"/>
  <c r="I3924" i="4"/>
  <c r="F3923" i="4"/>
  <c r="C3923" i="4" s="1"/>
  <c r="E3923" i="4"/>
  <c r="F3922" i="4"/>
  <c r="I3922" i="4" s="1"/>
  <c r="E3922" i="4"/>
  <c r="F3921" i="4"/>
  <c r="I3921" i="4" s="1"/>
  <c r="E3921" i="4"/>
  <c r="F3920" i="4"/>
  <c r="C3920" i="4" s="1"/>
  <c r="E3920" i="4"/>
  <c r="F3919" i="4"/>
  <c r="C3919" i="4" s="1"/>
  <c r="E3919" i="4"/>
  <c r="I3919" i="4" l="1"/>
  <c r="S3939" i="4"/>
  <c r="T3939" i="4"/>
  <c r="C3922" i="4"/>
  <c r="I3920" i="4"/>
  <c r="I3923" i="4"/>
  <c r="C3921" i="4"/>
  <c r="R3918" i="4"/>
  <c r="Q3918" i="4"/>
  <c r="N3918" i="4"/>
  <c r="M3918" i="4"/>
  <c r="L3918" i="4"/>
  <c r="P3939" i="4" l="1"/>
  <c r="O3939" i="4"/>
  <c r="F3918" i="4"/>
  <c r="C3918" i="4" s="1"/>
  <c r="E3918" i="4"/>
  <c r="F3917" i="4"/>
  <c r="I3917" i="4" s="1"/>
  <c r="E3917" i="4"/>
  <c r="F3916" i="4"/>
  <c r="I3916" i="4" s="1"/>
  <c r="E3916" i="4"/>
  <c r="F3915" i="4"/>
  <c r="C3915" i="4" s="1"/>
  <c r="E3915" i="4"/>
  <c r="F3914" i="4"/>
  <c r="C3914" i="4" s="1"/>
  <c r="E3914" i="4"/>
  <c r="I3918" i="4" l="1"/>
  <c r="I3915" i="4"/>
  <c r="C3917" i="4"/>
  <c r="C3916" i="4"/>
  <c r="I3914" i="4"/>
  <c r="F3913" i="4"/>
  <c r="C3913" i="4" s="1"/>
  <c r="E3913" i="4"/>
  <c r="F3912" i="4"/>
  <c r="C3912" i="4" s="1"/>
  <c r="E3912" i="4"/>
  <c r="F3911" i="4"/>
  <c r="C3911" i="4" s="1"/>
  <c r="E3911" i="4"/>
  <c r="F3910" i="4"/>
  <c r="C3910" i="4" s="1"/>
  <c r="E3910" i="4"/>
  <c r="F3909" i="4"/>
  <c r="C3909" i="4" s="1"/>
  <c r="E3909" i="4"/>
  <c r="I3913" i="4" l="1"/>
  <c r="I3912" i="4"/>
  <c r="I3911" i="4"/>
  <c r="I3910" i="4"/>
  <c r="I3909" i="4"/>
  <c r="F3908" i="4"/>
  <c r="C3908" i="4" s="1"/>
  <c r="E3908" i="4"/>
  <c r="F3907" i="4"/>
  <c r="C3907" i="4" s="1"/>
  <c r="E3907" i="4"/>
  <c r="F3906" i="4"/>
  <c r="C3906" i="4" s="1"/>
  <c r="E3906" i="4"/>
  <c r="F3905" i="4"/>
  <c r="C3905" i="4" s="1"/>
  <c r="E3905" i="4"/>
  <c r="F3904" i="4"/>
  <c r="C3904" i="4" s="1"/>
  <c r="E3904" i="4"/>
  <c r="F3903" i="4"/>
  <c r="C3903" i="4" s="1"/>
  <c r="E3903" i="4"/>
  <c r="F3902" i="4"/>
  <c r="C3902" i="4" s="1"/>
  <c r="E3902" i="4"/>
  <c r="F3901" i="4"/>
  <c r="C3901" i="4" s="1"/>
  <c r="E3901" i="4"/>
  <c r="F3900" i="4"/>
  <c r="I3900" i="4" s="1"/>
  <c r="E3900" i="4"/>
  <c r="F3899" i="4"/>
  <c r="C3899" i="4" s="1"/>
  <c r="E3899" i="4"/>
  <c r="F3898" i="4"/>
  <c r="I3898" i="4" s="1"/>
  <c r="E3898" i="4"/>
  <c r="F3897" i="4"/>
  <c r="C3897" i="4" s="1"/>
  <c r="E3897" i="4"/>
  <c r="R3895" i="4"/>
  <c r="Q3895" i="4"/>
  <c r="N3895" i="4"/>
  <c r="M3895" i="4"/>
  <c r="L3895" i="4"/>
  <c r="F3896" i="4"/>
  <c r="I3896" i="4" s="1"/>
  <c r="E3896" i="4"/>
  <c r="F3895" i="4"/>
  <c r="I3895" i="4" s="1"/>
  <c r="E3895" i="4"/>
  <c r="T3918" i="4" l="1"/>
  <c r="S3918" i="4"/>
  <c r="I3908" i="4"/>
  <c r="I3901" i="4"/>
  <c r="I3907" i="4"/>
  <c r="I3906" i="4"/>
  <c r="I3905" i="4"/>
  <c r="I3904" i="4"/>
  <c r="I3903" i="4"/>
  <c r="I3902" i="4"/>
  <c r="C3900" i="4"/>
  <c r="I3899" i="4"/>
  <c r="C3898" i="4"/>
  <c r="I3897" i="4"/>
  <c r="C3896" i="4"/>
  <c r="C3895" i="4"/>
  <c r="F3894" i="4"/>
  <c r="C3894" i="4" s="1"/>
  <c r="E3894" i="4"/>
  <c r="P3918" i="4" l="1"/>
  <c r="O3918" i="4"/>
  <c r="I3894" i="4"/>
  <c r="F3893" i="4"/>
  <c r="C3893" i="4" s="1"/>
  <c r="E3893" i="4"/>
  <c r="F3892" i="4"/>
  <c r="C3892" i="4" s="1"/>
  <c r="E3892" i="4"/>
  <c r="I3893" i="4" l="1"/>
  <c r="I3892" i="4"/>
  <c r="F3891" i="4"/>
  <c r="C3891" i="4" s="1"/>
  <c r="E3891" i="4"/>
  <c r="F3890" i="4"/>
  <c r="I3890" i="4" s="1"/>
  <c r="E3890" i="4"/>
  <c r="I3891" i="4" l="1"/>
  <c r="C3890" i="4"/>
  <c r="F3889" i="4"/>
  <c r="C3889" i="4" s="1"/>
  <c r="E3889" i="4"/>
  <c r="F3888" i="4"/>
  <c r="C3888" i="4" s="1"/>
  <c r="E3888" i="4"/>
  <c r="F3887" i="4"/>
  <c r="C3887" i="4" s="1"/>
  <c r="E3887" i="4"/>
  <c r="F3886" i="4"/>
  <c r="C3886" i="4" s="1"/>
  <c r="E3886" i="4"/>
  <c r="F3885" i="4"/>
  <c r="C3885" i="4" s="1"/>
  <c r="E3885" i="4"/>
  <c r="F3884" i="4"/>
  <c r="C3884" i="4" s="1"/>
  <c r="E3884" i="4"/>
  <c r="F3883" i="4"/>
  <c r="C3883" i="4" s="1"/>
  <c r="E3883" i="4"/>
  <c r="F3882" i="4"/>
  <c r="C3882" i="4" s="1"/>
  <c r="E3882" i="4"/>
  <c r="F3881" i="4"/>
  <c r="C3881" i="4" s="1"/>
  <c r="E3881" i="4"/>
  <c r="I3884" i="4" l="1"/>
  <c r="I3887" i="4"/>
  <c r="I3881" i="4"/>
  <c r="I3883" i="4"/>
  <c r="I3886" i="4"/>
  <c r="I3888" i="4"/>
  <c r="I3889" i="4"/>
  <c r="I3885" i="4"/>
  <c r="I3882" i="4"/>
  <c r="F3880" i="4"/>
  <c r="C3880" i="4" s="1"/>
  <c r="E3880" i="4"/>
  <c r="F3879" i="4"/>
  <c r="I3879" i="4" s="1"/>
  <c r="E3879" i="4"/>
  <c r="R3877" i="4"/>
  <c r="Q3877" i="4"/>
  <c r="N3877" i="4"/>
  <c r="M3877" i="4"/>
  <c r="L3877" i="4"/>
  <c r="I3880" i="4" l="1"/>
  <c r="C3879" i="4"/>
  <c r="F3878" i="4"/>
  <c r="C3878" i="4" s="1"/>
  <c r="E3878" i="4"/>
  <c r="F3877" i="4"/>
  <c r="C3877" i="4" s="1"/>
  <c r="E3877" i="4"/>
  <c r="F3876" i="4"/>
  <c r="C3876" i="4" s="1"/>
  <c r="E3876" i="4"/>
  <c r="I3878" i="4" l="1"/>
  <c r="O3895" i="4"/>
  <c r="P3895" i="4"/>
  <c r="S3895" i="4"/>
  <c r="T3895" i="4"/>
  <c r="I3877" i="4"/>
  <c r="I3876" i="4"/>
  <c r="F3875" i="4"/>
  <c r="C3875" i="4" s="1"/>
  <c r="E3875" i="4"/>
  <c r="F3874" i="4"/>
  <c r="C3874" i="4" s="1"/>
  <c r="E3874" i="4"/>
  <c r="F3873" i="4"/>
  <c r="C3873" i="4" s="1"/>
  <c r="E3873" i="4"/>
  <c r="F3872" i="4"/>
  <c r="C3872" i="4" s="1"/>
  <c r="E3872" i="4"/>
  <c r="I3875" i="4" l="1"/>
  <c r="I3874" i="4"/>
  <c r="I3873" i="4"/>
  <c r="I3872" i="4"/>
  <c r="F3871" i="4"/>
  <c r="I3871" i="4" s="1"/>
  <c r="E3871" i="4"/>
  <c r="C3871" i="4" l="1"/>
  <c r="F3870" i="4"/>
  <c r="C3870" i="4" s="1"/>
  <c r="E3870" i="4"/>
  <c r="F3869" i="4"/>
  <c r="C3869" i="4" s="1"/>
  <c r="E3869" i="4"/>
  <c r="F3868" i="4"/>
  <c r="I3868" i="4" s="1"/>
  <c r="E3868" i="4"/>
  <c r="F3867" i="4"/>
  <c r="C3867" i="4" s="1"/>
  <c r="E3867" i="4"/>
  <c r="F3866" i="4"/>
  <c r="C3866" i="4" s="1"/>
  <c r="E3866" i="4"/>
  <c r="I3870" i="4" l="1"/>
  <c r="I3869" i="4"/>
  <c r="C3868" i="4"/>
  <c r="I3867" i="4"/>
  <c r="I3866" i="4"/>
  <c r="F3865" i="4"/>
  <c r="I3865" i="4" s="1"/>
  <c r="E3865" i="4"/>
  <c r="F3864" i="4"/>
  <c r="I3864" i="4" s="1"/>
  <c r="E3864" i="4"/>
  <c r="F3863" i="4"/>
  <c r="C3863" i="4" s="1"/>
  <c r="E3863" i="4"/>
  <c r="I3863" i="4" l="1"/>
  <c r="C3865" i="4"/>
  <c r="C3864" i="4"/>
  <c r="F3862" i="4"/>
  <c r="C3862" i="4" s="1"/>
  <c r="E3862" i="4"/>
  <c r="I3862" i="4" l="1"/>
  <c r="F3861" i="4"/>
  <c r="C3861" i="4" s="1"/>
  <c r="E3861" i="4"/>
  <c r="I3861" i="4" l="1"/>
  <c r="F3860" i="4"/>
  <c r="C3860" i="4" s="1"/>
  <c r="E3860" i="4"/>
  <c r="I3860" i="4" l="1"/>
  <c r="F3859" i="4"/>
  <c r="C3859" i="4" s="1"/>
  <c r="E3859" i="4"/>
  <c r="R3858" i="4"/>
  <c r="Q3858" i="4"/>
  <c r="N3858" i="4"/>
  <c r="L3858" i="4"/>
  <c r="M3858" i="4"/>
  <c r="T3877" i="4" l="1"/>
  <c r="S3877" i="4"/>
  <c r="P3877" i="4"/>
  <c r="O3877" i="4"/>
  <c r="I3859" i="4"/>
  <c r="F3858" i="4"/>
  <c r="I3858" i="4" s="1"/>
  <c r="E3858" i="4"/>
  <c r="C3858" i="4" l="1"/>
  <c r="F3857" i="4"/>
  <c r="C3857" i="4" s="1"/>
  <c r="E3857" i="4"/>
  <c r="I3857" i="4" l="1"/>
  <c r="F3856" i="4"/>
  <c r="C3856" i="4" s="1"/>
  <c r="E3856" i="4"/>
  <c r="I3856" i="4" l="1"/>
  <c r="F3855" i="4"/>
  <c r="C3855" i="4" s="1"/>
  <c r="E3855" i="4"/>
  <c r="I3855" i="4" l="1"/>
  <c r="F3854" i="4"/>
  <c r="I3854" i="4" s="1"/>
  <c r="E3854" i="4"/>
  <c r="C3854" i="4" l="1"/>
  <c r="F3853" i="4"/>
  <c r="I3853" i="4" s="1"/>
  <c r="E3853" i="4"/>
  <c r="C3853" i="4" l="1"/>
  <c r="F3852" i="4"/>
  <c r="C3852" i="4" s="1"/>
  <c r="E3852" i="4"/>
  <c r="I3852" i="4" l="1"/>
  <c r="F3851" i="4"/>
  <c r="I3851" i="4" s="1"/>
  <c r="E3851" i="4"/>
  <c r="C3851" i="4" l="1"/>
  <c r="F3850" i="4"/>
  <c r="C3850" i="4" s="1"/>
  <c r="E3850" i="4"/>
  <c r="I3850" i="4" l="1"/>
  <c r="F3849" i="4"/>
  <c r="I3849" i="4" s="1"/>
  <c r="E3849" i="4"/>
  <c r="C3849" i="4" l="1"/>
  <c r="F3848" i="4"/>
  <c r="I3848" i="4" s="1"/>
  <c r="E3848" i="4"/>
  <c r="C3848" i="4" l="1"/>
  <c r="F3847" i="4"/>
  <c r="I3847" i="4" s="1"/>
  <c r="E3847" i="4"/>
  <c r="C3847" i="4" l="1"/>
  <c r="F3846" i="4"/>
  <c r="C3846" i="4" s="1"/>
  <c r="E3846" i="4"/>
  <c r="I3846" i="4" l="1"/>
  <c r="F3845" i="4"/>
  <c r="C3845" i="4" s="1"/>
  <c r="E3845" i="4"/>
  <c r="I3845" i="4" l="1"/>
  <c r="F3844" i="4"/>
  <c r="C3844" i="4" s="1"/>
  <c r="E3844" i="4"/>
  <c r="I3844" i="4" l="1"/>
  <c r="F3843" i="4"/>
  <c r="C3843" i="4" s="1"/>
  <c r="E3843" i="4"/>
  <c r="I3843" i="4" l="1"/>
  <c r="F3842" i="4"/>
  <c r="C3842" i="4" s="1"/>
  <c r="E3842" i="4"/>
  <c r="I3842" i="4" l="1"/>
  <c r="F3841" i="4"/>
  <c r="I3841" i="4" s="1"/>
  <c r="E3841" i="4"/>
  <c r="C3841" i="4" l="1"/>
  <c r="F3840" i="4"/>
  <c r="C3840" i="4" s="1"/>
  <c r="E3840" i="4"/>
  <c r="I3840" i="4" l="1"/>
  <c r="F3839" i="4"/>
  <c r="I3839" i="4" s="1"/>
  <c r="E3839" i="4"/>
  <c r="C3839" i="4" l="1"/>
  <c r="F3838" i="4"/>
  <c r="I3838" i="4" s="1"/>
  <c r="E3838" i="4"/>
  <c r="C3838" i="4" l="1"/>
  <c r="R3836" i="4"/>
  <c r="Q3836" i="4"/>
  <c r="N3836" i="4"/>
  <c r="M3836" i="4"/>
  <c r="L3836" i="4"/>
  <c r="F3837" i="4" l="1"/>
  <c r="C3837" i="4" s="1"/>
  <c r="E3837" i="4"/>
  <c r="O3858" i="4" l="1"/>
  <c r="P3858" i="4"/>
  <c r="S3858" i="4"/>
  <c r="T3858" i="4"/>
  <c r="I3837" i="4"/>
  <c r="F3836" i="4"/>
  <c r="I3836" i="4" s="1"/>
  <c r="E3836" i="4"/>
  <c r="C3836" i="4" l="1"/>
  <c r="F3835" i="4"/>
  <c r="I3835" i="4" s="1"/>
  <c r="E3835" i="4"/>
  <c r="C3835" i="4" l="1"/>
  <c r="F3834" i="4"/>
  <c r="C3834" i="4" s="1"/>
  <c r="E3834" i="4"/>
  <c r="I3834" i="4" l="1"/>
  <c r="F3833" i="4"/>
  <c r="I3833" i="4" s="1"/>
  <c r="E3833" i="4"/>
  <c r="C3833" i="4" l="1"/>
  <c r="F3832" i="4"/>
  <c r="C3832" i="4" s="1"/>
  <c r="E3832" i="4"/>
  <c r="I3832" i="4" l="1"/>
  <c r="F3831" i="4"/>
  <c r="I3831" i="4" s="1"/>
  <c r="E3831" i="4"/>
  <c r="C3831" i="4" l="1"/>
  <c r="F3830" i="4"/>
  <c r="C3830" i="4" s="1"/>
  <c r="E3830" i="4"/>
  <c r="I3830" i="4" l="1"/>
  <c r="F3829" i="4"/>
  <c r="C3829" i="4" s="1"/>
  <c r="E3829" i="4"/>
  <c r="I3829" i="4" l="1"/>
  <c r="F3828" i="4"/>
  <c r="C3828" i="4" s="1"/>
  <c r="E3828" i="4"/>
  <c r="I3828" i="4" l="1"/>
  <c r="F3827" i="4"/>
  <c r="C3827" i="4" s="1"/>
  <c r="E3827" i="4"/>
  <c r="I3827" i="4" l="1"/>
  <c r="F3826" i="4"/>
  <c r="I3826" i="4" s="1"/>
  <c r="E3826" i="4"/>
  <c r="C3826" i="4" l="1"/>
  <c r="F3825" i="4"/>
  <c r="C3825" i="4" s="1"/>
  <c r="E3825" i="4"/>
  <c r="I3825" i="4" l="1"/>
  <c r="F3824" i="4"/>
  <c r="I3824" i="4" s="1"/>
  <c r="E3824" i="4"/>
  <c r="C3824" i="4" l="1"/>
  <c r="F3823" i="4"/>
  <c r="I3823" i="4" s="1"/>
  <c r="E3823" i="4"/>
  <c r="C3823" i="4" l="1"/>
  <c r="F3822" i="4"/>
  <c r="C3822" i="4" s="1"/>
  <c r="E3822" i="4"/>
  <c r="I3822" i="4" l="1"/>
  <c r="F3821" i="4"/>
  <c r="C3821" i="4" s="1"/>
  <c r="E3821" i="4"/>
  <c r="I3821" i="4" l="1"/>
  <c r="F3820" i="4"/>
  <c r="I3820" i="4" s="1"/>
  <c r="E3820" i="4"/>
  <c r="C3820" i="4" l="1"/>
  <c r="F3819" i="4"/>
  <c r="I3819" i="4" s="1"/>
  <c r="E3819" i="4"/>
  <c r="C3819" i="4" l="1"/>
  <c r="E3818" i="4"/>
  <c r="F3818" i="4"/>
  <c r="C3818" i="4" s="1"/>
  <c r="P3836" i="4" l="1"/>
  <c r="O3836" i="4"/>
  <c r="T3836" i="4"/>
  <c r="S3836" i="4"/>
  <c r="I3818" i="4"/>
  <c r="R3817" i="4"/>
  <c r="Q3817" i="4"/>
  <c r="N3817" i="4"/>
  <c r="M3817" i="4"/>
  <c r="L3817" i="4"/>
  <c r="F3817" i="4"/>
  <c r="C3817" i="4" s="1"/>
  <c r="E3817" i="4"/>
  <c r="I3817" i="4" l="1"/>
  <c r="F3816" i="4"/>
  <c r="C3816" i="4" s="1"/>
  <c r="E3816" i="4"/>
  <c r="I3816" i="4" l="1"/>
  <c r="F3815" i="4"/>
  <c r="C3815" i="4" s="1"/>
  <c r="E3815" i="4"/>
  <c r="I3815" i="4" l="1"/>
  <c r="F3814" i="4"/>
  <c r="C3814" i="4" s="1"/>
  <c r="E3814" i="4"/>
  <c r="I3814" i="4" l="1"/>
  <c r="E3813" i="4"/>
  <c r="F3813" i="4"/>
  <c r="C3813" i="4" s="1"/>
  <c r="I3813" i="4" l="1"/>
  <c r="F3812" i="4"/>
  <c r="C3812" i="4" s="1"/>
  <c r="E3812" i="4"/>
  <c r="I3812" i="4" l="1"/>
  <c r="F3811" i="4"/>
  <c r="C3811" i="4" s="1"/>
  <c r="E3811" i="4"/>
  <c r="I3811" i="4" l="1"/>
  <c r="F3810" i="4"/>
  <c r="C3810" i="4" s="1"/>
  <c r="E3810" i="4"/>
  <c r="I3810" i="4" l="1"/>
  <c r="F3809" i="4"/>
  <c r="C3809" i="4" s="1"/>
  <c r="E3809" i="4"/>
  <c r="I3809" i="4" l="1"/>
  <c r="F3808" i="4"/>
  <c r="I3808" i="4" s="1"/>
  <c r="E3808" i="4"/>
  <c r="C3808" i="4" l="1"/>
  <c r="F3807" i="4"/>
  <c r="C3807" i="4" s="1"/>
  <c r="E3807" i="4"/>
  <c r="I3807" i="4" l="1"/>
  <c r="F3806" i="4"/>
  <c r="C3806" i="4" s="1"/>
  <c r="E3806" i="4"/>
  <c r="I3806" i="4" l="1"/>
  <c r="F3805" i="4"/>
  <c r="C3805" i="4" s="1"/>
  <c r="E3805" i="4"/>
  <c r="I3805" i="4" l="1"/>
  <c r="F3804" i="4"/>
  <c r="C3804" i="4" s="1"/>
  <c r="E3804" i="4"/>
  <c r="I3804" i="4" l="1"/>
  <c r="F3803" i="4"/>
  <c r="C3803" i="4" s="1"/>
  <c r="E3803" i="4"/>
  <c r="I3803" i="4" l="1"/>
  <c r="F3802" i="4"/>
  <c r="C3802" i="4" s="1"/>
  <c r="E3802" i="4"/>
  <c r="I3802" i="4" l="1"/>
  <c r="F3801" i="4"/>
  <c r="I3801" i="4" s="1"/>
  <c r="E3801" i="4"/>
  <c r="C3801" i="4" l="1"/>
  <c r="F3800" i="4"/>
  <c r="C3800" i="4" s="1"/>
  <c r="E3800" i="4"/>
  <c r="I3800" i="4" l="1"/>
  <c r="F3799" i="4"/>
  <c r="C3799" i="4" s="1"/>
  <c r="E3799" i="4"/>
  <c r="I3799" i="4" l="1"/>
  <c r="F3798" i="4"/>
  <c r="C3798" i="4" s="1"/>
  <c r="E3798" i="4"/>
  <c r="I3798" i="4" l="1"/>
  <c r="R3795" i="4"/>
  <c r="Q3795" i="4"/>
  <c r="N3795" i="4"/>
  <c r="M3795" i="4"/>
  <c r="L3795" i="4"/>
  <c r="F3797" i="4" l="1"/>
  <c r="C3797" i="4" s="1"/>
  <c r="E3797" i="4"/>
  <c r="F3796" i="4"/>
  <c r="C3796" i="4" s="1"/>
  <c r="E3796" i="4"/>
  <c r="E3794" i="4"/>
  <c r="F3794" i="4"/>
  <c r="C3794" i="4" s="1"/>
  <c r="I3794" i="4"/>
  <c r="P3817" i="4" l="1"/>
  <c r="O3817" i="4"/>
  <c r="T3817" i="4"/>
  <c r="S3817" i="4"/>
  <c r="I3797" i="4"/>
  <c r="I3796" i="4"/>
  <c r="F3795" i="4" l="1"/>
  <c r="C3795" i="4" s="1"/>
  <c r="E3795" i="4"/>
  <c r="I3795" i="4" l="1"/>
  <c r="F3793" i="4"/>
  <c r="C3793" i="4" s="1"/>
  <c r="E3793" i="4"/>
  <c r="I3793" i="4" l="1"/>
  <c r="F3792" i="4"/>
  <c r="C3792" i="4" s="1"/>
  <c r="E3792" i="4"/>
  <c r="I3792" i="4" l="1"/>
  <c r="F3791" i="4"/>
  <c r="C3791" i="4" s="1"/>
  <c r="E3791" i="4"/>
  <c r="I3791" i="4" l="1"/>
  <c r="F3790" i="4"/>
  <c r="C3790" i="4" s="1"/>
  <c r="E3790" i="4"/>
  <c r="I3790" i="4" l="1"/>
  <c r="F3789" i="4"/>
  <c r="C3789" i="4" s="1"/>
  <c r="E3789" i="4"/>
  <c r="I3789" i="4" l="1"/>
  <c r="F3788" i="4"/>
  <c r="C3788" i="4" s="1"/>
  <c r="E3788" i="4"/>
  <c r="I3788" i="4" l="1"/>
  <c r="F3787" i="4"/>
  <c r="C3787" i="4" s="1"/>
  <c r="E3787" i="4"/>
  <c r="I3787" i="4" l="1"/>
  <c r="F3786" i="4"/>
  <c r="C3786" i="4" s="1"/>
  <c r="E3786" i="4"/>
  <c r="I3786" i="4" l="1"/>
  <c r="F3785" i="4"/>
  <c r="C3785" i="4" s="1"/>
  <c r="E3785" i="4"/>
  <c r="I3785" i="4" l="1"/>
  <c r="F3784" i="4"/>
  <c r="C3784" i="4" s="1"/>
  <c r="E3784" i="4"/>
  <c r="I3784" i="4" l="1"/>
  <c r="F3783" i="4"/>
  <c r="C3783" i="4" s="1"/>
  <c r="E3783" i="4"/>
  <c r="I3783" i="4" l="1"/>
  <c r="F3782" i="4"/>
  <c r="C3782" i="4" s="1"/>
  <c r="E3782" i="4"/>
  <c r="I3782" i="4" l="1"/>
  <c r="F3781" i="4"/>
  <c r="C3781" i="4" s="1"/>
  <c r="E3781" i="4"/>
  <c r="I3781" i="4" l="1"/>
  <c r="F3780" i="4"/>
  <c r="C3780" i="4" s="1"/>
  <c r="E3780" i="4"/>
  <c r="I3780" i="4" l="1"/>
  <c r="F3779" i="4"/>
  <c r="C3779" i="4" s="1"/>
  <c r="E3779" i="4"/>
  <c r="I3779" i="4" l="1"/>
  <c r="F3778" i="4"/>
  <c r="C3778" i="4" s="1"/>
  <c r="E3778" i="4"/>
  <c r="I3778" i="4" l="1"/>
  <c r="F3777" i="4"/>
  <c r="C3777" i="4" s="1"/>
  <c r="E3777" i="4"/>
  <c r="I3777" i="4" l="1"/>
  <c r="R3775" i="4"/>
  <c r="Q3775" i="4"/>
  <c r="N3775" i="4"/>
  <c r="M3775" i="4"/>
  <c r="L3775" i="4"/>
  <c r="F3776" i="4"/>
  <c r="C3776" i="4" s="1"/>
  <c r="E3776" i="4"/>
  <c r="P3795" i="4" l="1"/>
  <c r="O3795" i="4"/>
  <c r="S3795" i="4"/>
  <c r="T3795" i="4"/>
  <c r="I3776" i="4"/>
  <c r="F3775" i="4"/>
  <c r="C3775" i="4" s="1"/>
  <c r="E3775" i="4"/>
  <c r="I3775" i="4" l="1"/>
  <c r="F3774" i="4"/>
  <c r="C3774" i="4" s="1"/>
  <c r="E3774" i="4"/>
  <c r="I3774" i="4" l="1"/>
  <c r="F3773" i="4"/>
  <c r="C3773" i="4" s="1"/>
  <c r="E3773" i="4"/>
  <c r="I3773" i="4" l="1"/>
  <c r="F3772" i="4"/>
  <c r="C3772" i="4" s="1"/>
  <c r="E3772" i="4"/>
  <c r="I3772" i="4" l="1"/>
  <c r="F3771" i="4"/>
  <c r="C3771" i="4" s="1"/>
  <c r="E3771" i="4"/>
  <c r="I3771" i="4" l="1"/>
  <c r="F3770" i="4"/>
  <c r="C3770" i="4" s="1"/>
  <c r="E3770" i="4"/>
  <c r="I3770" i="4" l="1"/>
  <c r="F3769" i="4"/>
  <c r="C3769" i="4" s="1"/>
  <c r="E3769" i="4"/>
  <c r="I3769" i="4" l="1"/>
  <c r="F3768" i="4"/>
  <c r="C3768" i="4" s="1"/>
  <c r="E3768" i="4"/>
  <c r="I3768" i="4" l="1"/>
  <c r="F3767" i="4"/>
  <c r="C3767" i="4" s="1"/>
  <c r="E3767" i="4"/>
  <c r="I3767" i="4" l="1"/>
  <c r="F3766" i="4"/>
  <c r="C3766" i="4" s="1"/>
  <c r="E3766" i="4"/>
  <c r="I3766" i="4" l="1"/>
  <c r="F3765" i="4"/>
  <c r="C3765" i="4" s="1"/>
  <c r="E3765" i="4"/>
  <c r="I3765" i="4" l="1"/>
  <c r="F3764" i="4"/>
  <c r="C3764" i="4" s="1"/>
  <c r="E3764" i="4"/>
  <c r="I3764" i="4" l="1"/>
  <c r="F3763" i="4"/>
  <c r="C3763" i="4" s="1"/>
  <c r="E3763" i="4"/>
  <c r="I3763" i="4" l="1"/>
  <c r="F3762" i="4"/>
  <c r="C3762" i="4" s="1"/>
  <c r="E3762" i="4"/>
  <c r="I3762" i="4" l="1"/>
  <c r="F3761" i="4"/>
  <c r="C3761" i="4" s="1"/>
  <c r="E3761" i="4"/>
  <c r="I3761" i="4" l="1"/>
  <c r="F3760" i="4"/>
  <c r="C3760" i="4" s="1"/>
  <c r="E3760" i="4"/>
  <c r="I3760" i="4" l="1"/>
  <c r="F3759" i="4"/>
  <c r="C3759" i="4" s="1"/>
  <c r="E3759" i="4"/>
  <c r="I3759" i="4" l="1"/>
  <c r="F3758" i="4"/>
  <c r="C3758" i="4" s="1"/>
  <c r="E3758" i="4"/>
  <c r="I3758" i="4" l="1"/>
  <c r="F3757" i="4"/>
  <c r="C3757" i="4" s="1"/>
  <c r="E3757" i="4"/>
  <c r="I3757" i="4" l="1"/>
  <c r="R3755" i="4"/>
  <c r="Q3755" i="4"/>
  <c r="N3755" i="4"/>
  <c r="M3755" i="4"/>
  <c r="L3755" i="4"/>
  <c r="F3756" i="4" l="1"/>
  <c r="C3756" i="4" s="1"/>
  <c r="E3756" i="4"/>
  <c r="T3775" i="4" l="1"/>
  <c r="S3775" i="4"/>
  <c r="O3775" i="4"/>
  <c r="P3775" i="4"/>
  <c r="I3756" i="4"/>
  <c r="F3755" i="4"/>
  <c r="C3755" i="4" s="1"/>
  <c r="E3755" i="4"/>
  <c r="I3755" i="4" l="1"/>
  <c r="F3754" i="4"/>
  <c r="C3754" i="4" s="1"/>
  <c r="E3754" i="4"/>
  <c r="I3754" i="4" l="1"/>
  <c r="F3753" i="4"/>
  <c r="C3753" i="4" s="1"/>
  <c r="E3753" i="4"/>
  <c r="I3753" i="4" l="1"/>
  <c r="F3752" i="4"/>
  <c r="C3752" i="4" s="1"/>
  <c r="E3752" i="4"/>
  <c r="I3752" i="4" l="1"/>
  <c r="F3751" i="4"/>
  <c r="C3751" i="4" s="1"/>
  <c r="E3751" i="4"/>
  <c r="I3751" i="4" l="1"/>
  <c r="F3750" i="4"/>
  <c r="C3750" i="4" s="1"/>
  <c r="E3750" i="4"/>
  <c r="I3750" i="4" l="1"/>
  <c r="F3749" i="4"/>
  <c r="C3749" i="4" s="1"/>
  <c r="E3749" i="4"/>
  <c r="I3749" i="4" l="1"/>
  <c r="F3748" i="4"/>
  <c r="C3748" i="4" s="1"/>
  <c r="E3748" i="4"/>
  <c r="I3748" i="4" l="1"/>
  <c r="F3747" i="4"/>
  <c r="C3747" i="4" s="1"/>
  <c r="E3747" i="4"/>
  <c r="I3747" i="4" l="1"/>
  <c r="F3746" i="4"/>
  <c r="C3746" i="4" s="1"/>
  <c r="E3746" i="4"/>
  <c r="I3746" i="4" l="1"/>
  <c r="F3745" i="4"/>
  <c r="C3745" i="4" s="1"/>
  <c r="E3745" i="4"/>
  <c r="I3745" i="4" l="1"/>
  <c r="F3744" i="4"/>
  <c r="C3744" i="4" s="1"/>
  <c r="E3744" i="4"/>
  <c r="I3744" i="4" l="1"/>
  <c r="F3743" i="4"/>
  <c r="C3743" i="4" s="1"/>
  <c r="E3743" i="4"/>
  <c r="I3743" i="4" l="1"/>
  <c r="F3742" i="4"/>
  <c r="C3742" i="4" s="1"/>
  <c r="E3742" i="4"/>
  <c r="I3742" i="4" l="1"/>
  <c r="F3741" i="4"/>
  <c r="C3741" i="4" s="1"/>
  <c r="E3741" i="4"/>
  <c r="I3741" i="4" l="1"/>
  <c r="F3740" i="4"/>
  <c r="C3740" i="4" s="1"/>
  <c r="E3740" i="4"/>
  <c r="I3740" i="4" l="1"/>
  <c r="F3739" i="4"/>
  <c r="C3739" i="4" s="1"/>
  <c r="E3739" i="4"/>
  <c r="I3739" i="4" l="1"/>
  <c r="F3738" i="4"/>
  <c r="C3738" i="4" s="1"/>
  <c r="E3738" i="4"/>
  <c r="I3738" i="4" l="1"/>
  <c r="E3737" i="4"/>
  <c r="F3737" i="4" l="1"/>
  <c r="C3737" i="4" s="1"/>
  <c r="I3737" i="4" l="1"/>
  <c r="F3736" i="4"/>
  <c r="C3736" i="4" s="1"/>
  <c r="E3736" i="4"/>
  <c r="I3736" i="4" l="1"/>
  <c r="R3734" i="4"/>
  <c r="Q3734" i="4"/>
  <c r="N3734" i="4"/>
  <c r="M3734" i="4"/>
  <c r="L3734" i="4"/>
  <c r="R3712" i="4"/>
  <c r="Q3712" i="4"/>
  <c r="N3712" i="4"/>
  <c r="M3712" i="4"/>
  <c r="L3712" i="4"/>
  <c r="E3735" i="4"/>
  <c r="F3735" i="4"/>
  <c r="C3735" i="4" s="1"/>
  <c r="I3735" i="4" l="1"/>
  <c r="P3755" i="4"/>
  <c r="O3755" i="4"/>
  <c r="T3755" i="4"/>
  <c r="S3755" i="4"/>
  <c r="F3734" i="4"/>
  <c r="C3734" i="4" s="1"/>
  <c r="E3734" i="4"/>
  <c r="I3734" i="4" l="1"/>
  <c r="F3733" i="4"/>
  <c r="C3733" i="4" s="1"/>
  <c r="E3733" i="4"/>
  <c r="I3733" i="4" l="1"/>
  <c r="F3732" i="4"/>
  <c r="C3732" i="4" s="1"/>
  <c r="E3732" i="4"/>
  <c r="I3732" i="4" l="1"/>
  <c r="F3731" i="4"/>
  <c r="C3731" i="4" s="1"/>
  <c r="E3731" i="4"/>
  <c r="I3731" i="4" l="1"/>
  <c r="F3730" i="4"/>
  <c r="C3730" i="4" s="1"/>
  <c r="E3730" i="4"/>
  <c r="I3730" i="4" l="1"/>
  <c r="F3729" i="4"/>
  <c r="C3729" i="4" s="1"/>
  <c r="E3729" i="4"/>
  <c r="I3729" i="4" l="1"/>
  <c r="F3728" i="4"/>
  <c r="C3728" i="4" s="1"/>
  <c r="E3728" i="4"/>
  <c r="I3728" i="4" l="1"/>
  <c r="F3727" i="4"/>
  <c r="C3727" i="4" s="1"/>
  <c r="E3727" i="4"/>
  <c r="I3727" i="4" l="1"/>
  <c r="F3726" i="4"/>
  <c r="C3726" i="4" s="1"/>
  <c r="E3726" i="4"/>
  <c r="I3726" i="4" l="1"/>
  <c r="F3725" i="4"/>
  <c r="C3725" i="4" s="1"/>
  <c r="E3725" i="4"/>
  <c r="I3725" i="4" l="1"/>
  <c r="F3724" i="4"/>
  <c r="C3724" i="4" s="1"/>
  <c r="E3724" i="4"/>
  <c r="I3724" i="4" l="1"/>
  <c r="F3723" i="4"/>
  <c r="C3723" i="4" s="1"/>
  <c r="E3723" i="4"/>
  <c r="I3723" i="4" l="1"/>
  <c r="F3722" i="4"/>
  <c r="C3722" i="4" s="1"/>
  <c r="E3722" i="4"/>
  <c r="I3722" i="4" l="1"/>
  <c r="F3721" i="4"/>
  <c r="C3721" i="4" s="1"/>
  <c r="E3721" i="4"/>
  <c r="I3721" i="4" l="1"/>
  <c r="F3720" i="4"/>
  <c r="C3720" i="4" s="1"/>
  <c r="E3720" i="4"/>
  <c r="I3720" i="4" l="1"/>
  <c r="F3719" i="4"/>
  <c r="C3719" i="4" s="1"/>
  <c r="E3719" i="4"/>
  <c r="I3719" i="4" l="1"/>
  <c r="F3718" i="4"/>
  <c r="C3718" i="4" s="1"/>
  <c r="E3718" i="4"/>
  <c r="I3718" i="4" l="1"/>
  <c r="F3717" i="4"/>
  <c r="C3717" i="4" s="1"/>
  <c r="E3717" i="4"/>
  <c r="I3717" i="4" l="1"/>
  <c r="F3716" i="4"/>
  <c r="C3716" i="4" s="1"/>
  <c r="E3716" i="4"/>
  <c r="I3716" i="4" l="1"/>
  <c r="F3715" i="4"/>
  <c r="C3715" i="4" s="1"/>
  <c r="E3715" i="4"/>
  <c r="I3715" i="4" l="1"/>
  <c r="F3714" i="4"/>
  <c r="C3714" i="4" s="1"/>
  <c r="E3714" i="4"/>
  <c r="I3714" i="4" l="1"/>
  <c r="F3713" i="4"/>
  <c r="C3713" i="4" s="1"/>
  <c r="E3713" i="4"/>
  <c r="S3734" i="4" l="1"/>
  <c r="T3734" i="4"/>
  <c r="O3734" i="4"/>
  <c r="P3734" i="4"/>
  <c r="I3713" i="4"/>
  <c r="F3712" i="4"/>
  <c r="C3712" i="4" s="1"/>
  <c r="E3712" i="4"/>
  <c r="I3712" i="4" l="1"/>
  <c r="F3711" i="4"/>
  <c r="C3711" i="4" s="1"/>
  <c r="E3711" i="4"/>
  <c r="I3711" i="4" l="1"/>
  <c r="F3710" i="4"/>
  <c r="C3710" i="4" s="1"/>
  <c r="E3710" i="4"/>
  <c r="I3710" i="4" l="1"/>
  <c r="F3709" i="4"/>
  <c r="I3709" i="4" s="1"/>
  <c r="E3709" i="4"/>
  <c r="C3709" i="4" l="1"/>
  <c r="F3708" i="4"/>
  <c r="C3708" i="4" s="1"/>
  <c r="E3708" i="4"/>
  <c r="I3708" i="4" l="1"/>
  <c r="F3707" i="4"/>
  <c r="C3707" i="4" s="1"/>
  <c r="E3707" i="4"/>
  <c r="I3707" i="4" l="1"/>
  <c r="F3706" i="4"/>
  <c r="C3706" i="4" s="1"/>
  <c r="E3706" i="4"/>
  <c r="I3706" i="4" l="1"/>
  <c r="F3705" i="4"/>
  <c r="C3705" i="4" s="1"/>
  <c r="E3705" i="4"/>
  <c r="I3705" i="4" l="1"/>
  <c r="F3704" i="4"/>
  <c r="C3704" i="4" s="1"/>
  <c r="E3704" i="4"/>
  <c r="I3704" i="4" l="1"/>
  <c r="F3703" i="4"/>
  <c r="C3703" i="4" s="1"/>
  <c r="E3703" i="4"/>
  <c r="I3703" i="4" l="1"/>
  <c r="F3702" i="4"/>
  <c r="C3702" i="4" s="1"/>
  <c r="E3702" i="4"/>
  <c r="I3702" i="4" l="1"/>
  <c r="F3701" i="4"/>
  <c r="C3701" i="4" s="1"/>
  <c r="E3701" i="4"/>
  <c r="I3701" i="4" l="1"/>
  <c r="F3700" i="4"/>
  <c r="C3700" i="4" s="1"/>
  <c r="E3700" i="4"/>
  <c r="I3700" i="4" l="1"/>
  <c r="F3699" i="4"/>
  <c r="C3699" i="4" s="1"/>
  <c r="E3699" i="4"/>
  <c r="I3699" i="4" l="1"/>
  <c r="F3698" i="4"/>
  <c r="C3698" i="4" s="1"/>
  <c r="E3698" i="4"/>
  <c r="I3698" i="4" l="1"/>
  <c r="F3697" i="4"/>
  <c r="C3697" i="4" s="1"/>
  <c r="E3697" i="4"/>
  <c r="I3697" i="4" l="1"/>
  <c r="F3696" i="4"/>
  <c r="C3696" i="4" s="1"/>
  <c r="E3696" i="4"/>
  <c r="I3696" i="4" l="1"/>
  <c r="F3695" i="4"/>
  <c r="C3695" i="4" s="1"/>
  <c r="E3695" i="4"/>
  <c r="P3712" i="4" l="1"/>
  <c r="O3712" i="4"/>
  <c r="T3712" i="4"/>
  <c r="S3712" i="4"/>
  <c r="I3695" i="4"/>
  <c r="R3694" i="4"/>
  <c r="Q3694" i="4"/>
  <c r="L3694" i="4"/>
  <c r="F3694" i="4" l="1"/>
  <c r="C3694" i="4" s="1"/>
  <c r="E3694" i="4"/>
  <c r="I3694" i="4" l="1"/>
  <c r="H3690" i="4"/>
  <c r="N3694" i="4" l="1"/>
  <c r="M3694" i="4"/>
  <c r="F3693" i="4"/>
  <c r="C3693" i="4" s="1"/>
  <c r="E3693" i="4"/>
  <c r="I3693" i="4" l="1"/>
  <c r="F3692" i="4"/>
  <c r="C3692" i="4" s="1"/>
  <c r="E3692" i="4"/>
  <c r="I3692" i="4" l="1"/>
  <c r="F3691" i="4"/>
  <c r="C3691" i="4" s="1"/>
  <c r="E3691" i="4"/>
  <c r="I3691" i="4" l="1"/>
  <c r="F3690" i="4"/>
  <c r="C3690" i="4" s="1"/>
  <c r="E3690" i="4"/>
  <c r="I3690" i="4" l="1"/>
  <c r="F3689" i="4"/>
  <c r="C3689" i="4" s="1"/>
  <c r="E3689" i="4"/>
  <c r="I3689" i="4" l="1"/>
  <c r="F3688" i="4"/>
  <c r="C3688" i="4" s="1"/>
  <c r="E3688" i="4"/>
  <c r="I3688" i="4" l="1"/>
  <c r="F3687" i="4"/>
  <c r="C3687" i="4" s="1"/>
  <c r="E3687" i="4"/>
  <c r="I3687" i="4" l="1"/>
  <c r="F3686" i="4"/>
  <c r="C3686" i="4" s="1"/>
  <c r="E3686" i="4"/>
  <c r="I3686" i="4" l="1"/>
  <c r="F3685" i="4"/>
  <c r="C3685" i="4" s="1"/>
  <c r="E3685" i="4"/>
  <c r="I3685" i="4" l="1"/>
  <c r="F3684" i="4"/>
  <c r="C3684" i="4" s="1"/>
  <c r="E3684" i="4"/>
  <c r="I3684" i="4" l="1"/>
  <c r="F3683" i="4"/>
  <c r="C3683" i="4" s="1"/>
  <c r="E3683" i="4"/>
  <c r="I3683" i="4" l="1"/>
  <c r="F3682" i="4"/>
  <c r="C3682" i="4" s="1"/>
  <c r="E3682" i="4"/>
  <c r="I3682" i="4" l="1"/>
  <c r="F3681" i="4"/>
  <c r="C3681" i="4" s="1"/>
  <c r="E3681" i="4"/>
  <c r="I3681" i="4" l="1"/>
  <c r="F3680" i="4"/>
  <c r="C3680" i="4" s="1"/>
  <c r="E3680" i="4"/>
  <c r="I3680" i="4" l="1"/>
  <c r="F3679" i="4"/>
  <c r="C3679" i="4" s="1"/>
  <c r="E3679" i="4"/>
  <c r="I3679" i="4" l="1"/>
  <c r="F3678" i="4"/>
  <c r="C3678" i="4" s="1"/>
  <c r="E3678" i="4"/>
  <c r="I3678" i="4" l="1"/>
  <c r="F3677" i="4"/>
  <c r="C3677" i="4" s="1"/>
  <c r="E3677" i="4"/>
  <c r="I3677" i="4" l="1"/>
  <c r="F3676" i="4"/>
  <c r="C3676" i="4" s="1"/>
  <c r="E3676" i="4"/>
  <c r="I3676" i="4" l="1"/>
  <c r="F3675" i="4"/>
  <c r="C3675" i="4" s="1"/>
  <c r="E3675" i="4"/>
  <c r="I3675" i="4" l="1"/>
  <c r="F3674" i="4"/>
  <c r="C3674" i="4" s="1"/>
  <c r="E3674" i="4"/>
  <c r="T3694" i="4" l="1"/>
  <c r="S3694" i="4"/>
  <c r="P3694" i="4"/>
  <c r="O3694" i="4"/>
  <c r="I3674" i="4"/>
  <c r="R3673" i="4"/>
  <c r="Q3673" i="4"/>
  <c r="N3673" i="4"/>
  <c r="M3673" i="4"/>
  <c r="L3673" i="4"/>
  <c r="F3673" i="4" l="1"/>
  <c r="C3673" i="4" s="1"/>
  <c r="E3673" i="4"/>
  <c r="I3673" i="4" l="1"/>
  <c r="F3672" i="4"/>
  <c r="C3672" i="4" s="1"/>
  <c r="E3672" i="4"/>
  <c r="I3672" i="4" l="1"/>
  <c r="F3671" i="4"/>
  <c r="C3671" i="4" s="1"/>
  <c r="E3671" i="4"/>
  <c r="I3671" i="4" l="1"/>
  <c r="F3670" i="4"/>
  <c r="C3670" i="4" s="1"/>
  <c r="E3670" i="4"/>
  <c r="I3670" i="4" l="1"/>
  <c r="F3669" i="4"/>
  <c r="C3669" i="4" s="1"/>
  <c r="E3669" i="4"/>
  <c r="I3669" i="4" l="1"/>
  <c r="F3668" i="4"/>
  <c r="C3668" i="4" s="1"/>
  <c r="E3668" i="4"/>
  <c r="I3668" i="4" l="1"/>
  <c r="F3667" i="4"/>
  <c r="C3667" i="4" s="1"/>
  <c r="E3667" i="4"/>
  <c r="I3667" i="4" l="1"/>
  <c r="F3666" i="4"/>
  <c r="E3666" i="4"/>
  <c r="C3666" i="4" l="1"/>
  <c r="I3666" i="4"/>
  <c r="F3665" i="4"/>
  <c r="C3665" i="4" s="1"/>
  <c r="E3665" i="4"/>
  <c r="I3665" i="4" l="1"/>
  <c r="F3664" i="4"/>
  <c r="C3664" i="4" s="1"/>
  <c r="E3664" i="4"/>
  <c r="I3664" i="4" l="1"/>
  <c r="F3663" i="4"/>
  <c r="C3663" i="4" s="1"/>
  <c r="E3663" i="4"/>
  <c r="I3663" i="4" l="1"/>
  <c r="F3662" i="4"/>
  <c r="C3662" i="4" s="1"/>
  <c r="E3662" i="4"/>
  <c r="I3662" i="4" l="1"/>
  <c r="F3661" i="4"/>
  <c r="C3661" i="4" s="1"/>
  <c r="E3661" i="4"/>
  <c r="I3661" i="4" l="1"/>
  <c r="F3660" i="4"/>
  <c r="C3660" i="4" s="1"/>
  <c r="E3660" i="4"/>
  <c r="I3660" i="4" l="1"/>
  <c r="F3659" i="4"/>
  <c r="C3659" i="4" s="1"/>
  <c r="E3659" i="4"/>
  <c r="I3659" i="4" l="1"/>
  <c r="F3658" i="4"/>
  <c r="C3658" i="4" s="1"/>
  <c r="E3658" i="4"/>
  <c r="I3658" i="4" l="1"/>
  <c r="F3657" i="4"/>
  <c r="C3657" i="4" s="1"/>
  <c r="E3657" i="4"/>
  <c r="I3657" i="4" l="1"/>
  <c r="F3656" i="4"/>
  <c r="C3656" i="4" s="1"/>
  <c r="E3656" i="4"/>
  <c r="I3656" i="4" l="1"/>
  <c r="F3655" i="4"/>
  <c r="I3655" i="4" s="1"/>
  <c r="E3655" i="4"/>
  <c r="F3654" i="4"/>
  <c r="I3654" i="4" s="1"/>
  <c r="E3654" i="4"/>
  <c r="R3652" i="4"/>
  <c r="Q3652" i="4"/>
  <c r="N3652" i="4"/>
  <c r="M3652" i="4"/>
  <c r="L3652" i="4"/>
  <c r="F3653" i="4"/>
  <c r="I3653" i="4" s="1"/>
  <c r="E3653" i="4"/>
  <c r="F3652" i="4"/>
  <c r="I3652" i="4" s="1"/>
  <c r="E3652" i="4"/>
  <c r="F3651" i="4"/>
  <c r="I3651" i="4" s="1"/>
  <c r="E3651" i="4"/>
  <c r="F3650" i="4"/>
  <c r="I3650" i="4" s="1"/>
  <c r="E3650" i="4"/>
  <c r="F3649" i="4"/>
  <c r="I3649" i="4" s="1"/>
  <c r="E3649" i="4"/>
  <c r="F3648" i="4"/>
  <c r="C3648" i="4" s="1"/>
  <c r="E3648" i="4"/>
  <c r="F3647" i="4"/>
  <c r="I3647" i="4" s="1"/>
  <c r="E3647" i="4"/>
  <c r="F3646" i="4"/>
  <c r="I3646" i="4" s="1"/>
  <c r="E3646" i="4"/>
  <c r="F3645" i="4"/>
  <c r="I3645" i="4" s="1"/>
  <c r="E3645" i="4"/>
  <c r="F3644" i="4"/>
  <c r="I3644" i="4" s="1"/>
  <c r="E3644" i="4"/>
  <c r="F3643" i="4"/>
  <c r="I3643" i="4" s="1"/>
  <c r="E3643" i="4"/>
  <c r="F3642" i="4"/>
  <c r="I3642" i="4" s="1"/>
  <c r="E3642" i="4"/>
  <c r="F3641" i="4"/>
  <c r="I3641" i="4" s="1"/>
  <c r="E3641" i="4"/>
  <c r="F3640" i="4"/>
  <c r="I3640" i="4" s="1"/>
  <c r="E3640" i="4"/>
  <c r="F3639" i="4"/>
  <c r="I3639" i="4" s="1"/>
  <c r="E3639" i="4"/>
  <c r="F3638" i="4"/>
  <c r="I3638" i="4" s="1"/>
  <c r="E3638" i="4"/>
  <c r="F3637" i="4"/>
  <c r="C3637" i="4" s="1"/>
  <c r="E3637" i="4"/>
  <c r="F3636" i="4"/>
  <c r="C3636" i="4" s="1"/>
  <c r="E3636" i="4"/>
  <c r="R3634" i="4"/>
  <c r="Q3634" i="4"/>
  <c r="N3634" i="4"/>
  <c r="M3634" i="4"/>
  <c r="L3634" i="4"/>
  <c r="F3635" i="4"/>
  <c r="I3635" i="4" s="1"/>
  <c r="E3635" i="4"/>
  <c r="F3634" i="4"/>
  <c r="I3634" i="4" s="1"/>
  <c r="E3634" i="4"/>
  <c r="F3633" i="4"/>
  <c r="I3633" i="4" s="1"/>
  <c r="E3633" i="4"/>
  <c r="F3632" i="4"/>
  <c r="I3632" i="4" s="1"/>
  <c r="E3632" i="4"/>
  <c r="F3631" i="4"/>
  <c r="E3631" i="4"/>
  <c r="F3630" i="4"/>
  <c r="I3630" i="4" s="1"/>
  <c r="E3630" i="4"/>
  <c r="F3629" i="4"/>
  <c r="I3629" i="4" s="1"/>
  <c r="E3629" i="4"/>
  <c r="F3628" i="4"/>
  <c r="C3628" i="4" s="1"/>
  <c r="E3628" i="4"/>
  <c r="F3627" i="4"/>
  <c r="I3627" i="4" s="1"/>
  <c r="E3627" i="4"/>
  <c r="F3626" i="4"/>
  <c r="E3626" i="4"/>
  <c r="F3625" i="4"/>
  <c r="I3625" i="4" s="1"/>
  <c r="E3625" i="4"/>
  <c r="F3624" i="4"/>
  <c r="I3624" i="4" s="1"/>
  <c r="E3624" i="4"/>
  <c r="F3623" i="4"/>
  <c r="I3623" i="4" s="1"/>
  <c r="E3623" i="4"/>
  <c r="F3622" i="4"/>
  <c r="E3622" i="4"/>
  <c r="F3621" i="4"/>
  <c r="I3621" i="4" s="1"/>
  <c r="E3621" i="4"/>
  <c r="F3620" i="4"/>
  <c r="I3620" i="4" s="1"/>
  <c r="E3620" i="4"/>
  <c r="F3619" i="4"/>
  <c r="I3619" i="4" s="1"/>
  <c r="E3619" i="4"/>
  <c r="F3618" i="4"/>
  <c r="I3618" i="4" s="1"/>
  <c r="E3618" i="4"/>
  <c r="F3617" i="4"/>
  <c r="C3617" i="4" s="1"/>
  <c r="E3617" i="4"/>
  <c r="F3616" i="4"/>
  <c r="E3616" i="4"/>
  <c r="R3615" i="4"/>
  <c r="Q3615" i="4"/>
  <c r="N3615" i="4"/>
  <c r="M3615" i="4"/>
  <c r="L3615" i="4"/>
  <c r="F3615" i="4"/>
  <c r="C3615" i="4" s="1"/>
  <c r="E3615" i="4"/>
  <c r="F3614" i="4"/>
  <c r="I3614" i="4" s="1"/>
  <c r="E3614" i="4"/>
  <c r="F3613" i="4"/>
  <c r="I3613" i="4" s="1"/>
  <c r="E3613" i="4"/>
  <c r="F3612" i="4"/>
  <c r="I3612" i="4" s="1"/>
  <c r="E3612" i="4"/>
  <c r="F3611" i="4"/>
  <c r="I3611" i="4" s="1"/>
  <c r="E3611" i="4"/>
  <c r="F3610" i="4"/>
  <c r="I3610" i="4" s="1"/>
  <c r="E3610" i="4"/>
  <c r="F3609" i="4"/>
  <c r="I3609" i="4" s="1"/>
  <c r="E3609" i="4"/>
  <c r="F3608" i="4"/>
  <c r="C3608" i="4" s="1"/>
  <c r="E3608" i="4"/>
  <c r="F3607" i="4"/>
  <c r="C3607" i="4" s="1"/>
  <c r="E3607" i="4"/>
  <c r="F3606" i="4"/>
  <c r="C3606" i="4" s="1"/>
  <c r="E3606" i="4"/>
  <c r="F3605" i="4"/>
  <c r="I3605" i="4" s="1"/>
  <c r="E3605" i="4"/>
  <c r="F3604" i="4"/>
  <c r="I3604" i="4" s="1"/>
  <c r="E3604" i="4"/>
  <c r="F3603" i="4"/>
  <c r="C3603" i="4" s="1"/>
  <c r="E3603" i="4"/>
  <c r="F3602" i="4"/>
  <c r="C3602" i="4" s="1"/>
  <c r="E3602" i="4"/>
  <c r="F3601" i="4"/>
  <c r="C3601" i="4" s="1"/>
  <c r="E3601" i="4"/>
  <c r="F3600" i="4"/>
  <c r="C3600" i="4" s="1"/>
  <c r="E3600" i="4"/>
  <c r="F3599" i="4"/>
  <c r="E3599" i="4"/>
  <c r="F3598" i="4"/>
  <c r="C3598" i="4" s="1"/>
  <c r="E3598" i="4"/>
  <c r="F3597" i="4"/>
  <c r="I3597" i="4" s="1"/>
  <c r="E3597" i="4"/>
  <c r="F3596" i="4"/>
  <c r="I3596" i="4" s="1"/>
  <c r="E3596" i="4"/>
  <c r="F3595" i="4"/>
  <c r="I3595" i="4" s="1"/>
  <c r="E3595" i="4"/>
  <c r="R3594" i="4"/>
  <c r="Q3594" i="4"/>
  <c r="N3594" i="4"/>
  <c r="M3594" i="4"/>
  <c r="L3594" i="4"/>
  <c r="F3594" i="4"/>
  <c r="C3594" i="4" s="1"/>
  <c r="E3594" i="4"/>
  <c r="F3593" i="4"/>
  <c r="I3593" i="4" s="1"/>
  <c r="E3593" i="4"/>
  <c r="F3592" i="4"/>
  <c r="I3592" i="4" s="1"/>
  <c r="E3592" i="4"/>
  <c r="F3591" i="4"/>
  <c r="C3591" i="4" s="1"/>
  <c r="E3591" i="4"/>
  <c r="F3590" i="4"/>
  <c r="I3590" i="4" s="1"/>
  <c r="E3590" i="4"/>
  <c r="F3589" i="4"/>
  <c r="I3589" i="4" s="1"/>
  <c r="E3589" i="4"/>
  <c r="F3588" i="4"/>
  <c r="I3588" i="4" s="1"/>
  <c r="E3588" i="4"/>
  <c r="F3587" i="4"/>
  <c r="E3587" i="4"/>
  <c r="F3586" i="4"/>
  <c r="C3586" i="4" s="1"/>
  <c r="E3586" i="4"/>
  <c r="F3585" i="4"/>
  <c r="I3585" i="4" s="1"/>
  <c r="E3585" i="4"/>
  <c r="F3584" i="4"/>
  <c r="E3584" i="4"/>
  <c r="F3583" i="4"/>
  <c r="I3583" i="4" s="1"/>
  <c r="E3583" i="4"/>
  <c r="F3582" i="4"/>
  <c r="C3582" i="4" s="1"/>
  <c r="E3582" i="4"/>
  <c r="F3581" i="4"/>
  <c r="C3581" i="4" s="1"/>
  <c r="E3581" i="4"/>
  <c r="F3580" i="4"/>
  <c r="I3580" i="4" s="1"/>
  <c r="E3580" i="4"/>
  <c r="F3579" i="4"/>
  <c r="E3579" i="4"/>
  <c r="F3578" i="4"/>
  <c r="I3578" i="4" s="1"/>
  <c r="E3578" i="4"/>
  <c r="F3577" i="4"/>
  <c r="C3577" i="4" s="1"/>
  <c r="E3577" i="4"/>
  <c r="F3576" i="4"/>
  <c r="C3576" i="4" s="1"/>
  <c r="E3576" i="4"/>
  <c r="F3575" i="4"/>
  <c r="C3575" i="4" s="1"/>
  <c r="E3575" i="4"/>
  <c r="R3574" i="4"/>
  <c r="Q3574" i="4"/>
  <c r="N3574" i="4"/>
  <c r="M3574" i="4"/>
  <c r="L3574" i="4"/>
  <c r="F3574" i="4"/>
  <c r="C3574" i="4" s="1"/>
  <c r="E3574" i="4"/>
  <c r="F3573" i="4"/>
  <c r="E3573" i="4"/>
  <c r="F3572" i="4"/>
  <c r="C3572" i="4" s="1"/>
  <c r="E3572" i="4"/>
  <c r="F3571" i="4"/>
  <c r="I3571" i="4" s="1"/>
  <c r="E3571" i="4"/>
  <c r="E3570" i="4"/>
  <c r="F3570" i="4"/>
  <c r="I3570" i="4" s="1"/>
  <c r="E3569" i="4"/>
  <c r="F3569" i="4"/>
  <c r="I3569" i="4" s="1"/>
  <c r="F3568" i="4"/>
  <c r="I3568" i="4" s="1"/>
  <c r="E3568" i="4"/>
  <c r="F3567" i="4"/>
  <c r="C3567" i="4" s="1"/>
  <c r="E3567" i="4"/>
  <c r="F3566" i="4"/>
  <c r="I3566" i="4" s="1"/>
  <c r="E3566" i="4"/>
  <c r="E3565" i="4"/>
  <c r="F3565" i="4"/>
  <c r="I3565" i="4" s="1"/>
  <c r="F3564" i="4"/>
  <c r="I3564" i="4" s="1"/>
  <c r="E3564" i="4"/>
  <c r="E3563" i="4"/>
  <c r="F3563" i="4"/>
  <c r="C3563" i="4" s="1"/>
  <c r="E3562" i="4"/>
  <c r="F3562" i="4"/>
  <c r="F3561" i="4"/>
  <c r="I3561" i="4" s="1"/>
  <c r="E3561" i="4"/>
  <c r="E3560" i="4"/>
  <c r="F3560" i="4"/>
  <c r="I3560" i="4" s="1"/>
  <c r="E3559" i="4"/>
  <c r="E3558" i="4"/>
  <c r="F3559" i="4"/>
  <c r="I3559" i="4" s="1"/>
  <c r="F3558" i="4"/>
  <c r="I3558" i="4" s="1"/>
  <c r="F3557" i="4"/>
  <c r="C3557" i="4" s="1"/>
  <c r="E3557" i="4"/>
  <c r="F3556" i="4"/>
  <c r="I3556" i="4" s="1"/>
  <c r="E3556" i="4"/>
  <c r="F3555" i="4"/>
  <c r="C3555" i="4" s="1"/>
  <c r="E3555" i="4"/>
  <c r="F3554" i="4"/>
  <c r="C3554" i="4" s="1"/>
  <c r="E3554" i="4"/>
  <c r="L3553" i="4"/>
  <c r="R3553" i="4"/>
  <c r="Q3553" i="4"/>
  <c r="N3553" i="4"/>
  <c r="M3553" i="4"/>
  <c r="F3553" i="4"/>
  <c r="I3553" i="4" s="1"/>
  <c r="E3553" i="4"/>
  <c r="F3552" i="4"/>
  <c r="C3552" i="4" s="1"/>
  <c r="E3552" i="4"/>
  <c r="F3551" i="4"/>
  <c r="C3551" i="4" s="1"/>
  <c r="E3551" i="4"/>
  <c r="F3550" i="4"/>
  <c r="I3550" i="4" s="1"/>
  <c r="E3550" i="4"/>
  <c r="F3549" i="4"/>
  <c r="C3549" i="4" s="1"/>
  <c r="E3549" i="4"/>
  <c r="F3548" i="4"/>
  <c r="C3548" i="4" s="1"/>
  <c r="E3548" i="4"/>
  <c r="F3547" i="4"/>
  <c r="E3547" i="4"/>
  <c r="F3546" i="4"/>
  <c r="C3546" i="4" s="1"/>
  <c r="E3546" i="4"/>
  <c r="F3545" i="4"/>
  <c r="I3545" i="4" s="1"/>
  <c r="E3545" i="4"/>
  <c r="F3544" i="4"/>
  <c r="I3544" i="4" s="1"/>
  <c r="E3544" i="4"/>
  <c r="F3543" i="4"/>
  <c r="C3543" i="4" s="1"/>
  <c r="E3543" i="4"/>
  <c r="F3542" i="4"/>
  <c r="I3542" i="4" s="1"/>
  <c r="E3542" i="4"/>
  <c r="F3541" i="4"/>
  <c r="E3541" i="4"/>
  <c r="F3540" i="4"/>
  <c r="I3540" i="4" s="1"/>
  <c r="E3540" i="4"/>
  <c r="F3539" i="4"/>
  <c r="I3539" i="4" s="1"/>
  <c r="E3539" i="4"/>
  <c r="F3538" i="4"/>
  <c r="I3538" i="4" s="1"/>
  <c r="E3538" i="4"/>
  <c r="F3537" i="4"/>
  <c r="E3537" i="4"/>
  <c r="F3536" i="4"/>
  <c r="C3536" i="4" s="1"/>
  <c r="E3536" i="4"/>
  <c r="F3535" i="4"/>
  <c r="I3535" i="4" s="1"/>
  <c r="E3535" i="4"/>
  <c r="R3534" i="4"/>
  <c r="Q3534" i="4"/>
  <c r="N3534" i="4"/>
  <c r="M3534" i="4"/>
  <c r="L3534" i="4"/>
  <c r="F3534" i="4"/>
  <c r="I3534" i="4" s="1"/>
  <c r="E3534" i="4"/>
  <c r="F3533" i="4"/>
  <c r="I3533" i="4" s="1"/>
  <c r="E3533" i="4"/>
  <c r="F3532" i="4"/>
  <c r="E3532" i="4"/>
  <c r="F3531" i="4"/>
  <c r="I3531" i="4" s="1"/>
  <c r="E3531" i="4"/>
  <c r="F3530" i="4"/>
  <c r="C3530" i="4" s="1"/>
  <c r="E3530" i="4"/>
  <c r="F3529" i="4"/>
  <c r="I3529" i="4" s="1"/>
  <c r="E3529" i="4"/>
  <c r="F3528" i="4"/>
  <c r="E3528" i="4"/>
  <c r="F3527" i="4"/>
  <c r="I3527" i="4" s="1"/>
  <c r="E3527" i="4"/>
  <c r="F3526" i="4"/>
  <c r="I3526" i="4" s="1"/>
  <c r="E3526" i="4"/>
  <c r="F3525" i="4"/>
  <c r="C3525" i="4" s="1"/>
  <c r="E3525" i="4"/>
  <c r="F3524" i="4"/>
  <c r="I3524" i="4" s="1"/>
  <c r="E3524" i="4"/>
  <c r="F3523" i="4"/>
  <c r="I3523" i="4" s="1"/>
  <c r="E3523" i="4"/>
  <c r="F3522" i="4"/>
  <c r="I3522" i="4" s="1"/>
  <c r="E3522" i="4"/>
  <c r="F3521" i="4"/>
  <c r="I3521" i="4" s="1"/>
  <c r="E3521" i="4"/>
  <c r="F3520" i="4"/>
  <c r="C3520" i="4" s="1"/>
  <c r="E3520" i="4"/>
  <c r="F3519" i="4"/>
  <c r="I3519" i="4" s="1"/>
  <c r="E3519" i="4"/>
  <c r="F3518" i="4"/>
  <c r="I3518" i="4" s="1"/>
  <c r="E3518" i="4"/>
  <c r="F3517" i="4"/>
  <c r="C3517" i="4" s="1"/>
  <c r="E3517" i="4"/>
  <c r="F3516" i="4"/>
  <c r="I3516" i="4" s="1"/>
  <c r="E3516" i="4"/>
  <c r="F3515" i="4"/>
  <c r="I3515" i="4" s="1"/>
  <c r="E3515" i="4"/>
  <c r="F3514" i="4"/>
  <c r="I3514" i="4" s="1"/>
  <c r="E3514" i="4"/>
  <c r="N3513" i="4"/>
  <c r="M3513" i="4"/>
  <c r="L3513" i="4"/>
  <c r="R3513" i="4"/>
  <c r="Q3513" i="4"/>
  <c r="F3513" i="4"/>
  <c r="I3513" i="4" s="1"/>
  <c r="E3513" i="4"/>
  <c r="F3512" i="4"/>
  <c r="I3512" i="4" s="1"/>
  <c r="E3512" i="4"/>
  <c r="F3511" i="4"/>
  <c r="I3511" i="4" s="1"/>
  <c r="E3511" i="4"/>
  <c r="F3510" i="4"/>
  <c r="I3510" i="4" s="1"/>
  <c r="E3510" i="4"/>
  <c r="F3509" i="4"/>
  <c r="C3509" i="4" s="1"/>
  <c r="E3509" i="4"/>
  <c r="F3508" i="4"/>
  <c r="I3508" i="4" s="1"/>
  <c r="E3508" i="4"/>
  <c r="F3507" i="4"/>
  <c r="I3507" i="4" s="1"/>
  <c r="E3507" i="4"/>
  <c r="F3506" i="4"/>
  <c r="I3506" i="4" s="1"/>
  <c r="E3506" i="4"/>
  <c r="F3505" i="4"/>
  <c r="E3505" i="4"/>
  <c r="F3504" i="4"/>
  <c r="I3504" i="4" s="1"/>
  <c r="E3504" i="4"/>
  <c r="F3503" i="4"/>
  <c r="I3503" i="4" s="1"/>
  <c r="E3503" i="4"/>
  <c r="F3502" i="4"/>
  <c r="I3502" i="4" s="1"/>
  <c r="E3502" i="4"/>
  <c r="F3501" i="4"/>
  <c r="E3501" i="4"/>
  <c r="F3500" i="4"/>
  <c r="I3500" i="4" s="1"/>
  <c r="E3500" i="4"/>
  <c r="F3499" i="4"/>
  <c r="I3499" i="4" s="1"/>
  <c r="E3499" i="4"/>
  <c r="F3498" i="4"/>
  <c r="I3498" i="4" s="1"/>
  <c r="E3498" i="4"/>
  <c r="F3497" i="4"/>
  <c r="C3497" i="4" s="1"/>
  <c r="E3497" i="4"/>
  <c r="F3496" i="4"/>
  <c r="C3496" i="4" s="1"/>
  <c r="E3496" i="4"/>
  <c r="F3495" i="4"/>
  <c r="I3495" i="4" s="1"/>
  <c r="E3495" i="4"/>
  <c r="E3494" i="4"/>
  <c r="F3494" i="4"/>
  <c r="F3493" i="4"/>
  <c r="I3493" i="4" s="1"/>
  <c r="E3493" i="4"/>
  <c r="F3492" i="4"/>
  <c r="I3492" i="4" s="1"/>
  <c r="E3492" i="4"/>
  <c r="L3471" i="4"/>
  <c r="R3491" i="4"/>
  <c r="Q3491" i="4"/>
  <c r="N3491" i="4"/>
  <c r="M3491" i="4"/>
  <c r="L3491" i="4"/>
  <c r="F3491" i="4"/>
  <c r="C3491" i="4" s="1"/>
  <c r="E3491" i="4"/>
  <c r="F3490" i="4"/>
  <c r="E3490" i="4"/>
  <c r="F3489" i="4"/>
  <c r="I3489" i="4" s="1"/>
  <c r="E3489" i="4"/>
  <c r="F3488" i="4"/>
  <c r="I3488" i="4" s="1"/>
  <c r="E3488" i="4"/>
  <c r="F3487" i="4"/>
  <c r="I3487" i="4" s="1"/>
  <c r="E3487" i="4"/>
  <c r="F3486" i="4"/>
  <c r="I3486" i="4" s="1"/>
  <c r="E3486" i="4"/>
  <c r="F3485" i="4"/>
  <c r="I3485" i="4" s="1"/>
  <c r="E3485" i="4"/>
  <c r="F3484" i="4"/>
  <c r="C3484" i="4" s="1"/>
  <c r="E3484" i="4"/>
  <c r="F3483" i="4"/>
  <c r="I3483" i="4" s="1"/>
  <c r="E3483" i="4"/>
  <c r="F3482" i="4"/>
  <c r="C3482" i="4" s="1"/>
  <c r="E3482" i="4"/>
  <c r="F3481" i="4"/>
  <c r="E3481" i="4"/>
  <c r="F3480" i="4"/>
  <c r="C3480" i="4" s="1"/>
  <c r="E3480" i="4"/>
  <c r="F3479" i="4"/>
  <c r="E3479" i="4"/>
  <c r="F3478" i="4"/>
  <c r="C3478" i="4" s="1"/>
  <c r="E3478" i="4"/>
  <c r="F3477" i="4"/>
  <c r="I3477" i="4" s="1"/>
  <c r="E3477" i="4"/>
  <c r="F3476" i="4"/>
  <c r="I3476" i="4" s="1"/>
  <c r="E3476" i="4"/>
  <c r="F3475" i="4"/>
  <c r="E3475" i="4"/>
  <c r="F3474" i="4"/>
  <c r="I3474" i="4" s="1"/>
  <c r="E3474" i="4"/>
  <c r="F3473" i="4"/>
  <c r="C3473" i="4" s="1"/>
  <c r="E3473" i="4"/>
  <c r="F3472" i="4"/>
  <c r="I3472" i="4" s="1"/>
  <c r="E3472" i="4"/>
  <c r="R3471" i="4"/>
  <c r="Q3471" i="4"/>
  <c r="N3471" i="4"/>
  <c r="M3471" i="4"/>
  <c r="F3471" i="4"/>
  <c r="E3471" i="4"/>
  <c r="F3470" i="4"/>
  <c r="I3470" i="4" s="1"/>
  <c r="E3470" i="4"/>
  <c r="F3469" i="4"/>
  <c r="C3469" i="4" s="1"/>
  <c r="E3469" i="4"/>
  <c r="F3468" i="4"/>
  <c r="E3468" i="4"/>
  <c r="F3467" i="4"/>
  <c r="I3467" i="4" s="1"/>
  <c r="E3467" i="4"/>
  <c r="F3466" i="4"/>
  <c r="I3466" i="4" s="1"/>
  <c r="E3466" i="4"/>
  <c r="F3465" i="4"/>
  <c r="I3465" i="4" s="1"/>
  <c r="E3465" i="4"/>
  <c r="F3464" i="4"/>
  <c r="C3464" i="4" s="1"/>
  <c r="E3464" i="4"/>
  <c r="F3463" i="4"/>
  <c r="I3463" i="4" s="1"/>
  <c r="E3463" i="4"/>
  <c r="F3462" i="4"/>
  <c r="E3462" i="4"/>
  <c r="F3461" i="4"/>
  <c r="I3461" i="4" s="1"/>
  <c r="E3461" i="4"/>
  <c r="F3460" i="4"/>
  <c r="C3460" i="4" s="1"/>
  <c r="E3460" i="4"/>
  <c r="F3459" i="4"/>
  <c r="C3459" i="4" s="1"/>
  <c r="E3459" i="4"/>
  <c r="F3458" i="4"/>
  <c r="I3458" i="4" s="1"/>
  <c r="E3458" i="4"/>
  <c r="F3457" i="4"/>
  <c r="C3457" i="4" s="1"/>
  <c r="E3457" i="4"/>
  <c r="F3456" i="4"/>
  <c r="I3456" i="4" s="1"/>
  <c r="E3456" i="4"/>
  <c r="F3455" i="4"/>
  <c r="I3455" i="4" s="1"/>
  <c r="E3455" i="4"/>
  <c r="F3454" i="4"/>
  <c r="C3454" i="4" s="1"/>
  <c r="E3454" i="4"/>
  <c r="R3452" i="4"/>
  <c r="Q3452" i="4"/>
  <c r="N3452" i="4"/>
  <c r="M3452" i="4"/>
  <c r="L3452" i="4"/>
  <c r="E3453" i="4"/>
  <c r="F3453" i="4"/>
  <c r="I3453" i="4" s="1"/>
  <c r="F3452" i="4"/>
  <c r="I3452" i="4" s="1"/>
  <c r="E3452" i="4"/>
  <c r="F3451" i="4"/>
  <c r="C3451" i="4" s="1"/>
  <c r="E3451" i="4"/>
  <c r="F3450" i="4"/>
  <c r="I3450" i="4" s="1"/>
  <c r="E3450" i="4"/>
  <c r="F3449" i="4"/>
  <c r="I3449" i="4" s="1"/>
  <c r="E3449" i="4"/>
  <c r="F3448" i="4"/>
  <c r="I3448" i="4" s="1"/>
  <c r="E3448" i="4"/>
  <c r="F3447" i="4"/>
  <c r="E3447" i="4"/>
  <c r="F3446" i="4"/>
  <c r="C3446" i="4" s="1"/>
  <c r="E3446" i="4"/>
  <c r="F3445" i="4"/>
  <c r="I3445" i="4" s="1"/>
  <c r="E3445" i="4"/>
  <c r="F3444" i="4"/>
  <c r="I3444" i="4" s="1"/>
  <c r="E3444" i="4"/>
  <c r="F3443" i="4"/>
  <c r="I3443" i="4" s="1"/>
  <c r="E3443" i="4"/>
  <c r="F3442" i="4"/>
  <c r="I3442" i="4" s="1"/>
  <c r="E3442" i="4"/>
  <c r="F3441" i="4"/>
  <c r="I3441" i="4" s="1"/>
  <c r="E3441" i="4"/>
  <c r="F3440" i="4"/>
  <c r="I3440" i="4" s="1"/>
  <c r="E3440" i="4"/>
  <c r="F3439" i="4"/>
  <c r="I3439" i="4" s="1"/>
  <c r="E3439" i="4"/>
  <c r="F3438" i="4"/>
  <c r="I3438" i="4" s="1"/>
  <c r="E3438" i="4"/>
  <c r="F3437" i="4"/>
  <c r="I3437" i="4" s="1"/>
  <c r="E3437" i="4"/>
  <c r="F3436" i="4"/>
  <c r="C3436" i="4" s="1"/>
  <c r="E3436" i="4"/>
  <c r="F3435" i="4"/>
  <c r="C3435" i="4" s="1"/>
  <c r="E3435" i="4"/>
  <c r="F3434" i="4"/>
  <c r="C3434" i="4" s="1"/>
  <c r="E3434" i="4"/>
  <c r="L3412" i="4"/>
  <c r="L3432" i="4"/>
  <c r="N3432" i="4"/>
  <c r="N3412" i="4"/>
  <c r="R3432" i="4"/>
  <c r="Q3432" i="4"/>
  <c r="Q3412" i="4"/>
  <c r="M3432" i="4"/>
  <c r="M3412" i="4"/>
  <c r="F3433" i="4"/>
  <c r="I3433" i="4" s="1"/>
  <c r="E3433" i="4"/>
  <c r="F3432" i="4"/>
  <c r="I3432" i="4" s="1"/>
  <c r="E3432" i="4"/>
  <c r="F3431" i="4"/>
  <c r="C3431" i="4" s="1"/>
  <c r="E3431" i="4"/>
  <c r="F3430" i="4"/>
  <c r="E3430" i="4"/>
  <c r="F3429" i="4"/>
  <c r="C3429" i="4" s="1"/>
  <c r="E3429" i="4"/>
  <c r="F3428" i="4"/>
  <c r="C3428" i="4" s="1"/>
  <c r="E3428" i="4"/>
  <c r="F3427" i="4"/>
  <c r="C3427" i="4" s="1"/>
  <c r="E3427" i="4"/>
  <c r="F3426" i="4"/>
  <c r="I3426" i="4" s="1"/>
  <c r="E3426" i="4"/>
  <c r="F3425" i="4"/>
  <c r="I3425" i="4" s="1"/>
  <c r="E3425" i="4"/>
  <c r="F3424" i="4"/>
  <c r="I3424" i="4" s="1"/>
  <c r="E3424" i="4"/>
  <c r="F3423" i="4"/>
  <c r="C3423" i="4" s="1"/>
  <c r="E3423" i="4"/>
  <c r="F3422" i="4"/>
  <c r="I3422" i="4" s="1"/>
  <c r="E3422" i="4"/>
  <c r="F3421" i="4"/>
  <c r="I3421" i="4" s="1"/>
  <c r="E3421" i="4"/>
  <c r="F3420" i="4"/>
  <c r="E3420" i="4"/>
  <c r="F3419" i="4"/>
  <c r="I3419" i="4" s="1"/>
  <c r="E3419" i="4"/>
  <c r="F3418" i="4"/>
  <c r="C3418" i="4" s="1"/>
  <c r="E3418" i="4"/>
  <c r="F3417" i="4"/>
  <c r="I3417" i="4" s="1"/>
  <c r="E3417" i="4"/>
  <c r="F3416" i="4"/>
  <c r="C3416" i="4" s="1"/>
  <c r="E3416" i="4"/>
  <c r="F3415" i="4"/>
  <c r="C3415" i="4" s="1"/>
  <c r="E3415" i="4"/>
  <c r="E3414" i="4"/>
  <c r="F3414" i="4"/>
  <c r="I3414" i="4" s="1"/>
  <c r="R3412" i="4"/>
  <c r="F3413" i="4"/>
  <c r="C3413" i="4" s="1"/>
  <c r="E3413" i="4"/>
  <c r="F3412" i="4"/>
  <c r="C3412" i="4" s="1"/>
  <c r="E3412" i="4"/>
  <c r="F3411" i="4"/>
  <c r="E3411" i="4"/>
  <c r="E3410" i="4"/>
  <c r="F3410" i="4"/>
  <c r="I3410" i="4" s="1"/>
  <c r="F3409" i="4"/>
  <c r="I3409" i="4" s="1"/>
  <c r="E3409" i="4"/>
  <c r="F3408" i="4"/>
  <c r="I3408" i="4" s="1"/>
  <c r="E3408" i="4"/>
  <c r="E3407" i="4"/>
  <c r="F3407" i="4"/>
  <c r="I3407" i="4" s="1"/>
  <c r="F3406" i="4"/>
  <c r="C3406" i="4" s="1"/>
  <c r="E3406" i="4"/>
  <c r="F3405" i="4"/>
  <c r="E3405" i="4"/>
  <c r="F3404" i="4"/>
  <c r="C3404" i="4" s="1"/>
  <c r="E3404" i="4"/>
  <c r="F3403" i="4"/>
  <c r="E3403" i="4"/>
  <c r="F3402" i="4"/>
  <c r="C3402" i="4" s="1"/>
  <c r="E3402" i="4"/>
  <c r="F3401" i="4"/>
  <c r="C3401" i="4" s="1"/>
  <c r="E3401" i="4"/>
  <c r="F3400" i="4"/>
  <c r="I3400" i="4" s="1"/>
  <c r="E3400" i="4"/>
  <c r="F3399" i="4"/>
  <c r="I3399" i="4" s="1"/>
  <c r="E3399" i="4"/>
  <c r="F3398" i="4"/>
  <c r="I3398" i="4" s="1"/>
  <c r="E3398" i="4"/>
  <c r="F3397" i="4"/>
  <c r="E3397" i="4"/>
  <c r="F3396" i="4"/>
  <c r="I3396" i="4" s="1"/>
  <c r="E3396" i="4"/>
  <c r="F3395" i="4"/>
  <c r="I3395" i="4" s="1"/>
  <c r="E3395" i="4"/>
  <c r="R3393" i="4"/>
  <c r="Q3393" i="4"/>
  <c r="N3393" i="4"/>
  <c r="M3393" i="4"/>
  <c r="L3393" i="4"/>
  <c r="F3394" i="4"/>
  <c r="I3394" i="4" s="1"/>
  <c r="E3394" i="4"/>
  <c r="F3393" i="4"/>
  <c r="I3393" i="4" s="1"/>
  <c r="E3393" i="4"/>
  <c r="F3392" i="4"/>
  <c r="E3392" i="4"/>
  <c r="F3391" i="4"/>
  <c r="I3391" i="4" s="1"/>
  <c r="E3391" i="4"/>
  <c r="F3390" i="4"/>
  <c r="C3390" i="4" s="1"/>
  <c r="E3390" i="4"/>
  <c r="F3389" i="4"/>
  <c r="I3389" i="4" s="1"/>
  <c r="E3389" i="4"/>
  <c r="E3388" i="4"/>
  <c r="F3388" i="4"/>
  <c r="C3388" i="4" s="1"/>
  <c r="F3387" i="4"/>
  <c r="E3387" i="4"/>
  <c r="F3386" i="4"/>
  <c r="I3386" i="4" s="1"/>
  <c r="E3386" i="4"/>
  <c r="F3385" i="4"/>
  <c r="C3385" i="4" s="1"/>
  <c r="E3385" i="4"/>
  <c r="E3384" i="4"/>
  <c r="F3384" i="4"/>
  <c r="C3384" i="4" s="1"/>
  <c r="F3383" i="4"/>
  <c r="E3383" i="4"/>
  <c r="E3382" i="4"/>
  <c r="F3382" i="4"/>
  <c r="C3382" i="4" s="1"/>
  <c r="E3381" i="4"/>
  <c r="F3381" i="4"/>
  <c r="C3381" i="4" s="1"/>
  <c r="F3380" i="4"/>
  <c r="I3380" i="4" s="1"/>
  <c r="E3380" i="4"/>
  <c r="F3379" i="4"/>
  <c r="E3379" i="4"/>
  <c r="F3378" i="4"/>
  <c r="C3378" i="4" s="1"/>
  <c r="E3378" i="4"/>
  <c r="F3377" i="4"/>
  <c r="C3377" i="4" s="1"/>
  <c r="E3377" i="4"/>
  <c r="F3376" i="4"/>
  <c r="C3376" i="4" s="1"/>
  <c r="E3376" i="4"/>
  <c r="F3375" i="4"/>
  <c r="C3375" i="4" s="1"/>
  <c r="E3375" i="4"/>
  <c r="R3374" i="4"/>
  <c r="Q3374" i="4"/>
  <c r="N3374" i="4"/>
  <c r="M3374" i="4"/>
  <c r="L3374" i="4"/>
  <c r="F3374" i="4"/>
  <c r="I3374" i="4" s="1"/>
  <c r="E3374" i="4"/>
  <c r="F3373" i="4"/>
  <c r="C3373" i="4" s="1"/>
  <c r="E3373" i="4"/>
  <c r="F3372" i="4"/>
  <c r="C3372" i="4" s="1"/>
  <c r="E3372" i="4"/>
  <c r="F3371" i="4"/>
  <c r="C3371" i="4" s="1"/>
  <c r="E3371" i="4"/>
  <c r="F3370" i="4"/>
  <c r="C3370" i="4" s="1"/>
  <c r="E3370" i="4"/>
  <c r="F3369" i="4"/>
  <c r="C3369" i="4" s="1"/>
  <c r="E3369" i="4"/>
  <c r="F3368" i="4"/>
  <c r="C3368" i="4" s="1"/>
  <c r="E3368" i="4"/>
  <c r="F3367" i="4"/>
  <c r="C3367" i="4" s="1"/>
  <c r="E3367" i="4"/>
  <c r="F3366" i="4"/>
  <c r="E3366" i="4"/>
  <c r="F3365" i="4"/>
  <c r="I3365" i="4" s="1"/>
  <c r="E3365" i="4"/>
  <c r="F3364" i="4"/>
  <c r="I3364" i="4" s="1"/>
  <c r="E3364" i="4"/>
  <c r="F3363" i="4"/>
  <c r="I3363" i="4" s="1"/>
  <c r="E3363" i="4"/>
  <c r="F3362" i="4"/>
  <c r="C3362" i="4" s="1"/>
  <c r="E3362" i="4"/>
  <c r="F3361" i="4"/>
  <c r="C3361" i="4" s="1"/>
  <c r="E3361" i="4"/>
  <c r="F3360" i="4"/>
  <c r="C3360" i="4" s="1"/>
  <c r="E3360" i="4"/>
  <c r="F3359" i="4"/>
  <c r="C3359" i="4" s="1"/>
  <c r="E3359" i="4"/>
  <c r="F3358" i="4"/>
  <c r="C3358" i="4" s="1"/>
  <c r="E3358" i="4"/>
  <c r="F3357" i="4"/>
  <c r="C3357" i="4" s="1"/>
  <c r="E3357" i="4"/>
  <c r="F3356" i="4"/>
  <c r="E3356" i="4"/>
  <c r="R3355" i="4"/>
  <c r="Q3355" i="4"/>
  <c r="N3355" i="4"/>
  <c r="M3355" i="4"/>
  <c r="L3355" i="4"/>
  <c r="F3355" i="4"/>
  <c r="E3355" i="4"/>
  <c r="E3354" i="4"/>
  <c r="F3354" i="4"/>
  <c r="I3354" i="4" s="1"/>
  <c r="F3353" i="4"/>
  <c r="E3353" i="4"/>
  <c r="F3352" i="4"/>
  <c r="C3352" i="4" s="1"/>
  <c r="E3352" i="4"/>
  <c r="E3351" i="4"/>
  <c r="F3351" i="4"/>
  <c r="F3350" i="4"/>
  <c r="C3350" i="4" s="1"/>
  <c r="E3350" i="4"/>
  <c r="F3349" i="4"/>
  <c r="C3349" i="4" s="1"/>
  <c r="E3349" i="4"/>
  <c r="F3348" i="4"/>
  <c r="C3348" i="4" s="1"/>
  <c r="E3348" i="4"/>
  <c r="F3347" i="4"/>
  <c r="E3347" i="4"/>
  <c r="F3346" i="4"/>
  <c r="C3346" i="4" s="1"/>
  <c r="E3346" i="4"/>
  <c r="F3345" i="4"/>
  <c r="I3345" i="4" s="1"/>
  <c r="E3345" i="4"/>
  <c r="F3344" i="4"/>
  <c r="I3344" i="4" s="1"/>
  <c r="E3344" i="4"/>
  <c r="F3343" i="4"/>
  <c r="C3343" i="4" s="1"/>
  <c r="E3343" i="4"/>
  <c r="F3342" i="4"/>
  <c r="C3342" i="4" s="1"/>
  <c r="E3342" i="4"/>
  <c r="F3341" i="4"/>
  <c r="C3341" i="4" s="1"/>
  <c r="E3341" i="4"/>
  <c r="F3340" i="4"/>
  <c r="I3340" i="4" s="1"/>
  <c r="E3340" i="4"/>
  <c r="F3339" i="4"/>
  <c r="C3339" i="4" s="1"/>
  <c r="E3339" i="4"/>
  <c r="F3338" i="4"/>
  <c r="C3338" i="4" s="1"/>
  <c r="E3338" i="4"/>
  <c r="F3337" i="4"/>
  <c r="C3337" i="4" s="1"/>
  <c r="E3337" i="4"/>
  <c r="F3336" i="4"/>
  <c r="C3336" i="4" s="1"/>
  <c r="E3336" i="4"/>
  <c r="F3335" i="4"/>
  <c r="C3335" i="4" s="1"/>
  <c r="E3335" i="4"/>
  <c r="R3334" i="4"/>
  <c r="Q3334" i="4"/>
  <c r="N3334" i="4"/>
  <c r="M3334" i="4"/>
  <c r="L3334" i="4"/>
  <c r="L3312" i="4"/>
  <c r="F3334" i="4"/>
  <c r="E3334" i="4"/>
  <c r="F3333" i="4"/>
  <c r="E3333" i="4"/>
  <c r="F3332" i="4"/>
  <c r="C3332" i="4" s="1"/>
  <c r="E3332" i="4"/>
  <c r="F3331" i="4"/>
  <c r="E3331" i="4"/>
  <c r="F3330" i="4"/>
  <c r="I3330" i="4" s="1"/>
  <c r="E3330" i="4"/>
  <c r="F3329" i="4"/>
  <c r="I3329" i="4" s="1"/>
  <c r="E3329" i="4"/>
  <c r="F3328" i="4"/>
  <c r="C3328" i="4" s="1"/>
  <c r="E3328" i="4"/>
  <c r="F3327" i="4"/>
  <c r="C3327" i="4" s="1"/>
  <c r="E3327" i="4"/>
  <c r="F3326" i="4"/>
  <c r="C3326" i="4" s="1"/>
  <c r="E3326" i="4"/>
  <c r="F3325" i="4"/>
  <c r="I3325" i="4" s="1"/>
  <c r="E3325" i="4"/>
  <c r="F3324" i="4"/>
  <c r="I3324" i="4" s="1"/>
  <c r="E3324" i="4"/>
  <c r="F3323" i="4"/>
  <c r="I3323" i="4" s="1"/>
  <c r="E3323" i="4"/>
  <c r="F3322" i="4"/>
  <c r="I3322" i="4" s="1"/>
  <c r="E3322" i="4"/>
  <c r="F3321" i="4"/>
  <c r="I3321" i="4" s="1"/>
  <c r="E3321" i="4"/>
  <c r="F3320" i="4"/>
  <c r="I3320" i="4" s="1"/>
  <c r="E3320" i="4"/>
  <c r="F3319" i="4"/>
  <c r="I3319" i="4" s="1"/>
  <c r="E3319" i="4"/>
  <c r="F3318" i="4"/>
  <c r="I3318" i="4" s="1"/>
  <c r="E3318" i="4"/>
  <c r="F3317" i="4"/>
  <c r="C3317" i="4" s="1"/>
  <c r="E3317" i="4"/>
  <c r="R3312" i="4"/>
  <c r="Q3312" i="4"/>
  <c r="N3312" i="4"/>
  <c r="M3312" i="4"/>
  <c r="F3316" i="4"/>
  <c r="I3316" i="4" s="1"/>
  <c r="E3316" i="4"/>
  <c r="F3315" i="4"/>
  <c r="E3315" i="4"/>
  <c r="F3314" i="4"/>
  <c r="I3314" i="4" s="1"/>
  <c r="E3314" i="4"/>
  <c r="F3313" i="4"/>
  <c r="C3313" i="4" s="1"/>
  <c r="E3313" i="4"/>
  <c r="F3312" i="4"/>
  <c r="I3312" i="4" s="1"/>
  <c r="E3312" i="4"/>
  <c r="F3311" i="4"/>
  <c r="C3311" i="4" s="1"/>
  <c r="E3311" i="4"/>
  <c r="F3310" i="4"/>
  <c r="I3310" i="4" s="1"/>
  <c r="E3310" i="4"/>
  <c r="F3309" i="4"/>
  <c r="C3309" i="4" s="1"/>
  <c r="E3309" i="4"/>
  <c r="F3308" i="4"/>
  <c r="C3308" i="4" s="1"/>
  <c r="E3308" i="4"/>
  <c r="F3307" i="4"/>
  <c r="E3307" i="4"/>
  <c r="F3306" i="4"/>
  <c r="C3306" i="4" s="1"/>
  <c r="E3306" i="4"/>
  <c r="F3305" i="4"/>
  <c r="I3305" i="4" s="1"/>
  <c r="E3305" i="4"/>
  <c r="F3304" i="4"/>
  <c r="C3304" i="4" s="1"/>
  <c r="E3304" i="4"/>
  <c r="F3303" i="4"/>
  <c r="C3303" i="4" s="1"/>
  <c r="E3303" i="4"/>
  <c r="F3302" i="4"/>
  <c r="C3302" i="4" s="1"/>
  <c r="E3302" i="4"/>
  <c r="F3301" i="4"/>
  <c r="I3301" i="4" s="1"/>
  <c r="E3301" i="4"/>
  <c r="F3300" i="4"/>
  <c r="C3300" i="4" s="1"/>
  <c r="E3300" i="4"/>
  <c r="F3299" i="4"/>
  <c r="I3299" i="4" s="1"/>
  <c r="E3299" i="4"/>
  <c r="F3298" i="4"/>
  <c r="C3298" i="4" s="1"/>
  <c r="E3298" i="4"/>
  <c r="R3295" i="4"/>
  <c r="Q3295" i="4"/>
  <c r="N3295" i="4"/>
  <c r="M3295" i="4"/>
  <c r="L3295" i="4"/>
  <c r="F3297" i="4"/>
  <c r="C3297" i="4" s="1"/>
  <c r="E3297" i="4"/>
  <c r="F3296" i="4"/>
  <c r="C3296" i="4" s="1"/>
  <c r="E3296" i="4"/>
  <c r="F3295" i="4"/>
  <c r="I3295" i="4" s="1"/>
  <c r="E3295" i="4"/>
  <c r="F3294" i="4"/>
  <c r="I3294" i="4" s="1"/>
  <c r="E3294" i="4"/>
  <c r="F3293" i="4"/>
  <c r="I3293" i="4" s="1"/>
  <c r="E3293" i="4"/>
  <c r="F3292" i="4"/>
  <c r="E3292" i="4"/>
  <c r="F3291" i="4"/>
  <c r="I3291" i="4" s="1"/>
  <c r="E3291" i="4"/>
  <c r="F3290" i="4"/>
  <c r="I3290" i="4" s="1"/>
  <c r="E3290" i="4"/>
  <c r="F3289" i="4"/>
  <c r="I3289" i="4" s="1"/>
  <c r="E3289" i="4"/>
  <c r="F3288" i="4"/>
  <c r="I3288" i="4" s="1"/>
  <c r="E3288" i="4"/>
  <c r="F3287" i="4"/>
  <c r="I3287" i="4" s="1"/>
  <c r="E3287" i="4"/>
  <c r="F3286" i="4"/>
  <c r="C3286" i="4" s="1"/>
  <c r="E3286" i="4"/>
  <c r="F3285" i="4"/>
  <c r="C3285" i="4" s="1"/>
  <c r="E3285" i="4"/>
  <c r="F3284" i="4"/>
  <c r="C3284" i="4" s="1"/>
  <c r="E3284" i="4"/>
  <c r="F3283" i="4"/>
  <c r="C3283" i="4" s="1"/>
  <c r="E3283" i="4"/>
  <c r="F3282" i="4"/>
  <c r="C3282" i="4" s="1"/>
  <c r="E3282" i="4"/>
  <c r="F3281" i="4"/>
  <c r="C3281" i="4" s="1"/>
  <c r="E3281" i="4"/>
  <c r="F3280" i="4"/>
  <c r="C3280" i="4" s="1"/>
  <c r="E3280" i="4"/>
  <c r="F3279" i="4"/>
  <c r="C3279" i="4" s="1"/>
  <c r="E3279" i="4"/>
  <c r="F3278" i="4"/>
  <c r="E3278" i="4"/>
  <c r="F3277" i="4"/>
  <c r="I3277" i="4" s="1"/>
  <c r="F3276" i="4"/>
  <c r="I3276" i="4" s="1"/>
  <c r="E3277" i="4"/>
  <c r="E3276" i="4"/>
  <c r="F3275" i="4"/>
  <c r="C3275" i="4" s="1"/>
  <c r="E3275" i="4"/>
  <c r="F3274" i="4"/>
  <c r="I3274" i="4" s="1"/>
  <c r="E3274" i="4"/>
  <c r="R3272" i="4"/>
  <c r="Q3272" i="4"/>
  <c r="N3272" i="4"/>
  <c r="M3272" i="4"/>
  <c r="L3272" i="4"/>
  <c r="F3273" i="4"/>
  <c r="I3273" i="4" s="1"/>
  <c r="E3273" i="4"/>
  <c r="F3272" i="4"/>
  <c r="C3272" i="4" s="1"/>
  <c r="E3272" i="4"/>
  <c r="F3271" i="4"/>
  <c r="I3271" i="4" s="1"/>
  <c r="E3271" i="4"/>
  <c r="F3270" i="4"/>
  <c r="I3270" i="4" s="1"/>
  <c r="E3270" i="4"/>
  <c r="F3269" i="4"/>
  <c r="C3269" i="4" s="1"/>
  <c r="E3269" i="4"/>
  <c r="F3268" i="4"/>
  <c r="C3268" i="4" s="1"/>
  <c r="E3268" i="4"/>
  <c r="F3267" i="4"/>
  <c r="C3267" i="4" s="1"/>
  <c r="E3267" i="4"/>
  <c r="E3266" i="4"/>
  <c r="F3266" i="4"/>
  <c r="I3266" i="4" s="1"/>
  <c r="F3265" i="4"/>
  <c r="I3265" i="4" s="1"/>
  <c r="E3265" i="4"/>
  <c r="F3264" i="4"/>
  <c r="I3264" i="4" s="1"/>
  <c r="E3264" i="4"/>
  <c r="F3263" i="4"/>
  <c r="I3263" i="4" s="1"/>
  <c r="E3263" i="4"/>
  <c r="F3262" i="4"/>
  <c r="C3262" i="4" s="1"/>
  <c r="E3262" i="4"/>
  <c r="F3261" i="4"/>
  <c r="C3261" i="4" s="1"/>
  <c r="E3261" i="4"/>
  <c r="F3260" i="4"/>
  <c r="C3260" i="4" s="1"/>
  <c r="E3260" i="4"/>
  <c r="F3259" i="4"/>
  <c r="C3259" i="4" s="1"/>
  <c r="E3259" i="4"/>
  <c r="F3258" i="4"/>
  <c r="I3258" i="4" s="1"/>
  <c r="E3258" i="4"/>
  <c r="F3257" i="4"/>
  <c r="C3257" i="4" s="1"/>
  <c r="E3257" i="4"/>
  <c r="F3256" i="4"/>
  <c r="C3256" i="4" s="1"/>
  <c r="E3256" i="4"/>
  <c r="F3255" i="4"/>
  <c r="C3255" i="4" s="1"/>
  <c r="E3255" i="4"/>
  <c r="F3254" i="4"/>
  <c r="I3254" i="4" s="1"/>
  <c r="E3254" i="4"/>
  <c r="R3251" i="4"/>
  <c r="Q3251" i="4"/>
  <c r="N3251" i="4"/>
  <c r="M3251" i="4"/>
  <c r="L3251" i="4"/>
  <c r="F3253" i="4"/>
  <c r="E3253" i="4"/>
  <c r="F3252" i="4"/>
  <c r="I3252" i="4" s="1"/>
  <c r="E3252" i="4"/>
  <c r="F3251" i="4"/>
  <c r="C3251" i="4" s="1"/>
  <c r="E3251" i="4"/>
  <c r="F3250" i="4"/>
  <c r="I3250" i="4" s="1"/>
  <c r="E3250" i="4"/>
  <c r="F3249" i="4"/>
  <c r="I3249" i="4" s="1"/>
  <c r="E3249" i="4"/>
  <c r="F3248" i="4"/>
  <c r="C3248" i="4" s="1"/>
  <c r="E3248" i="4"/>
  <c r="F3247" i="4"/>
  <c r="E3247" i="4"/>
  <c r="F3246" i="4"/>
  <c r="C3246" i="4" s="1"/>
  <c r="E3246" i="4"/>
  <c r="F3245" i="4"/>
  <c r="I3245" i="4" s="1"/>
  <c r="E3245" i="4"/>
  <c r="F3244" i="4"/>
  <c r="I3244" i="4" s="1"/>
  <c r="E3244" i="4"/>
  <c r="F3243" i="4"/>
  <c r="I3243" i="4" s="1"/>
  <c r="E3243" i="4"/>
  <c r="F3242" i="4"/>
  <c r="I3242" i="4" s="1"/>
  <c r="E3242" i="4"/>
  <c r="F3241" i="4"/>
  <c r="I3241" i="4" s="1"/>
  <c r="E3241" i="4"/>
  <c r="R3230" i="4"/>
  <c r="Q3230" i="4"/>
  <c r="N3230" i="4"/>
  <c r="M3230" i="4"/>
  <c r="L3230" i="4"/>
  <c r="F3240" i="4"/>
  <c r="I3240" i="4" s="1"/>
  <c r="E3240" i="4"/>
  <c r="F3239" i="4"/>
  <c r="I3239" i="4" s="1"/>
  <c r="E3239" i="4"/>
  <c r="F3238" i="4"/>
  <c r="I3238" i="4" s="1"/>
  <c r="E3238" i="4"/>
  <c r="F3237" i="4"/>
  <c r="C3237" i="4" s="1"/>
  <c r="E3237" i="4"/>
  <c r="F3236" i="4"/>
  <c r="I3236" i="4" s="1"/>
  <c r="E3236" i="4"/>
  <c r="F3235" i="4"/>
  <c r="I3235" i="4" s="1"/>
  <c r="E3235" i="4"/>
  <c r="F3234" i="4"/>
  <c r="I3234" i="4" s="1"/>
  <c r="E3234" i="4"/>
  <c r="F3233" i="4"/>
  <c r="C3233" i="4" s="1"/>
  <c r="E3233" i="4"/>
  <c r="F3232" i="4"/>
  <c r="I3232" i="4" s="1"/>
  <c r="E3232" i="4"/>
  <c r="F3231" i="4"/>
  <c r="I3231" i="4" s="1"/>
  <c r="E3231" i="4"/>
  <c r="F3230" i="4"/>
  <c r="I3230" i="4" s="1"/>
  <c r="E3230" i="4"/>
  <c r="F3229" i="4"/>
  <c r="I3229" i="4" s="1"/>
  <c r="E3229" i="4"/>
  <c r="F3228" i="4"/>
  <c r="C3228" i="4" s="1"/>
  <c r="E3228" i="4"/>
  <c r="F3227" i="4"/>
  <c r="I3227" i="4" s="1"/>
  <c r="E3227" i="4"/>
  <c r="F3226" i="4"/>
  <c r="I3226" i="4" s="1"/>
  <c r="E3226" i="4"/>
  <c r="F3225" i="4"/>
  <c r="C3225" i="4" s="1"/>
  <c r="E3225" i="4"/>
  <c r="F3224" i="4"/>
  <c r="C3224" i="4" s="1"/>
  <c r="E3224" i="4"/>
  <c r="F3223" i="4"/>
  <c r="I3223" i="4" s="1"/>
  <c r="E3223" i="4"/>
  <c r="F3222" i="4"/>
  <c r="I3222" i="4" s="1"/>
  <c r="E3222" i="4"/>
  <c r="F3221" i="4"/>
  <c r="C3221" i="4" s="1"/>
  <c r="E3221" i="4"/>
  <c r="F3220" i="4"/>
  <c r="I3220" i="4" s="1"/>
  <c r="E3220" i="4"/>
  <c r="F3219" i="4"/>
  <c r="I3219" i="4" s="1"/>
  <c r="E3219" i="4"/>
  <c r="F3218" i="4"/>
  <c r="C3218" i="4" s="1"/>
  <c r="E3218" i="4"/>
  <c r="E3217" i="4"/>
  <c r="F3217" i="4"/>
  <c r="C3217" i="4" s="1"/>
  <c r="F3216" i="4"/>
  <c r="I3216" i="4" s="1"/>
  <c r="E3216" i="4"/>
  <c r="E3215" i="4"/>
  <c r="F3215" i="4"/>
  <c r="I3215" i="4" s="1"/>
  <c r="F3214" i="4"/>
  <c r="I3214" i="4" s="1"/>
  <c r="E3214" i="4"/>
  <c r="F3213" i="4"/>
  <c r="I3213" i="4" s="1"/>
  <c r="E3213" i="4"/>
  <c r="R3209" i="4"/>
  <c r="Q3209" i="4"/>
  <c r="N3209" i="4"/>
  <c r="M3209" i="4"/>
  <c r="L3209" i="4"/>
  <c r="F3212" i="4"/>
  <c r="I3212" i="4" s="1"/>
  <c r="E3212" i="4"/>
  <c r="F3211" i="4"/>
  <c r="C3211" i="4" s="1"/>
  <c r="E3211" i="4"/>
  <c r="F3210" i="4"/>
  <c r="C3210" i="4" s="1"/>
  <c r="E3210" i="4"/>
  <c r="F3209" i="4"/>
  <c r="E3209" i="4"/>
  <c r="E3208" i="4"/>
  <c r="F3208" i="4"/>
  <c r="C3208" i="4" s="1"/>
  <c r="E3207" i="4"/>
  <c r="F3207" i="4"/>
  <c r="E3206" i="4"/>
  <c r="F3206" i="4"/>
  <c r="F3205" i="4"/>
  <c r="I3205" i="4" s="1"/>
  <c r="E3205" i="4"/>
  <c r="E3204" i="4"/>
  <c r="F3204" i="4"/>
  <c r="C3204" i="4" s="1"/>
  <c r="R3189" i="4"/>
  <c r="Q3189" i="4"/>
  <c r="N3189" i="4"/>
  <c r="M3189" i="4"/>
  <c r="L3189" i="4"/>
  <c r="E3203" i="4"/>
  <c r="F3203" i="4"/>
  <c r="I3203" i="4" s="1"/>
  <c r="E3202" i="4"/>
  <c r="F3202" i="4"/>
  <c r="C3202" i="4" s="1"/>
  <c r="E3201" i="4"/>
  <c r="F3201" i="4"/>
  <c r="C3201" i="4" s="1"/>
  <c r="E3200" i="4"/>
  <c r="F3200" i="4"/>
  <c r="I3200" i="4" s="1"/>
  <c r="E3199" i="4"/>
  <c r="F3199" i="4"/>
  <c r="C3199" i="4" s="1"/>
  <c r="E3198" i="4"/>
  <c r="F3198" i="4"/>
  <c r="C3198" i="4" s="1"/>
  <c r="E3197" i="4"/>
  <c r="F3197" i="4"/>
  <c r="C3197" i="4" s="1"/>
  <c r="E3196" i="4"/>
  <c r="F3196" i="4"/>
  <c r="C3196" i="4" s="1"/>
  <c r="F3195" i="4"/>
  <c r="I3195" i="4" s="1"/>
  <c r="E3195" i="4"/>
  <c r="E3194" i="4"/>
  <c r="F3194" i="4"/>
  <c r="I3194" i="4" s="1"/>
  <c r="F3193" i="4"/>
  <c r="E3193" i="4"/>
  <c r="F3192" i="4"/>
  <c r="I3192" i="4" s="1"/>
  <c r="E3192" i="4"/>
  <c r="F3191" i="4"/>
  <c r="C3191" i="4" s="1"/>
  <c r="E3191" i="4"/>
  <c r="F3190" i="4"/>
  <c r="I3190" i="4" s="1"/>
  <c r="E3190" i="4"/>
  <c r="F3189" i="4"/>
  <c r="E3189" i="4"/>
  <c r="F3188" i="4"/>
  <c r="I3188" i="4" s="1"/>
  <c r="E3188" i="4"/>
  <c r="F3187" i="4"/>
  <c r="I3187" i="4" s="1"/>
  <c r="E3187" i="4"/>
  <c r="F3186" i="4"/>
  <c r="C3186" i="4" s="1"/>
  <c r="E3186" i="4"/>
  <c r="F3185" i="4"/>
  <c r="I3185" i="4" s="1"/>
  <c r="E3185" i="4"/>
  <c r="F3184" i="4"/>
  <c r="E3184" i="4"/>
  <c r="F3183" i="4"/>
  <c r="E3183" i="4"/>
  <c r="F3182" i="4"/>
  <c r="I3182" i="4" s="1"/>
  <c r="E3182" i="4"/>
  <c r="F3181" i="4"/>
  <c r="I3181" i="4" s="1"/>
  <c r="E3181" i="4"/>
  <c r="F3180" i="4"/>
  <c r="E3180" i="4"/>
  <c r="F3179" i="4"/>
  <c r="I3179" i="4" s="1"/>
  <c r="E3179" i="4"/>
  <c r="F3178" i="4"/>
  <c r="I3178" i="4" s="1"/>
  <c r="E3178" i="4"/>
  <c r="F3177" i="4"/>
  <c r="E3177" i="4"/>
  <c r="F3176" i="4"/>
  <c r="E3176" i="4"/>
  <c r="F3175" i="4"/>
  <c r="I3175" i="4" s="1"/>
  <c r="E3175" i="4"/>
  <c r="F3174" i="4"/>
  <c r="I3174" i="4" s="1"/>
  <c r="E3174" i="4"/>
  <c r="F3173" i="4"/>
  <c r="E3173" i="4"/>
  <c r="F3172" i="4"/>
  <c r="E3172" i="4"/>
  <c r="F3171" i="4"/>
  <c r="I3171" i="4" s="1"/>
  <c r="E3171" i="4"/>
  <c r="F3170" i="4"/>
  <c r="I3170" i="4" s="1"/>
  <c r="E3170" i="4"/>
  <c r="F3169" i="4"/>
  <c r="E3169" i="4"/>
  <c r="R3168" i="4"/>
  <c r="Q3168" i="4"/>
  <c r="N3168" i="4"/>
  <c r="M3168" i="4"/>
  <c r="L3168" i="4"/>
  <c r="F3168" i="4"/>
  <c r="C3168" i="4" s="1"/>
  <c r="E3168" i="4"/>
  <c r="F3167" i="4"/>
  <c r="I3167" i="4" s="1"/>
  <c r="E3167" i="4"/>
  <c r="F3166" i="4"/>
  <c r="C3166" i="4" s="1"/>
  <c r="E3166" i="4"/>
  <c r="F3165" i="4"/>
  <c r="I3165" i="4" s="1"/>
  <c r="E3165" i="4"/>
  <c r="F3164" i="4"/>
  <c r="C3164" i="4" s="1"/>
  <c r="E3164" i="4"/>
  <c r="F3163" i="4"/>
  <c r="I3163" i="4" s="1"/>
  <c r="E3163" i="4"/>
  <c r="F3162" i="4"/>
  <c r="C3162" i="4" s="1"/>
  <c r="E3162" i="4"/>
  <c r="F3161" i="4"/>
  <c r="I3161" i="4" s="1"/>
  <c r="E3161" i="4"/>
  <c r="F3160" i="4"/>
  <c r="C3160" i="4" s="1"/>
  <c r="E3160" i="4"/>
  <c r="F3159" i="4"/>
  <c r="C3159" i="4" s="1"/>
  <c r="E3159" i="4"/>
  <c r="F3158" i="4"/>
  <c r="C3158" i="4" s="1"/>
  <c r="E3158" i="4"/>
  <c r="F3157" i="4"/>
  <c r="I3157" i="4" s="1"/>
  <c r="E3157" i="4"/>
  <c r="F3156" i="4"/>
  <c r="C3156" i="4" s="1"/>
  <c r="E3156" i="4"/>
  <c r="F3155" i="4"/>
  <c r="C3155" i="4" s="1"/>
  <c r="E3155" i="4"/>
  <c r="F3154" i="4"/>
  <c r="C3154" i="4" s="1"/>
  <c r="E3154" i="4"/>
  <c r="F3153" i="4"/>
  <c r="I3153" i="4" s="1"/>
  <c r="E3153" i="4"/>
  <c r="F3152" i="4"/>
  <c r="C3152" i="4" s="1"/>
  <c r="E3152" i="4"/>
  <c r="F3151" i="4"/>
  <c r="C3151" i="4" s="1"/>
  <c r="E3151" i="4"/>
  <c r="F3150" i="4"/>
  <c r="I3150" i="4" s="1"/>
  <c r="E3150" i="4"/>
  <c r="R3149" i="4"/>
  <c r="Q3149" i="4"/>
  <c r="N3149" i="4"/>
  <c r="M3149" i="4"/>
  <c r="L3149" i="4"/>
  <c r="F3149" i="4"/>
  <c r="C3149" i="4" s="1"/>
  <c r="E3149" i="4"/>
  <c r="F3148" i="4"/>
  <c r="C3148" i="4" s="1"/>
  <c r="E3148" i="4"/>
  <c r="F3147" i="4"/>
  <c r="C3147" i="4" s="1"/>
  <c r="E3147" i="4"/>
  <c r="F3146" i="4"/>
  <c r="E3146" i="4"/>
  <c r="F3145" i="4"/>
  <c r="C3145" i="4" s="1"/>
  <c r="E3145" i="4"/>
  <c r="F3144" i="4"/>
  <c r="C3144" i="4" s="1"/>
  <c r="E3144" i="4"/>
  <c r="F3143" i="4"/>
  <c r="C3143" i="4" s="1"/>
  <c r="E3143" i="4"/>
  <c r="F3142" i="4"/>
  <c r="C3142" i="4" s="1"/>
  <c r="E3142" i="4"/>
  <c r="F3141" i="4"/>
  <c r="C3141" i="4" s="1"/>
  <c r="E3141" i="4"/>
  <c r="F3140" i="4"/>
  <c r="C3140" i="4" s="1"/>
  <c r="E3140" i="4"/>
  <c r="F3139" i="4"/>
  <c r="C3139" i="4" s="1"/>
  <c r="E3139" i="4"/>
  <c r="F3138" i="4"/>
  <c r="C3138" i="4" s="1"/>
  <c r="E3138" i="4"/>
  <c r="F3137" i="4"/>
  <c r="C3137" i="4" s="1"/>
  <c r="E3137" i="4"/>
  <c r="F3136" i="4"/>
  <c r="C3136" i="4" s="1"/>
  <c r="E3136" i="4"/>
  <c r="F3135" i="4"/>
  <c r="C3135" i="4" s="1"/>
  <c r="E3135" i="4"/>
  <c r="F3134" i="4"/>
  <c r="C3134" i="4" s="1"/>
  <c r="E3134" i="4"/>
  <c r="F3133" i="4"/>
  <c r="C3133" i="4" s="1"/>
  <c r="E3133" i="4"/>
  <c r="F3132" i="4"/>
  <c r="C3132" i="4" s="1"/>
  <c r="E3132" i="4"/>
  <c r="F3131" i="4"/>
  <c r="C3131" i="4" s="1"/>
  <c r="E3131" i="4"/>
  <c r="R3130" i="4"/>
  <c r="Q3130" i="4"/>
  <c r="N3130" i="4"/>
  <c r="M3130" i="4"/>
  <c r="L3130" i="4"/>
  <c r="F3130" i="4"/>
  <c r="C3130" i="4" s="1"/>
  <c r="E3130" i="4"/>
  <c r="F3129" i="4"/>
  <c r="C3129" i="4" s="1"/>
  <c r="E3129" i="4"/>
  <c r="F3128" i="4"/>
  <c r="C3128" i="4" s="1"/>
  <c r="E3128" i="4"/>
  <c r="F3127" i="4"/>
  <c r="C3127" i="4" s="1"/>
  <c r="E3127" i="4"/>
  <c r="F3126" i="4"/>
  <c r="C3126" i="4" s="1"/>
  <c r="E3126" i="4"/>
  <c r="F3125" i="4"/>
  <c r="C3125" i="4" s="1"/>
  <c r="E3125" i="4"/>
  <c r="F3124" i="4"/>
  <c r="C3124" i="4" s="1"/>
  <c r="E3124" i="4"/>
  <c r="F3123" i="4"/>
  <c r="C3123" i="4" s="1"/>
  <c r="E3123" i="4"/>
  <c r="F3122" i="4"/>
  <c r="C3122" i="4" s="1"/>
  <c r="E3122" i="4"/>
  <c r="F3121" i="4"/>
  <c r="C3121" i="4" s="1"/>
  <c r="E3121" i="4"/>
  <c r="F3120" i="4"/>
  <c r="C3120" i="4" s="1"/>
  <c r="E3120" i="4"/>
  <c r="F3119" i="4"/>
  <c r="C3119" i="4" s="1"/>
  <c r="E3119" i="4"/>
  <c r="F3118" i="4"/>
  <c r="C3118" i="4" s="1"/>
  <c r="E3118" i="4"/>
  <c r="F3117" i="4"/>
  <c r="C3117" i="4" s="1"/>
  <c r="E3117" i="4"/>
  <c r="F3116" i="4"/>
  <c r="C3116" i="4" s="1"/>
  <c r="E3116" i="4"/>
  <c r="F3115" i="4"/>
  <c r="C3115" i="4" s="1"/>
  <c r="E3115" i="4"/>
  <c r="F3114" i="4"/>
  <c r="C3114" i="4" s="1"/>
  <c r="E3114" i="4"/>
  <c r="F3113" i="4"/>
  <c r="C3113" i="4" s="1"/>
  <c r="E3113" i="4"/>
  <c r="F3112" i="4"/>
  <c r="C3112" i="4" s="1"/>
  <c r="E3112" i="4"/>
  <c r="F3111" i="4"/>
  <c r="C3111" i="4" s="1"/>
  <c r="E3111" i="4"/>
  <c r="F3110" i="4"/>
  <c r="C3110" i="4" s="1"/>
  <c r="E3110" i="4"/>
  <c r="R3109" i="4"/>
  <c r="Q3109" i="4"/>
  <c r="N3109" i="4"/>
  <c r="M3109" i="4"/>
  <c r="L3109" i="4"/>
  <c r="F3109" i="4"/>
  <c r="C3109" i="4" s="1"/>
  <c r="E3109" i="4"/>
  <c r="F3108" i="4"/>
  <c r="C3108" i="4" s="1"/>
  <c r="E3108" i="4"/>
  <c r="F3107" i="4"/>
  <c r="C3107" i="4" s="1"/>
  <c r="E3107" i="4"/>
  <c r="F3106" i="4"/>
  <c r="C3106" i="4" s="1"/>
  <c r="E3106" i="4"/>
  <c r="F3105" i="4"/>
  <c r="C3105" i="4" s="1"/>
  <c r="E3105" i="4"/>
  <c r="F3104" i="4"/>
  <c r="C3104" i="4" s="1"/>
  <c r="E3104" i="4"/>
  <c r="F3103" i="4"/>
  <c r="C3103" i="4" s="1"/>
  <c r="E3103" i="4"/>
  <c r="F3102" i="4"/>
  <c r="C3102" i="4" s="1"/>
  <c r="E3102" i="4"/>
  <c r="F3101" i="4"/>
  <c r="C3101" i="4" s="1"/>
  <c r="E3101" i="4"/>
  <c r="F3100" i="4"/>
  <c r="C3100" i="4" s="1"/>
  <c r="E3100" i="4"/>
  <c r="F3099" i="4"/>
  <c r="C3099" i="4" s="1"/>
  <c r="E3099" i="4"/>
  <c r="F3098" i="4"/>
  <c r="C3098" i="4" s="1"/>
  <c r="E3098" i="4"/>
  <c r="F3097" i="4"/>
  <c r="C3097" i="4" s="1"/>
  <c r="E3097" i="4"/>
  <c r="F3096" i="4"/>
  <c r="C3096" i="4" s="1"/>
  <c r="E3096" i="4"/>
  <c r="F3095" i="4"/>
  <c r="C3095" i="4" s="1"/>
  <c r="E3095" i="4"/>
  <c r="F3094" i="4"/>
  <c r="C3094" i="4" s="1"/>
  <c r="E3094" i="4"/>
  <c r="F3093" i="4"/>
  <c r="C3093" i="4" s="1"/>
  <c r="E3093" i="4"/>
  <c r="F3092" i="4"/>
  <c r="C3092" i="4" s="1"/>
  <c r="E3092" i="4"/>
  <c r="F3091" i="4"/>
  <c r="C3091" i="4" s="1"/>
  <c r="E3091" i="4"/>
  <c r="F3090" i="4"/>
  <c r="C3090" i="4" s="1"/>
  <c r="E3090" i="4"/>
  <c r="R3026" i="4"/>
  <c r="Q3026" i="4"/>
  <c r="N3026" i="4"/>
  <c r="M3026" i="4"/>
  <c r="L3026" i="4"/>
  <c r="T3006" i="4"/>
  <c r="S3006" i="4"/>
  <c r="R3006" i="4"/>
  <c r="Q3006" i="4"/>
  <c r="N3006" i="4"/>
  <c r="M3006" i="4"/>
  <c r="L3006" i="4"/>
  <c r="R3048" i="4"/>
  <c r="Q3048" i="4"/>
  <c r="N3048" i="4"/>
  <c r="M3048" i="4"/>
  <c r="L3048" i="4"/>
  <c r="R3068" i="4"/>
  <c r="Q3068" i="4"/>
  <c r="N3068" i="4"/>
  <c r="M3068" i="4"/>
  <c r="L3068" i="4"/>
  <c r="R3089" i="4"/>
  <c r="Q3089" i="4"/>
  <c r="N3089" i="4"/>
  <c r="M3089" i="4"/>
  <c r="L3089" i="4"/>
  <c r="E3056" i="4"/>
  <c r="E3057" i="4"/>
  <c r="E3058" i="4"/>
  <c r="E3059" i="4"/>
  <c r="E3060" i="4"/>
  <c r="E3061" i="4"/>
  <c r="E3062" i="4"/>
  <c r="E3063" i="4"/>
  <c r="E3064" i="4"/>
  <c r="E3065" i="4"/>
  <c r="E3066" i="4"/>
  <c r="E3067" i="4"/>
  <c r="E3068" i="4"/>
  <c r="E3069" i="4"/>
  <c r="E3070" i="4"/>
  <c r="E3071" i="4"/>
  <c r="E3072" i="4"/>
  <c r="E3073" i="4"/>
  <c r="E3074" i="4"/>
  <c r="E3075" i="4"/>
  <c r="E3076" i="4"/>
  <c r="E3077" i="4"/>
  <c r="E3078" i="4"/>
  <c r="E3079" i="4"/>
  <c r="E3080" i="4"/>
  <c r="E3081" i="4"/>
  <c r="E3082" i="4"/>
  <c r="E3083" i="4"/>
  <c r="E3084" i="4"/>
  <c r="E3085" i="4"/>
  <c r="E3086" i="4"/>
  <c r="E3087" i="4"/>
  <c r="E3088" i="4"/>
  <c r="E3089" i="4"/>
  <c r="F3073" i="4"/>
  <c r="C3073" i="4" s="1"/>
  <c r="F3074" i="4"/>
  <c r="C3074" i="4" s="1"/>
  <c r="F3075" i="4"/>
  <c r="C3075" i="4" s="1"/>
  <c r="F3076" i="4"/>
  <c r="C3076" i="4" s="1"/>
  <c r="F3077" i="4"/>
  <c r="C3077" i="4" s="1"/>
  <c r="F3078" i="4"/>
  <c r="C3078" i="4" s="1"/>
  <c r="F3079" i="4"/>
  <c r="C3079" i="4" s="1"/>
  <c r="F3080" i="4"/>
  <c r="C3080" i="4" s="1"/>
  <c r="F3081" i="4"/>
  <c r="C3081" i="4" s="1"/>
  <c r="F3082" i="4"/>
  <c r="C3082" i="4" s="1"/>
  <c r="F3083" i="4"/>
  <c r="C3083" i="4" s="1"/>
  <c r="F3084" i="4"/>
  <c r="C3084" i="4" s="1"/>
  <c r="F3085" i="4"/>
  <c r="C3085" i="4" s="1"/>
  <c r="F3086" i="4"/>
  <c r="C3086" i="4" s="1"/>
  <c r="F3087" i="4"/>
  <c r="C3087" i="4" s="1"/>
  <c r="F3088" i="4"/>
  <c r="C3088" i="4" s="1"/>
  <c r="F3089" i="4"/>
  <c r="C3089" i="4" s="1"/>
  <c r="F3072" i="4"/>
  <c r="C3072" i="4" s="1"/>
  <c r="F3071" i="4"/>
  <c r="C3071" i="4" s="1"/>
  <c r="F3070" i="4"/>
  <c r="C3070" i="4" s="1"/>
  <c r="F3069" i="4"/>
  <c r="C3069" i="4" s="1"/>
  <c r="F3068" i="4"/>
  <c r="C3068" i="4" s="1"/>
  <c r="F3067" i="4"/>
  <c r="C3067" i="4" s="1"/>
  <c r="F3066" i="4"/>
  <c r="C3066" i="4" s="1"/>
  <c r="F3065" i="4"/>
  <c r="C3065" i="4" s="1"/>
  <c r="F3064" i="4"/>
  <c r="C3064" i="4" s="1"/>
  <c r="F3063" i="4"/>
  <c r="C3063" i="4" s="1"/>
  <c r="F3062" i="4"/>
  <c r="C3062" i="4" s="1"/>
  <c r="F3061" i="4"/>
  <c r="C3061" i="4" s="1"/>
  <c r="F3060" i="4"/>
  <c r="C3060" i="4" s="1"/>
  <c r="F3059" i="4"/>
  <c r="C3059" i="4" s="1"/>
  <c r="E3055" i="4"/>
  <c r="E3040" i="4"/>
  <c r="E3038" i="4"/>
  <c r="F3033" i="4"/>
  <c r="C3033" i="4" s="1"/>
  <c r="F3034" i="4"/>
  <c r="C3034" i="4" s="1"/>
  <c r="F3035" i="4"/>
  <c r="C3035" i="4" s="1"/>
  <c r="F3036" i="4"/>
  <c r="C3036" i="4" s="1"/>
  <c r="F3037" i="4"/>
  <c r="C3037" i="4" s="1"/>
  <c r="F3038" i="4"/>
  <c r="C3038" i="4" s="1"/>
  <c r="F3039" i="4"/>
  <c r="C3039" i="4" s="1"/>
  <c r="F3040" i="4"/>
  <c r="C3040" i="4" s="1"/>
  <c r="F3041" i="4"/>
  <c r="C3041" i="4" s="1"/>
  <c r="F3042" i="4"/>
  <c r="C3042" i="4" s="1"/>
  <c r="F3043" i="4"/>
  <c r="C3043" i="4" s="1"/>
  <c r="F3044" i="4"/>
  <c r="C3044" i="4" s="1"/>
  <c r="F3045" i="4"/>
  <c r="C3045" i="4" s="1"/>
  <c r="F3046" i="4"/>
  <c r="C3046" i="4" s="1"/>
  <c r="F3047" i="4"/>
  <c r="C3047" i="4" s="1"/>
  <c r="F3048" i="4"/>
  <c r="C3048" i="4" s="1"/>
  <c r="F3049" i="4"/>
  <c r="C3049" i="4" s="1"/>
  <c r="F3050" i="4"/>
  <c r="C3050" i="4" s="1"/>
  <c r="F3051" i="4"/>
  <c r="C3051" i="4" s="1"/>
  <c r="F3052" i="4"/>
  <c r="C3052" i="4" s="1"/>
  <c r="F3053" i="4"/>
  <c r="C3053" i="4" s="1"/>
  <c r="F3054" i="4"/>
  <c r="C3054" i="4" s="1"/>
  <c r="F3055" i="4"/>
  <c r="C3055" i="4" s="1"/>
  <c r="F3056" i="4"/>
  <c r="C3056" i="4" s="1"/>
  <c r="F3057" i="4"/>
  <c r="C3057" i="4" s="1"/>
  <c r="F3058" i="4"/>
  <c r="C3058" i="4" s="1"/>
  <c r="F3032" i="4"/>
  <c r="C3032" i="4" s="1"/>
  <c r="F3031" i="4"/>
  <c r="C3031" i="4" s="1"/>
  <c r="F3030" i="4"/>
  <c r="C3030" i="4" s="1"/>
  <c r="F3029" i="4"/>
  <c r="C3029" i="4" s="1"/>
  <c r="F3028" i="4"/>
  <c r="C3028" i="4" s="1"/>
  <c r="F3027" i="4"/>
  <c r="C3027" i="4" s="1"/>
  <c r="F3026" i="4"/>
  <c r="C3026" i="4" s="1"/>
  <c r="F3025" i="4"/>
  <c r="C3025" i="4" s="1"/>
  <c r="F3024" i="4"/>
  <c r="C3024" i="4" s="1"/>
  <c r="F3023" i="4"/>
  <c r="C3023" i="4" s="1"/>
  <c r="E3023" i="4"/>
  <c r="E3022" i="4"/>
  <c r="E3021" i="4"/>
  <c r="F3022" i="4"/>
  <c r="C3022" i="4" s="1"/>
  <c r="F3021" i="4"/>
  <c r="C3021" i="4" s="1"/>
  <c r="F3020" i="4"/>
  <c r="C3020" i="4" s="1"/>
  <c r="E3020" i="4"/>
  <c r="F3019" i="4"/>
  <c r="C3019" i="4" s="1"/>
  <c r="E3019" i="4"/>
  <c r="E3018" i="4"/>
  <c r="F3018" i="4"/>
  <c r="C3018" i="4" s="1"/>
  <c r="F3017" i="4"/>
  <c r="C3017" i="4" s="1"/>
  <c r="F3016" i="4"/>
  <c r="C3016" i="4" s="1"/>
  <c r="F3015" i="4"/>
  <c r="C3015" i="4" s="1"/>
  <c r="F3014" i="4"/>
  <c r="C3014" i="4" s="1"/>
  <c r="F3013" i="4"/>
  <c r="C3013" i="4" s="1"/>
  <c r="F3012" i="4"/>
  <c r="C3012" i="4" s="1"/>
  <c r="F2987" i="4"/>
  <c r="C2987" i="4" s="1"/>
  <c r="F2988" i="4"/>
  <c r="C2988" i="4" s="1"/>
  <c r="F2989" i="4"/>
  <c r="C2989" i="4" s="1"/>
  <c r="F2990" i="4"/>
  <c r="C2990" i="4" s="1"/>
  <c r="F2991" i="4"/>
  <c r="C2991" i="4" s="1"/>
  <c r="F2992" i="4"/>
  <c r="C2992" i="4" s="1"/>
  <c r="F2993" i="4"/>
  <c r="C2993" i="4" s="1"/>
  <c r="F2994" i="4"/>
  <c r="C2994" i="4" s="1"/>
  <c r="F2995" i="4"/>
  <c r="C2995" i="4" s="1"/>
  <c r="F2996" i="4"/>
  <c r="C2996" i="4" s="1"/>
  <c r="F2997" i="4"/>
  <c r="C2997" i="4" s="1"/>
  <c r="F2998" i="4"/>
  <c r="C2998" i="4" s="1"/>
  <c r="F2999" i="4"/>
  <c r="C2999" i="4" s="1"/>
  <c r="F3000" i="4"/>
  <c r="C3000" i="4" s="1"/>
  <c r="F3001" i="4"/>
  <c r="C3001" i="4" s="1"/>
  <c r="F3002" i="4"/>
  <c r="C3002" i="4" s="1"/>
  <c r="F3003" i="4"/>
  <c r="C3003" i="4" s="1"/>
  <c r="F3004" i="4"/>
  <c r="C3004" i="4" s="1"/>
  <c r="F3005" i="4"/>
  <c r="C3005" i="4" s="1"/>
  <c r="F3006" i="4"/>
  <c r="C3006" i="4" s="1"/>
  <c r="F3007" i="4"/>
  <c r="C3007" i="4" s="1"/>
  <c r="F3008" i="4"/>
  <c r="C3008" i="4" s="1"/>
  <c r="F3009" i="4"/>
  <c r="C3009" i="4" s="1"/>
  <c r="F3010" i="4"/>
  <c r="C3010" i="4" s="1"/>
  <c r="F3011" i="4"/>
  <c r="C3011" i="4" s="1"/>
  <c r="F2739" i="4"/>
  <c r="C2739" i="4" s="1"/>
  <c r="F2740" i="4"/>
  <c r="C2740" i="4" s="1"/>
  <c r="F2741" i="4"/>
  <c r="C2741" i="4" s="1"/>
  <c r="F2742" i="4"/>
  <c r="C2742" i="4" s="1"/>
  <c r="F2743" i="4"/>
  <c r="C2743" i="4" s="1"/>
  <c r="F2744" i="4"/>
  <c r="C2744" i="4" s="1"/>
  <c r="F2745" i="4"/>
  <c r="C2745" i="4" s="1"/>
  <c r="F2746" i="4"/>
  <c r="C2746" i="4" s="1"/>
  <c r="F2747" i="4"/>
  <c r="C2747" i="4" s="1"/>
  <c r="F2748" i="4"/>
  <c r="C2748" i="4" s="1"/>
  <c r="F2749" i="4"/>
  <c r="C2749" i="4" s="1"/>
  <c r="F2750" i="4"/>
  <c r="C2750" i="4" s="1"/>
  <c r="F2751" i="4"/>
  <c r="C2751" i="4" s="1"/>
  <c r="F2752" i="4"/>
  <c r="C2752" i="4" s="1"/>
  <c r="F2753" i="4"/>
  <c r="C2753" i="4" s="1"/>
  <c r="F2754" i="4"/>
  <c r="C2754" i="4" s="1"/>
  <c r="F2755" i="4"/>
  <c r="C2755" i="4" s="1"/>
  <c r="F2756" i="4"/>
  <c r="C2756" i="4" s="1"/>
  <c r="F2757" i="4"/>
  <c r="C2757" i="4" s="1"/>
  <c r="F2758" i="4"/>
  <c r="C2758" i="4" s="1"/>
  <c r="F2759" i="4"/>
  <c r="C2759" i="4" s="1"/>
  <c r="F2760" i="4"/>
  <c r="C2760" i="4" s="1"/>
  <c r="L2760" i="4"/>
  <c r="M2760" i="4"/>
  <c r="N2760" i="4"/>
  <c r="Q2760" i="4"/>
  <c r="R2760" i="4"/>
  <c r="S2760" i="4"/>
  <c r="T2760" i="4"/>
  <c r="C2761" i="4"/>
  <c r="C2762" i="4"/>
  <c r="C2763" i="4"/>
  <c r="C2764" i="4"/>
  <c r="C2765" i="4"/>
  <c r="C2766" i="4"/>
  <c r="C2767" i="4"/>
  <c r="C2768" i="4"/>
  <c r="C2769" i="4"/>
  <c r="C2770" i="4"/>
  <c r="C2771" i="4"/>
  <c r="C2772" i="4"/>
  <c r="C2773" i="4"/>
  <c r="C2774" i="4"/>
  <c r="C2775" i="4"/>
  <c r="C2776" i="4"/>
  <c r="C2777" i="4"/>
  <c r="C2778" i="4"/>
  <c r="C2779" i="4"/>
  <c r="C2780" i="4"/>
  <c r="C2781" i="4"/>
  <c r="C2782" i="4"/>
  <c r="C2783" i="4"/>
  <c r="C2784" i="4"/>
  <c r="C2785" i="4"/>
  <c r="C2786" i="4"/>
  <c r="C2787" i="4"/>
  <c r="C2788" i="4"/>
  <c r="C2789" i="4"/>
  <c r="C2790" i="4"/>
  <c r="C2791" i="4"/>
  <c r="C2792" i="4"/>
  <c r="C2793" i="4"/>
  <c r="C2794" i="4"/>
  <c r="C2795" i="4"/>
  <c r="C2796" i="4"/>
  <c r="C2797" i="4"/>
  <c r="C2798" i="4"/>
  <c r="C2799" i="4"/>
  <c r="C2800" i="4"/>
  <c r="C2801" i="4"/>
  <c r="C2802" i="4"/>
  <c r="L2802" i="4"/>
  <c r="M2802" i="4"/>
  <c r="N2802" i="4"/>
  <c r="Q2802" i="4"/>
  <c r="R2802" i="4"/>
  <c r="S2802" i="4"/>
  <c r="T2802" i="4"/>
  <c r="C2803" i="4"/>
  <c r="C2804" i="4"/>
  <c r="C2805" i="4"/>
  <c r="C2806" i="4"/>
  <c r="C2807" i="4"/>
  <c r="C2808" i="4"/>
  <c r="C2809" i="4"/>
  <c r="C2810" i="4"/>
  <c r="C2811" i="4"/>
  <c r="C2812" i="4"/>
  <c r="C2813" i="4"/>
  <c r="C2814" i="4"/>
  <c r="C2815" i="4"/>
  <c r="C2816" i="4"/>
  <c r="C2817" i="4"/>
  <c r="C2818" i="4"/>
  <c r="E2819" i="4"/>
  <c r="F2819" i="4"/>
  <c r="C2819" i="4" s="1"/>
  <c r="E2820" i="4"/>
  <c r="F2820" i="4"/>
  <c r="C2820" i="4" s="1"/>
  <c r="E2821" i="4"/>
  <c r="F2821" i="4"/>
  <c r="C2821" i="4" s="1"/>
  <c r="E2822" i="4"/>
  <c r="F2822" i="4"/>
  <c r="C2822" i="4" s="1"/>
  <c r="L2822" i="4"/>
  <c r="M2822" i="4"/>
  <c r="N2822" i="4"/>
  <c r="Q2822" i="4"/>
  <c r="R2822" i="4"/>
  <c r="E2823" i="4"/>
  <c r="F2823" i="4"/>
  <c r="C2823" i="4" s="1"/>
  <c r="E2824" i="4"/>
  <c r="F2824" i="4"/>
  <c r="C2824" i="4" s="1"/>
  <c r="E2825" i="4"/>
  <c r="F2825" i="4"/>
  <c r="C2825" i="4" s="1"/>
  <c r="E2826" i="4"/>
  <c r="F2826" i="4"/>
  <c r="C2826" i="4" s="1"/>
  <c r="E2827" i="4"/>
  <c r="F2827" i="4"/>
  <c r="C2827" i="4" s="1"/>
  <c r="E2828" i="4"/>
  <c r="F2828" i="4"/>
  <c r="C2828" i="4" s="1"/>
  <c r="E2829" i="4"/>
  <c r="F2829" i="4"/>
  <c r="C2829" i="4" s="1"/>
  <c r="E2830" i="4"/>
  <c r="F2830" i="4"/>
  <c r="C2830" i="4" s="1"/>
  <c r="E2831" i="4"/>
  <c r="F2831" i="4"/>
  <c r="C2831" i="4" s="1"/>
  <c r="E2832" i="4"/>
  <c r="F2832" i="4"/>
  <c r="C2832" i="4" s="1"/>
  <c r="E2833" i="4"/>
  <c r="F2833" i="4"/>
  <c r="C2833" i="4" s="1"/>
  <c r="E2834" i="4"/>
  <c r="F2834" i="4"/>
  <c r="C2834" i="4" s="1"/>
  <c r="E2835" i="4"/>
  <c r="F2835" i="4"/>
  <c r="C2835" i="4" s="1"/>
  <c r="E2836" i="4"/>
  <c r="F2836" i="4"/>
  <c r="C2836" i="4" s="1"/>
  <c r="E2837" i="4"/>
  <c r="F2837" i="4"/>
  <c r="C2837" i="4" s="1"/>
  <c r="E2838" i="4"/>
  <c r="F2838" i="4"/>
  <c r="C2838" i="4" s="1"/>
  <c r="E2839" i="4"/>
  <c r="F2839" i="4"/>
  <c r="C2839" i="4" s="1"/>
  <c r="E2840" i="4"/>
  <c r="F2840" i="4"/>
  <c r="C2840" i="4" s="1"/>
  <c r="E2841" i="4"/>
  <c r="F2841" i="4"/>
  <c r="C2841" i="4" s="1"/>
  <c r="E2842" i="4"/>
  <c r="F2842" i="4"/>
  <c r="C2842" i="4" s="1"/>
  <c r="L2842" i="4"/>
  <c r="M2842" i="4"/>
  <c r="N2842" i="4"/>
  <c r="Q2842" i="4"/>
  <c r="R2842" i="4"/>
  <c r="E2843" i="4"/>
  <c r="F2843" i="4"/>
  <c r="C2843" i="4" s="1"/>
  <c r="E2844" i="4"/>
  <c r="F2844" i="4"/>
  <c r="C2844" i="4" s="1"/>
  <c r="E2845" i="4"/>
  <c r="F2845" i="4"/>
  <c r="C2845" i="4" s="1"/>
  <c r="E2846" i="4"/>
  <c r="F2846" i="4"/>
  <c r="C2846" i="4" s="1"/>
  <c r="E2847" i="4"/>
  <c r="F2847" i="4"/>
  <c r="C2847" i="4" s="1"/>
  <c r="E2848" i="4"/>
  <c r="F2848" i="4"/>
  <c r="C2848" i="4" s="1"/>
  <c r="E2849" i="4"/>
  <c r="F2849" i="4"/>
  <c r="C2849" i="4" s="1"/>
  <c r="E2850" i="4"/>
  <c r="F2850" i="4"/>
  <c r="C2850" i="4" s="1"/>
  <c r="E2851" i="4"/>
  <c r="F2851" i="4"/>
  <c r="C2851" i="4" s="1"/>
  <c r="E2852" i="4"/>
  <c r="F2852" i="4"/>
  <c r="C2852" i="4" s="1"/>
  <c r="E2853" i="4"/>
  <c r="F2853" i="4"/>
  <c r="C2853" i="4" s="1"/>
  <c r="E2854" i="4"/>
  <c r="F2854" i="4"/>
  <c r="C2854" i="4" s="1"/>
  <c r="E2855" i="4"/>
  <c r="F2855" i="4"/>
  <c r="C2855" i="4" s="1"/>
  <c r="E2856" i="4"/>
  <c r="F2856" i="4"/>
  <c r="C2856" i="4" s="1"/>
  <c r="E2857" i="4"/>
  <c r="F2857" i="4"/>
  <c r="C2857" i="4" s="1"/>
  <c r="E2858" i="4"/>
  <c r="F2858" i="4"/>
  <c r="C2858" i="4" s="1"/>
  <c r="E2859" i="4"/>
  <c r="F2859" i="4"/>
  <c r="C2859" i="4" s="1"/>
  <c r="E2860" i="4"/>
  <c r="F2860" i="4"/>
  <c r="C2860" i="4" s="1"/>
  <c r="E2861" i="4"/>
  <c r="F2861" i="4"/>
  <c r="C2861" i="4" s="1"/>
  <c r="E2862" i="4"/>
  <c r="F2862" i="4"/>
  <c r="C2862" i="4" s="1"/>
  <c r="L2862" i="4"/>
  <c r="M2862" i="4"/>
  <c r="N2862" i="4"/>
  <c r="Q2862" i="4"/>
  <c r="R2862" i="4"/>
  <c r="E2863" i="4"/>
  <c r="F2863" i="4"/>
  <c r="C2863" i="4" s="1"/>
  <c r="E2864" i="4"/>
  <c r="F2864" i="4"/>
  <c r="C2864" i="4" s="1"/>
  <c r="E2865" i="4"/>
  <c r="F2865" i="4"/>
  <c r="C2865" i="4" s="1"/>
  <c r="E2866" i="4"/>
  <c r="F2866" i="4"/>
  <c r="C2866" i="4" s="1"/>
  <c r="E2867" i="4"/>
  <c r="F2867" i="4"/>
  <c r="C2867" i="4" s="1"/>
  <c r="E2868" i="4"/>
  <c r="G2868" i="4"/>
  <c r="F2868" i="4" s="1"/>
  <c r="C2868" i="4" s="1"/>
  <c r="E2869" i="4"/>
  <c r="F2869" i="4"/>
  <c r="C2869" i="4" s="1"/>
  <c r="E2870" i="4"/>
  <c r="F2870" i="4"/>
  <c r="C2870" i="4" s="1"/>
  <c r="E2871" i="4"/>
  <c r="F2871" i="4"/>
  <c r="C2871" i="4" s="1"/>
  <c r="E2872" i="4"/>
  <c r="F2872" i="4"/>
  <c r="C2872" i="4" s="1"/>
  <c r="E2873" i="4"/>
  <c r="F2873" i="4"/>
  <c r="C2873" i="4" s="1"/>
  <c r="E2874" i="4"/>
  <c r="F2874" i="4"/>
  <c r="C2874" i="4" s="1"/>
  <c r="E2875" i="4"/>
  <c r="F2875" i="4"/>
  <c r="C2875" i="4" s="1"/>
  <c r="E2876" i="4"/>
  <c r="F2876" i="4"/>
  <c r="C2876" i="4" s="1"/>
  <c r="E2877" i="4"/>
  <c r="F2877" i="4"/>
  <c r="C2877" i="4" s="1"/>
  <c r="E2878" i="4"/>
  <c r="F2878" i="4"/>
  <c r="C2878" i="4" s="1"/>
  <c r="E2879" i="4"/>
  <c r="F2879" i="4"/>
  <c r="C2879" i="4" s="1"/>
  <c r="E2880" i="4"/>
  <c r="F2880" i="4"/>
  <c r="C2880" i="4" s="1"/>
  <c r="E2881" i="4"/>
  <c r="F2881" i="4"/>
  <c r="C2881" i="4" s="1"/>
  <c r="E2882" i="4"/>
  <c r="F2882" i="4"/>
  <c r="C2882" i="4" s="1"/>
  <c r="E2883" i="4"/>
  <c r="F2883" i="4"/>
  <c r="C2883" i="4" s="1"/>
  <c r="M2883" i="4"/>
  <c r="Q2883" i="4"/>
  <c r="R2883" i="4"/>
  <c r="E2884" i="4"/>
  <c r="F2884" i="4"/>
  <c r="C2884" i="4" s="1"/>
  <c r="E2885" i="4"/>
  <c r="F2885" i="4"/>
  <c r="C2885" i="4" s="1"/>
  <c r="E2886" i="4"/>
  <c r="F2886" i="4"/>
  <c r="C2886" i="4" s="1"/>
  <c r="E2887" i="4"/>
  <c r="F2887" i="4"/>
  <c r="C2887" i="4" s="1"/>
  <c r="E2888" i="4"/>
  <c r="F2888" i="4"/>
  <c r="C2888" i="4" s="1"/>
  <c r="E2889" i="4"/>
  <c r="F2889" i="4"/>
  <c r="C2889" i="4" s="1"/>
  <c r="E2890" i="4"/>
  <c r="F2890" i="4"/>
  <c r="C2890" i="4" s="1"/>
  <c r="E2891" i="4"/>
  <c r="F2891" i="4"/>
  <c r="C2891" i="4" s="1"/>
  <c r="E2892" i="4"/>
  <c r="F2892" i="4"/>
  <c r="C2892" i="4" s="1"/>
  <c r="E2893" i="4"/>
  <c r="F2893" i="4"/>
  <c r="C2893" i="4" s="1"/>
  <c r="E2894" i="4"/>
  <c r="F2894" i="4"/>
  <c r="C2894" i="4" s="1"/>
  <c r="E2895" i="4"/>
  <c r="F2895" i="4"/>
  <c r="C2895" i="4" s="1"/>
  <c r="E2896" i="4"/>
  <c r="F2896" i="4"/>
  <c r="C2896" i="4" s="1"/>
  <c r="E2897" i="4"/>
  <c r="F2897" i="4"/>
  <c r="C2897" i="4" s="1"/>
  <c r="E2898" i="4"/>
  <c r="F2898" i="4"/>
  <c r="C2898" i="4" s="1"/>
  <c r="E2899" i="4"/>
  <c r="F2899" i="4"/>
  <c r="C2899" i="4" s="1"/>
  <c r="E2900" i="4"/>
  <c r="F2900" i="4"/>
  <c r="C2900" i="4" s="1"/>
  <c r="E2901" i="4"/>
  <c r="F2901" i="4"/>
  <c r="C2901" i="4" s="1"/>
  <c r="E2902" i="4"/>
  <c r="F2902" i="4"/>
  <c r="C2902" i="4" s="1"/>
  <c r="L2902" i="4"/>
  <c r="M2902" i="4"/>
  <c r="N2902" i="4"/>
  <c r="Q2902" i="4"/>
  <c r="R2902" i="4"/>
  <c r="E2903" i="4"/>
  <c r="F2903" i="4"/>
  <c r="C2903" i="4" s="1"/>
  <c r="E2904" i="4"/>
  <c r="F2904" i="4"/>
  <c r="C2904" i="4" s="1"/>
  <c r="E2905" i="4"/>
  <c r="F2905" i="4"/>
  <c r="C2905" i="4" s="1"/>
  <c r="E2906" i="4"/>
  <c r="F2906" i="4"/>
  <c r="C2906" i="4" s="1"/>
  <c r="E2907" i="4"/>
  <c r="F2907" i="4"/>
  <c r="C2907" i="4" s="1"/>
  <c r="E2908" i="4"/>
  <c r="F2908" i="4"/>
  <c r="C2908" i="4" s="1"/>
  <c r="E2909" i="4"/>
  <c r="F2909" i="4"/>
  <c r="C2909" i="4" s="1"/>
  <c r="E2910" i="4"/>
  <c r="F2910" i="4"/>
  <c r="C2910" i="4" s="1"/>
  <c r="E2911" i="4"/>
  <c r="F2911" i="4"/>
  <c r="C2911" i="4" s="1"/>
  <c r="E2912" i="4"/>
  <c r="F2912" i="4"/>
  <c r="C2912" i="4" s="1"/>
  <c r="E2913" i="4"/>
  <c r="F2913" i="4"/>
  <c r="C2913" i="4" s="1"/>
  <c r="E2914" i="4"/>
  <c r="F2914" i="4"/>
  <c r="C2914" i="4" s="1"/>
  <c r="E2915" i="4"/>
  <c r="F2915" i="4"/>
  <c r="C2915" i="4" s="1"/>
  <c r="E2916" i="4"/>
  <c r="F2916" i="4"/>
  <c r="C2916" i="4" s="1"/>
  <c r="E2917" i="4"/>
  <c r="F2917" i="4"/>
  <c r="C2917" i="4" s="1"/>
  <c r="E2918" i="4"/>
  <c r="F2918" i="4"/>
  <c r="C2918" i="4" s="1"/>
  <c r="E2919" i="4"/>
  <c r="F2919" i="4"/>
  <c r="C2919" i="4" s="1"/>
  <c r="E2920" i="4"/>
  <c r="F2920" i="4"/>
  <c r="C2920" i="4" s="1"/>
  <c r="E2921" i="4"/>
  <c r="F2921" i="4"/>
  <c r="C2921" i="4" s="1"/>
  <c r="E2922" i="4"/>
  <c r="F2922" i="4"/>
  <c r="C2922" i="4" s="1"/>
  <c r="L2922" i="4"/>
  <c r="M2922" i="4"/>
  <c r="N2922" i="4"/>
  <c r="Q2922" i="4"/>
  <c r="R2922" i="4"/>
  <c r="E2923" i="4"/>
  <c r="F2923" i="4"/>
  <c r="C2923" i="4" s="1"/>
  <c r="E2924" i="4"/>
  <c r="F2924" i="4"/>
  <c r="C2924" i="4" s="1"/>
  <c r="E2925" i="4"/>
  <c r="F2925" i="4"/>
  <c r="C2925" i="4" s="1"/>
  <c r="E2926" i="4"/>
  <c r="F2926" i="4"/>
  <c r="C2926" i="4" s="1"/>
  <c r="E2927" i="4"/>
  <c r="F2927" i="4"/>
  <c r="C2927" i="4" s="1"/>
  <c r="E2928" i="4"/>
  <c r="F2928" i="4"/>
  <c r="C2928" i="4" s="1"/>
  <c r="E2929" i="4"/>
  <c r="F2929" i="4"/>
  <c r="C2929" i="4" s="1"/>
  <c r="E2930" i="4"/>
  <c r="F2930" i="4"/>
  <c r="C2930" i="4" s="1"/>
  <c r="E2931" i="4"/>
  <c r="F2931" i="4"/>
  <c r="C2931" i="4" s="1"/>
  <c r="E2932" i="4"/>
  <c r="F2932" i="4"/>
  <c r="C2932" i="4" s="1"/>
  <c r="E2933" i="4"/>
  <c r="F2933" i="4"/>
  <c r="C2933" i="4" s="1"/>
  <c r="E2934" i="4"/>
  <c r="F2934" i="4"/>
  <c r="C2934" i="4" s="1"/>
  <c r="E2935" i="4"/>
  <c r="F2935" i="4"/>
  <c r="C2935" i="4" s="1"/>
  <c r="E2936" i="4"/>
  <c r="F2936" i="4"/>
  <c r="C2936" i="4" s="1"/>
  <c r="E2937" i="4"/>
  <c r="F2937" i="4"/>
  <c r="C2937" i="4" s="1"/>
  <c r="E2938" i="4"/>
  <c r="F2938" i="4"/>
  <c r="C2938" i="4" s="1"/>
  <c r="E2939" i="4"/>
  <c r="F2939" i="4"/>
  <c r="C2939" i="4" s="1"/>
  <c r="E2940" i="4"/>
  <c r="F2940" i="4"/>
  <c r="C2940" i="4" s="1"/>
  <c r="E2941" i="4"/>
  <c r="F2941" i="4"/>
  <c r="C2941" i="4" s="1"/>
  <c r="E2942" i="4"/>
  <c r="F2942" i="4"/>
  <c r="C2942" i="4" s="1"/>
  <c r="E2943" i="4"/>
  <c r="F2943" i="4"/>
  <c r="C2943" i="4" s="1"/>
  <c r="E2944" i="4"/>
  <c r="F2944" i="4"/>
  <c r="C2944" i="4" s="1"/>
  <c r="L2944" i="4"/>
  <c r="M2944" i="4"/>
  <c r="N2944" i="4"/>
  <c r="Q2944" i="4"/>
  <c r="R2944" i="4"/>
  <c r="F2945" i="4"/>
  <c r="C2945" i="4" s="1"/>
  <c r="F2946" i="4"/>
  <c r="C2946" i="4" s="1"/>
  <c r="F2947" i="4"/>
  <c r="C2947" i="4" s="1"/>
  <c r="F2948" i="4"/>
  <c r="C2948" i="4" s="1"/>
  <c r="F2949" i="4"/>
  <c r="C2949" i="4" s="1"/>
  <c r="F2950" i="4"/>
  <c r="C2950" i="4" s="1"/>
  <c r="F2951" i="4"/>
  <c r="C2951" i="4" s="1"/>
  <c r="F2952" i="4"/>
  <c r="C2952" i="4" s="1"/>
  <c r="F2953" i="4"/>
  <c r="C2953" i="4" s="1"/>
  <c r="F2954" i="4"/>
  <c r="C2954" i="4" s="1"/>
  <c r="F2955" i="4"/>
  <c r="C2955" i="4" s="1"/>
  <c r="F2956" i="4"/>
  <c r="C2956" i="4" s="1"/>
  <c r="F2957" i="4"/>
  <c r="C2957" i="4" s="1"/>
  <c r="F2958" i="4"/>
  <c r="C2958" i="4" s="1"/>
  <c r="F2959" i="4"/>
  <c r="C2959" i="4" s="1"/>
  <c r="F2960" i="4"/>
  <c r="C2960" i="4" s="1"/>
  <c r="F2961" i="4"/>
  <c r="C2961" i="4" s="1"/>
  <c r="F2962" i="4"/>
  <c r="C2962" i="4" s="1"/>
  <c r="F2963" i="4"/>
  <c r="C2963" i="4" s="1"/>
  <c r="F2964" i="4"/>
  <c r="C2964" i="4" s="1"/>
  <c r="L2964" i="4"/>
  <c r="M2964" i="4"/>
  <c r="N2964" i="4"/>
  <c r="Q2964" i="4"/>
  <c r="R2964" i="4"/>
  <c r="S2964" i="4"/>
  <c r="T2964" i="4"/>
  <c r="F2965" i="4"/>
  <c r="C2965" i="4" s="1"/>
  <c r="F2966" i="4"/>
  <c r="C2966" i="4" s="1"/>
  <c r="F2967" i="4"/>
  <c r="C2967" i="4" s="1"/>
  <c r="F2968" i="4"/>
  <c r="C2968" i="4" s="1"/>
  <c r="F2969" i="4"/>
  <c r="C2969" i="4" s="1"/>
  <c r="F2970" i="4"/>
  <c r="C2970" i="4" s="1"/>
  <c r="F2971" i="4"/>
  <c r="C2971" i="4" s="1"/>
  <c r="F2972" i="4"/>
  <c r="C2972" i="4" s="1"/>
  <c r="F2973" i="4"/>
  <c r="C2973" i="4" s="1"/>
  <c r="F2974" i="4"/>
  <c r="C2974" i="4" s="1"/>
  <c r="F2975" i="4"/>
  <c r="C2975" i="4" s="1"/>
  <c r="F2976" i="4"/>
  <c r="C2976" i="4" s="1"/>
  <c r="F2977" i="4"/>
  <c r="C2977" i="4" s="1"/>
  <c r="F2978" i="4"/>
  <c r="C2978" i="4" s="1"/>
  <c r="F2979" i="4"/>
  <c r="C2979" i="4" s="1"/>
  <c r="F2980" i="4"/>
  <c r="C2980" i="4" s="1"/>
  <c r="F2981" i="4"/>
  <c r="C2981" i="4" s="1"/>
  <c r="F2982" i="4"/>
  <c r="C2982" i="4" s="1"/>
  <c r="F2983" i="4"/>
  <c r="C2983" i="4" s="1"/>
  <c r="F2984" i="4"/>
  <c r="C2984" i="4" s="1"/>
  <c r="L2984" i="4"/>
  <c r="M2984" i="4"/>
  <c r="N2984" i="4"/>
  <c r="Q2984" i="4"/>
  <c r="R2984" i="4"/>
  <c r="S2984" i="4"/>
  <c r="T2984" i="4"/>
  <c r="F2985" i="4"/>
  <c r="C2985" i="4" s="1"/>
  <c r="F2986" i="4"/>
  <c r="C2986" i="4" s="1"/>
  <c r="C3252" i="4"/>
  <c r="I3155" i="4"/>
  <c r="C3295" i="4"/>
  <c r="C3437" i="4"/>
  <c r="C3495" i="4"/>
  <c r="I3517" i="4"/>
  <c r="C3566" i="4"/>
  <c r="C3640" i="4"/>
  <c r="C3652" i="4"/>
  <c r="C3655" i="4"/>
  <c r="C3610" i="4" l="1"/>
  <c r="C3589" i="4"/>
  <c r="I3497" i="4"/>
  <c r="I3648" i="4"/>
  <c r="C3386" i="4"/>
  <c r="C3488" i="4"/>
  <c r="I3210" i="4"/>
  <c r="I3577" i="4"/>
  <c r="C3476" i="4"/>
  <c r="C3214" i="4"/>
  <c r="C3568" i="4"/>
  <c r="C3322" i="4"/>
  <c r="I3454" i="4"/>
  <c r="C3215" i="4"/>
  <c r="I3546" i="4"/>
  <c r="C3450" i="4"/>
  <c r="C3232" i="4"/>
  <c r="C3540" i="4"/>
  <c r="I3257" i="4"/>
  <c r="C3651" i="4"/>
  <c r="C3518" i="4"/>
  <c r="I3431" i="4"/>
  <c r="C3226" i="4"/>
  <c r="C3583" i="4"/>
  <c r="C3466" i="4"/>
  <c r="I3413" i="4"/>
  <c r="C3167" i="4"/>
  <c r="C3630" i="4"/>
  <c r="I3509" i="4"/>
  <c r="C3425" i="4"/>
  <c r="I3615" i="4"/>
  <c r="C3503" i="4"/>
  <c r="C3419" i="4"/>
  <c r="I3574" i="4"/>
  <c r="I3248" i="4"/>
  <c r="C3634" i="4"/>
  <c r="I3637" i="4"/>
  <c r="C3641" i="4"/>
  <c r="C3291" i="4"/>
  <c r="I3359" i="4"/>
  <c r="C3531" i="4"/>
  <c r="C3445" i="4"/>
  <c r="C3611" i="4"/>
  <c r="I3202" i="4"/>
  <c r="C3647" i="4"/>
  <c r="C3556" i="4"/>
  <c r="C3439" i="4"/>
  <c r="C3539" i="4"/>
  <c r="C3588" i="4"/>
  <c r="C3654" i="4"/>
  <c r="I3382" i="4"/>
  <c r="C3190" i="4"/>
  <c r="I3233" i="4"/>
  <c r="C3477" i="4"/>
  <c r="C3239" i="4"/>
  <c r="C3627" i="4"/>
  <c r="C3235" i="4"/>
  <c r="I3313" i="4"/>
  <c r="C3203" i="4"/>
  <c r="I3302" i="4"/>
  <c r="C3324" i="4"/>
  <c r="I3338" i="4"/>
  <c r="C3612" i="4"/>
  <c r="C3461" i="4"/>
  <c r="C3553" i="4"/>
  <c r="I3375" i="4"/>
  <c r="C3240" i="4"/>
  <c r="I3606" i="4"/>
  <c r="C3498" i="4"/>
  <c r="I3350" i="4"/>
  <c r="C3344" i="4"/>
  <c r="C3265" i="4"/>
  <c r="I3159" i="4"/>
  <c r="C3192" i="4"/>
  <c r="I3246" i="4"/>
  <c r="I3600" i="4"/>
  <c r="I3308" i="4"/>
  <c r="C3318" i="4"/>
  <c r="C3258" i="4"/>
  <c r="C3426" i="4"/>
  <c r="C3234" i="4"/>
  <c r="C3514" i="4"/>
  <c r="C3323" i="4"/>
  <c r="I3218" i="4"/>
  <c r="I3317" i="4"/>
  <c r="C3621" i="4"/>
  <c r="C3504" i="4"/>
  <c r="I3286" i="4"/>
  <c r="I3636" i="4"/>
  <c r="C3492" i="4"/>
  <c r="C3314" i="4"/>
  <c r="I3152" i="4"/>
  <c r="I3198" i="4"/>
  <c r="I3208" i="4"/>
  <c r="C3633" i="4"/>
  <c r="I3434" i="4"/>
  <c r="C3270" i="4"/>
  <c r="C3249" i="4"/>
  <c r="C3467" i="4"/>
  <c r="I3217" i="4"/>
  <c r="I3563" i="4"/>
  <c r="I3186" i="4"/>
  <c r="C3526" i="4"/>
  <c r="I3520" i="4"/>
  <c r="C3483" i="4"/>
  <c r="I3228" i="4"/>
  <c r="I3388" i="4"/>
  <c r="I3281" i="4"/>
  <c r="C3294" i="4"/>
  <c r="C3325" i="4"/>
  <c r="I3162" i="4"/>
  <c r="I3275" i="4"/>
  <c r="C3399" i="4"/>
  <c r="C3161" i="4"/>
  <c r="C3250" i="4"/>
  <c r="I3272" i="4"/>
  <c r="C3165" i="4"/>
  <c r="C3474" i="4"/>
  <c r="I3283" i="4"/>
  <c r="I3311" i="4"/>
  <c r="C3287" i="4"/>
  <c r="C3593" i="4"/>
  <c r="C3544" i="4"/>
  <c r="C3500" i="4"/>
  <c r="I3385" i="4"/>
  <c r="C3266" i="4"/>
  <c r="I3160" i="4"/>
  <c r="I3372" i="4"/>
  <c r="I3166" i="4"/>
  <c r="I3342" i="4"/>
  <c r="C3458" i="4"/>
  <c r="I3367" i="4"/>
  <c r="C3205" i="4"/>
  <c r="C3614" i="4"/>
  <c r="S3130" i="4"/>
  <c r="I3145" i="4"/>
  <c r="T3068" i="4"/>
  <c r="C3635" i="4"/>
  <c r="I3346" i="4"/>
  <c r="C3230" i="4"/>
  <c r="I3260" i="4"/>
  <c r="I3224" i="4"/>
  <c r="C3245" i="4"/>
  <c r="C3178" i="4"/>
  <c r="S3251" i="4"/>
  <c r="I3369" i="4"/>
  <c r="C3472" i="4"/>
  <c r="I3251" i="4"/>
  <c r="C3410" i="4"/>
  <c r="C3319" i="4"/>
  <c r="C3187" i="4"/>
  <c r="T3109" i="4"/>
  <c r="C3236" i="4"/>
  <c r="I3156" i="4"/>
  <c r="C3185" i="4"/>
  <c r="I3457" i="4"/>
  <c r="C3456" i="4"/>
  <c r="C3421" i="4"/>
  <c r="I3352" i="4"/>
  <c r="C3254" i="4"/>
  <c r="I3168" i="4"/>
  <c r="T3272" i="4"/>
  <c r="C3340" i="4"/>
  <c r="C3175" i="4"/>
  <c r="C3542" i="4"/>
  <c r="C3592" i="4"/>
  <c r="I3478" i="4"/>
  <c r="C3453" i="4"/>
  <c r="I3415" i="4"/>
  <c r="C3170" i="4"/>
  <c r="C3585" i="4"/>
  <c r="I3591" i="4"/>
  <c r="I3548" i="4"/>
  <c r="C3511" i="4"/>
  <c r="I3376" i="4"/>
  <c r="I3147" i="4"/>
  <c r="C3238" i="4"/>
  <c r="S3312" i="4"/>
  <c r="C3470" i="4"/>
  <c r="C3321" i="4"/>
  <c r="S3048" i="4"/>
  <c r="C3487" i="4"/>
  <c r="C3449" i="4"/>
  <c r="I3306" i="4"/>
  <c r="C3407" i="4"/>
  <c r="C3312" i="4"/>
  <c r="I3256" i="4"/>
  <c r="C3645" i="4"/>
  <c r="C3625" i="4"/>
  <c r="I3582" i="4"/>
  <c r="C3550" i="4"/>
  <c r="I3530" i="4"/>
  <c r="C3508" i="4"/>
  <c r="C3486" i="4"/>
  <c r="C3424" i="4"/>
  <c r="I3297" i="4"/>
  <c r="I3335" i="4"/>
  <c r="C3320" i="4"/>
  <c r="I3268" i="4"/>
  <c r="C3195" i="4"/>
  <c r="C3163" i="4"/>
  <c r="I3360" i="4"/>
  <c r="I3435" i="4"/>
  <c r="I3204" i="4"/>
  <c r="C3653" i="4"/>
  <c r="C3564" i="4"/>
  <c r="C3310" i="4"/>
  <c r="I3158" i="4"/>
  <c r="C3649" i="4"/>
  <c r="C3559" i="4"/>
  <c r="C3417" i="4"/>
  <c r="I3225" i="4"/>
  <c r="C3157" i="4"/>
  <c r="I3608" i="4"/>
  <c r="C3534" i="4"/>
  <c r="I3269" i="4"/>
  <c r="N2883" i="4"/>
  <c r="I3336" i="4"/>
  <c r="C3624" i="4"/>
  <c r="C3604" i="4"/>
  <c r="C3580" i="4"/>
  <c r="I3549" i="4"/>
  <c r="C3507" i="4"/>
  <c r="C3485" i="4"/>
  <c r="C3443" i="4"/>
  <c r="C3422" i="4"/>
  <c r="I3332" i="4"/>
  <c r="C3290" i="4"/>
  <c r="I3279" i="4"/>
  <c r="I3384" i="4"/>
  <c r="C3329" i="4"/>
  <c r="C3216" i="4"/>
  <c r="C3220" i="4"/>
  <c r="C3243" i="4"/>
  <c r="T3295" i="4"/>
  <c r="C3605" i="4"/>
  <c r="C3316" i="4"/>
  <c r="I3473" i="4"/>
  <c r="C3538" i="4"/>
  <c r="I3237" i="4"/>
  <c r="I3469" i="4"/>
  <c r="I3164" i="4"/>
  <c r="C3623" i="4"/>
  <c r="I3602" i="4"/>
  <c r="C3524" i="4"/>
  <c r="C3506" i="4"/>
  <c r="I3464" i="4"/>
  <c r="C3441" i="4"/>
  <c r="I3143" i="4"/>
  <c r="C3264" i="4"/>
  <c r="I3154" i="4"/>
  <c r="S3089" i="4"/>
  <c r="C3516" i="4"/>
  <c r="C3629" i="4"/>
  <c r="C3639" i="4"/>
  <c r="C3522" i="4"/>
  <c r="I3480" i="4"/>
  <c r="C3463" i="4"/>
  <c r="I3304" i="4"/>
  <c r="I3348" i="4"/>
  <c r="C3241" i="4"/>
  <c r="I3343" i="4"/>
  <c r="I3328" i="4"/>
  <c r="C3153" i="4"/>
  <c r="I3211" i="4"/>
  <c r="C3188" i="4"/>
  <c r="I3362" i="4"/>
  <c r="C3277" i="4"/>
  <c r="I3607" i="4"/>
  <c r="C3638" i="4"/>
  <c r="I3617" i="4"/>
  <c r="C3596" i="4"/>
  <c r="I3572" i="4"/>
  <c r="C3545" i="4"/>
  <c r="C3521" i="4"/>
  <c r="C3438" i="4"/>
  <c r="I3300" i="4"/>
  <c r="I3284" i="4"/>
  <c r="I3201" i="4"/>
  <c r="C3263" i="4"/>
  <c r="I3555" i="4"/>
  <c r="C3523" i="4"/>
  <c r="C3515" i="4"/>
  <c r="C3442" i="4"/>
  <c r="I3373" i="4"/>
  <c r="I3259" i="4"/>
  <c r="C3219" i="4"/>
  <c r="C3200" i="4"/>
  <c r="C3150" i="4"/>
  <c r="S3189" i="4"/>
  <c r="T3189" i="4"/>
  <c r="C3174" i="4"/>
  <c r="C3182" i="4"/>
  <c r="T3374" i="4"/>
  <c r="T3393" i="4"/>
  <c r="I3552" i="4"/>
  <c r="C3570" i="4"/>
  <c r="C3578" i="4"/>
  <c r="C3529" i="4"/>
  <c r="C3519" i="4"/>
  <c r="I3491" i="4"/>
  <c r="C3414" i="4"/>
  <c r="I3358" i="4"/>
  <c r="C3276" i="4"/>
  <c r="C3231" i="4"/>
  <c r="C3242" i="4"/>
  <c r="C3644" i="4"/>
  <c r="C3597" i="4"/>
  <c r="I3567" i="4"/>
  <c r="C3561" i="4"/>
  <c r="C3533" i="4"/>
  <c r="C3527" i="4"/>
  <c r="C3502" i="4"/>
  <c r="I3496" i="4"/>
  <c r="C3489" i="4"/>
  <c r="I3381" i="4"/>
  <c r="I3298" i="4"/>
  <c r="C3213" i="4"/>
  <c r="C3273" i="4"/>
  <c r="C3271" i="4"/>
  <c r="I3261" i="4"/>
  <c r="C3229" i="4"/>
  <c r="I3196" i="4"/>
  <c r="T3149" i="4"/>
  <c r="T3168" i="4"/>
  <c r="C3171" i="4"/>
  <c r="C3181" i="4"/>
  <c r="C3299" i="4"/>
  <c r="T3355" i="4"/>
  <c r="I3368" i="4"/>
  <c r="I3371" i="4"/>
  <c r="I3428" i="4"/>
  <c r="C3440" i="4"/>
  <c r="C3452" i="4"/>
  <c r="C3444" i="4"/>
  <c r="I3412" i="4"/>
  <c r="C3400" i="4"/>
  <c r="I3221" i="4"/>
  <c r="C3223" i="4"/>
  <c r="I3267" i="4"/>
  <c r="I3255" i="4"/>
  <c r="C3227" i="4"/>
  <c r="C3244" i="4"/>
  <c r="C3194" i="4"/>
  <c r="I3361" i="4"/>
  <c r="I3180" i="4"/>
  <c r="C3180" i="4"/>
  <c r="I3584" i="4"/>
  <c r="C3584" i="4"/>
  <c r="I3599" i="4"/>
  <c r="C3599" i="4"/>
  <c r="I3626" i="4"/>
  <c r="C3626" i="4"/>
  <c r="C3642" i="4"/>
  <c r="I3586" i="4"/>
  <c r="I3169" i="4"/>
  <c r="C3169" i="4"/>
  <c r="C3207" i="4"/>
  <c r="I3207" i="4"/>
  <c r="C3537" i="4"/>
  <c r="I3537" i="4"/>
  <c r="I3541" i="4"/>
  <c r="C3541" i="4"/>
  <c r="C3573" i="4"/>
  <c r="I3573" i="4"/>
  <c r="C3650" i="4"/>
  <c r="C3595" i="4"/>
  <c r="C3590" i="4"/>
  <c r="S3374" i="4"/>
  <c r="I3144" i="4"/>
  <c r="I3339" i="4"/>
  <c r="C3345" i="4"/>
  <c r="I3151" i="4"/>
  <c r="I3184" i="4"/>
  <c r="C3184" i="4"/>
  <c r="I3189" i="4"/>
  <c r="C3189" i="4"/>
  <c r="I3193" i="4"/>
  <c r="C3193" i="4"/>
  <c r="C3209" i="4"/>
  <c r="I3209" i="4"/>
  <c r="I3247" i="4"/>
  <c r="C3247" i="4"/>
  <c r="I3253" i="4"/>
  <c r="C3253" i="4"/>
  <c r="C3315" i="4"/>
  <c r="I3315" i="4"/>
  <c r="S3393" i="4"/>
  <c r="I3397" i="4"/>
  <c r="C3397" i="4"/>
  <c r="C3403" i="4"/>
  <c r="I3403" i="4"/>
  <c r="C3411" i="4"/>
  <c r="I3411" i="4"/>
  <c r="C3430" i="4"/>
  <c r="I3430" i="4"/>
  <c r="I3447" i="4"/>
  <c r="C3447" i="4"/>
  <c r="I3501" i="4"/>
  <c r="C3501" i="4"/>
  <c r="I3505" i="4"/>
  <c r="C3505" i="4"/>
  <c r="I3528" i="4"/>
  <c r="C3528" i="4"/>
  <c r="I3532" i="4"/>
  <c r="C3532" i="4"/>
  <c r="I3579" i="4"/>
  <c r="C3579" i="4"/>
  <c r="C3146" i="4"/>
  <c r="P3149" i="4" s="1"/>
  <c r="I3146" i="4"/>
  <c r="I3183" i="4"/>
  <c r="C3183" i="4"/>
  <c r="I3334" i="4"/>
  <c r="C3334" i="4"/>
  <c r="C3616" i="4"/>
  <c r="I3616" i="4"/>
  <c r="I3622" i="4"/>
  <c r="C3622" i="4"/>
  <c r="I3172" i="4"/>
  <c r="C3172" i="4"/>
  <c r="I3177" i="4"/>
  <c r="C3177" i="4"/>
  <c r="T3230" i="4"/>
  <c r="I3387" i="4"/>
  <c r="C3387" i="4"/>
  <c r="C3646" i="4"/>
  <c r="I3601" i="4"/>
  <c r="C3571" i="4"/>
  <c r="C3512" i="4"/>
  <c r="C3632" i="4"/>
  <c r="C3620" i="4"/>
  <c r="C3613" i="4"/>
  <c r="C3609" i="4"/>
  <c r="C3535" i="4"/>
  <c r="I3484" i="4"/>
  <c r="I3148" i="4"/>
  <c r="C3330" i="4"/>
  <c r="I3341" i="4"/>
  <c r="C3212" i="4"/>
  <c r="I3197" i="4"/>
  <c r="P2802" i="4"/>
  <c r="I3173" i="4"/>
  <c r="C3173" i="4"/>
  <c r="I3176" i="4"/>
  <c r="C3176" i="4"/>
  <c r="S3272" i="4"/>
  <c r="T3312" i="4"/>
  <c r="C3356" i="4"/>
  <c r="I3356" i="4"/>
  <c r="I3370" i="4"/>
  <c r="I3392" i="4"/>
  <c r="C3392" i="4"/>
  <c r="C3471" i="4"/>
  <c r="I3471" i="4"/>
  <c r="I3475" i="4"/>
  <c r="C3475" i="4"/>
  <c r="I3479" i="4"/>
  <c r="C3479" i="4"/>
  <c r="C3481" i="4"/>
  <c r="I3481" i="4"/>
  <c r="S3209" i="4"/>
  <c r="I3357" i="4"/>
  <c r="C3179" i="4"/>
  <c r="L2883" i="4"/>
  <c r="C3380" i="4"/>
  <c r="I3404" i="4"/>
  <c r="I3416" i="4"/>
  <c r="C3455" i="4"/>
  <c r="C3493" i="4"/>
  <c r="I3525" i="4"/>
  <c r="I3199" i="4"/>
  <c r="C3398" i="4"/>
  <c r="C3409" i="4"/>
  <c r="I3451" i="4"/>
  <c r="C3618" i="4"/>
  <c r="I3282" i="4"/>
  <c r="C3510" i="4"/>
  <c r="P2760" i="4"/>
  <c r="O2760" i="4"/>
  <c r="T2842" i="4"/>
  <c r="O2802" i="4"/>
  <c r="C3274" i="4"/>
  <c r="C3305" i="4"/>
  <c r="I3349" i="4"/>
  <c r="I3378" i="4"/>
  <c r="I3390" i="4"/>
  <c r="I3401" i="4"/>
  <c r="I3427" i="4"/>
  <c r="C3432" i="4"/>
  <c r="C3433" i="4"/>
  <c r="I3436" i="4"/>
  <c r="I3543" i="4"/>
  <c r="I3551" i="4"/>
  <c r="S2842" i="4"/>
  <c r="I3280" i="4"/>
  <c r="C3293" i="4"/>
  <c r="C3374" i="4"/>
  <c r="S2922" i="4"/>
  <c r="T2902" i="4"/>
  <c r="T3026" i="4"/>
  <c r="P3089" i="4"/>
  <c r="S3068" i="4"/>
  <c r="T3130" i="4"/>
  <c r="I3191" i="4"/>
  <c r="C3301" i="4"/>
  <c r="I3326" i="4"/>
  <c r="C3393" i="4"/>
  <c r="I3423" i="4"/>
  <c r="I3429" i="4"/>
  <c r="C3499" i="4"/>
  <c r="S3553" i="4"/>
  <c r="C3569" i="4"/>
  <c r="I3576" i="4"/>
  <c r="T3634" i="4"/>
  <c r="C3619" i="4"/>
  <c r="I3628" i="4"/>
  <c r="O2984" i="4"/>
  <c r="P3026" i="4"/>
  <c r="I3149" i="4"/>
  <c r="S3026" i="4"/>
  <c r="S2944" i="4"/>
  <c r="T2922" i="4"/>
  <c r="P2862" i="4"/>
  <c r="T3209" i="4"/>
  <c r="C3222" i="4"/>
  <c r="O2822" i="4"/>
  <c r="S3149" i="4"/>
  <c r="T2944" i="4"/>
  <c r="S2902" i="4"/>
  <c r="T2862" i="4"/>
  <c r="S2822" i="4"/>
  <c r="O3109" i="4"/>
  <c r="I3285" i="4"/>
  <c r="C3354" i="4"/>
  <c r="C3364" i="4"/>
  <c r="I3377" i="4"/>
  <c r="C3391" i="4"/>
  <c r="C3396" i="4"/>
  <c r="I3402" i="4"/>
  <c r="I3446" i="4"/>
  <c r="C3448" i="4"/>
  <c r="I3459" i="4"/>
  <c r="I3460" i="4"/>
  <c r="T3471" i="4"/>
  <c r="C3513" i="4"/>
  <c r="T3553" i="4"/>
  <c r="I3557" i="4"/>
  <c r="I3581" i="4"/>
  <c r="C3289" i="4"/>
  <c r="C3363" i="4"/>
  <c r="C3389" i="4"/>
  <c r="C3394" i="4"/>
  <c r="C3395" i="4"/>
  <c r="C3408" i="4"/>
  <c r="I3418" i="4"/>
  <c r="S3634" i="4"/>
  <c r="T3048" i="4"/>
  <c r="S3109" i="4"/>
  <c r="P3130" i="4"/>
  <c r="S3168" i="4"/>
  <c r="T3251" i="4"/>
  <c r="C3288" i="4"/>
  <c r="I3296" i="4"/>
  <c r="I3303" i="4"/>
  <c r="I3309" i="4"/>
  <c r="I3337" i="4"/>
  <c r="I3406" i="4"/>
  <c r="T3432" i="4"/>
  <c r="I3482" i="4"/>
  <c r="I3554" i="4"/>
  <c r="C3560" i="4"/>
  <c r="S3594" i="4"/>
  <c r="I3603" i="4"/>
  <c r="C3643" i="4"/>
  <c r="S3673" i="4"/>
  <c r="T3673" i="4"/>
  <c r="P2944" i="4"/>
  <c r="P2842" i="4"/>
  <c r="O2842" i="4"/>
  <c r="O3048" i="4"/>
  <c r="P3048" i="4"/>
  <c r="O2944" i="4"/>
  <c r="O2922" i="4"/>
  <c r="P3068" i="4"/>
  <c r="P2964" i="4"/>
  <c r="O2964" i="4"/>
  <c r="P2922" i="4"/>
  <c r="O3130" i="4"/>
  <c r="O3006" i="4"/>
  <c r="P3006" i="4"/>
  <c r="P2902" i="4"/>
  <c r="O2883" i="4"/>
  <c r="P2822" i="4"/>
  <c r="O3026" i="4"/>
  <c r="S2883" i="4"/>
  <c r="S3295" i="4"/>
  <c r="I3351" i="4"/>
  <c r="C3351" i="4"/>
  <c r="I3366" i="4"/>
  <c r="C3366" i="4"/>
  <c r="I3379" i="4"/>
  <c r="C3379" i="4"/>
  <c r="S3412" i="4"/>
  <c r="T3412" i="4"/>
  <c r="P2984" i="4"/>
  <c r="P2883" i="4"/>
  <c r="S2862" i="4"/>
  <c r="P3109" i="4"/>
  <c r="S3230" i="4"/>
  <c r="I3327" i="4"/>
  <c r="O2862" i="4"/>
  <c r="T3089" i="4"/>
  <c r="I3206" i="4"/>
  <c r="C3206" i="4"/>
  <c r="I3292" i="4"/>
  <c r="C3292" i="4"/>
  <c r="C3331" i="4"/>
  <c r="I3331" i="4"/>
  <c r="O2902" i="4"/>
  <c r="T2883" i="4"/>
  <c r="O3068" i="4"/>
  <c r="O3089" i="4"/>
  <c r="I3347" i="4"/>
  <c r="C3347" i="4"/>
  <c r="C3355" i="4"/>
  <c r="I3355" i="4"/>
  <c r="T3615" i="4"/>
  <c r="C3383" i="4"/>
  <c r="I3383" i="4"/>
  <c r="I3405" i="4"/>
  <c r="C3405" i="4"/>
  <c r="S3432" i="4"/>
  <c r="C3420" i="4"/>
  <c r="I3420" i="4"/>
  <c r="T3594" i="4"/>
  <c r="T2822" i="4"/>
  <c r="C3278" i="4"/>
  <c r="I3278" i="4"/>
  <c r="C3307" i="4"/>
  <c r="I3307" i="4"/>
  <c r="S3334" i="4"/>
  <c r="T3334" i="4"/>
  <c r="C3333" i="4"/>
  <c r="I3333" i="4"/>
  <c r="I3494" i="4"/>
  <c r="C3494" i="4"/>
  <c r="C3562" i="4"/>
  <c r="I3562" i="4"/>
  <c r="C3587" i="4"/>
  <c r="I3587" i="4"/>
  <c r="I3262" i="4"/>
  <c r="S3355" i="4"/>
  <c r="C3353" i="4"/>
  <c r="I3353" i="4"/>
  <c r="C3365" i="4"/>
  <c r="C3462" i="4"/>
  <c r="I3462" i="4"/>
  <c r="C3490" i="4"/>
  <c r="I3490" i="4"/>
  <c r="C3547" i="4"/>
  <c r="I3547" i="4"/>
  <c r="S3652" i="4"/>
  <c r="T3452" i="4"/>
  <c r="S3471" i="4"/>
  <c r="C3468" i="4"/>
  <c r="I3468" i="4"/>
  <c r="T3491" i="4"/>
  <c r="T3513" i="4"/>
  <c r="S3513" i="4"/>
  <c r="T3534" i="4"/>
  <c r="S3615" i="4"/>
  <c r="T3574" i="4"/>
  <c r="I3631" i="4"/>
  <c r="C3631" i="4"/>
  <c r="T3652" i="4"/>
  <c r="S3452" i="4"/>
  <c r="C3465" i="4"/>
  <c r="S3491" i="4"/>
  <c r="I3536" i="4"/>
  <c r="C3558" i="4"/>
  <c r="C3565" i="4"/>
  <c r="S3574" i="4"/>
  <c r="I3575" i="4"/>
  <c r="I3594" i="4"/>
  <c r="I3598" i="4"/>
  <c r="S3534" i="4"/>
  <c r="O3673" i="4" l="1"/>
  <c r="O3168" i="4"/>
  <c r="P3673" i="4"/>
  <c r="P3168" i="4"/>
  <c r="O3251" i="4"/>
  <c r="O3652" i="4"/>
  <c r="P3209" i="4"/>
  <c r="P3251" i="4"/>
  <c r="P3594" i="4"/>
  <c r="O3412" i="4"/>
  <c r="P3432" i="4"/>
  <c r="P3615" i="4"/>
  <c r="P3452" i="4"/>
  <c r="P3534" i="4"/>
  <c r="P3652" i="4"/>
  <c r="O3634" i="4"/>
  <c r="P3491" i="4"/>
  <c r="O3432" i="4"/>
  <c r="O3230" i="4"/>
  <c r="O3149" i="4"/>
  <c r="O3452" i="4"/>
  <c r="P3513" i="4"/>
  <c r="P3412" i="4"/>
  <c r="O3615" i="4"/>
  <c r="P3272" i="4"/>
  <c r="O3189" i="4"/>
  <c r="O3594" i="4"/>
  <c r="O3534" i="4"/>
  <c r="O3272" i="4"/>
  <c r="P3189" i="4"/>
  <c r="P3553" i="4"/>
  <c r="P3312" i="4"/>
  <c r="P3574" i="4"/>
  <c r="P3230" i="4"/>
  <c r="O3374" i="4"/>
  <c r="O3334" i="4"/>
  <c r="P3634" i="4"/>
  <c r="O3574" i="4"/>
  <c r="O3471" i="4"/>
  <c r="O3355" i="4"/>
  <c r="O3553" i="4"/>
  <c r="O3513" i="4"/>
  <c r="P3334" i="4"/>
  <c r="P3393" i="4"/>
  <c r="O3209" i="4"/>
  <c r="P3355" i="4"/>
  <c r="O3393" i="4"/>
  <c r="O3312" i="4"/>
  <c r="P3471" i="4"/>
  <c r="P3295" i="4"/>
  <c r="O3295" i="4"/>
  <c r="P3374" i="4"/>
  <c r="O3491" i="4"/>
</calcChain>
</file>

<file path=xl/sharedStrings.xml><?xml version="1.0" encoding="utf-8"?>
<sst xmlns="http://schemas.openxmlformats.org/spreadsheetml/2006/main" count="567" uniqueCount="70">
  <si>
    <t>月末</t>
    <rPh sb="0" eb="2">
      <t>ゲツマツ</t>
    </rPh>
    <phoneticPr fontId="2"/>
  </si>
  <si>
    <t>日付</t>
    <rPh sb="0" eb="2">
      <t>ヒヅケ</t>
    </rPh>
    <phoneticPr fontId="2"/>
  </si>
  <si>
    <t>単独上場銘柄
売買代金合計</t>
    <rPh sb="0" eb="2">
      <t>タンドク</t>
    </rPh>
    <rPh sb="2" eb="4">
      <t>ジョウジョウ</t>
    </rPh>
    <rPh sb="4" eb="6">
      <t>メイガラ</t>
    </rPh>
    <rPh sb="7" eb="9">
      <t>バイバイ</t>
    </rPh>
    <rPh sb="9" eb="11">
      <t>ダイキン</t>
    </rPh>
    <rPh sb="11" eb="13">
      <t>ゴウケイ</t>
    </rPh>
    <phoneticPr fontId="2"/>
  </si>
  <si>
    <t>前日比</t>
    <rPh sb="0" eb="3">
      <t>ゼンジツヒ</t>
    </rPh>
    <phoneticPr fontId="2"/>
  </si>
  <si>
    <t>単独上場銘柄
売買代金
日別合計</t>
    <rPh sb="0" eb="2">
      <t>タンドク</t>
    </rPh>
    <rPh sb="2" eb="4">
      <t>ジョウジョウ</t>
    </rPh>
    <rPh sb="4" eb="6">
      <t>メイガラ</t>
    </rPh>
    <rPh sb="7" eb="9">
      <t>バイバイ</t>
    </rPh>
    <rPh sb="9" eb="11">
      <t>ダイキン</t>
    </rPh>
    <rPh sb="12" eb="13">
      <t>ニチ</t>
    </rPh>
    <rPh sb="13" eb="14">
      <t>ベツ</t>
    </rPh>
    <rPh sb="14" eb="16">
      <t>ゴウケイ</t>
    </rPh>
    <phoneticPr fontId="2"/>
  </si>
  <si>
    <t>本則市場
単独上場
売買代金日別</t>
    <rPh sb="0" eb="2">
      <t>ホンソク</t>
    </rPh>
    <rPh sb="2" eb="4">
      <t>シジョウ</t>
    </rPh>
    <rPh sb="5" eb="7">
      <t>タンドク</t>
    </rPh>
    <rPh sb="7" eb="9">
      <t>ジョウジョウ</t>
    </rPh>
    <rPh sb="10" eb="12">
      <t>バイバイ</t>
    </rPh>
    <rPh sb="12" eb="14">
      <t>ダイキン</t>
    </rPh>
    <phoneticPr fontId="2"/>
  </si>
  <si>
    <t>アンビシャス
売買代金日別</t>
    <rPh sb="8" eb="10">
      <t>バイバイ</t>
    </rPh>
    <rPh sb="10" eb="12">
      <t>ダイキン</t>
    </rPh>
    <phoneticPr fontId="2"/>
  </si>
  <si>
    <t>本則市場
単独上場
売買代金月計</t>
    <rPh sb="0" eb="2">
      <t>ホンソク</t>
    </rPh>
    <rPh sb="2" eb="4">
      <t>シジョウ</t>
    </rPh>
    <rPh sb="5" eb="7">
      <t>タンドク</t>
    </rPh>
    <rPh sb="7" eb="9">
      <t>ジョウジョウ</t>
    </rPh>
    <rPh sb="10" eb="12">
      <t>バイバイ</t>
    </rPh>
    <rPh sb="12" eb="14">
      <t>ダイキン</t>
    </rPh>
    <rPh sb="14" eb="16">
      <t>ゲッケイ</t>
    </rPh>
    <phoneticPr fontId="2"/>
  </si>
  <si>
    <t>アンビシャス
売買代金月計</t>
    <rPh sb="8" eb="10">
      <t>バイバイ</t>
    </rPh>
    <rPh sb="10" eb="12">
      <t>ダイキン</t>
    </rPh>
    <phoneticPr fontId="2"/>
  </si>
  <si>
    <t>単独上場銘柄
売買代金
月間合計</t>
    <rPh sb="0" eb="2">
      <t>タンドク</t>
    </rPh>
    <rPh sb="2" eb="4">
      <t>ジョウジョウ</t>
    </rPh>
    <rPh sb="4" eb="6">
      <t>メイガラ</t>
    </rPh>
    <rPh sb="7" eb="9">
      <t>バイバイ</t>
    </rPh>
    <rPh sb="9" eb="11">
      <t>ダイキン</t>
    </rPh>
    <rPh sb="12" eb="14">
      <t>ゲッカン</t>
    </rPh>
    <rPh sb="14" eb="16">
      <t>ゴウケイ</t>
    </rPh>
    <phoneticPr fontId="2"/>
  </si>
  <si>
    <t>単独上場銘柄
売買代金合計
月間最高</t>
    <rPh sb="0" eb="2">
      <t>タンドク</t>
    </rPh>
    <rPh sb="2" eb="4">
      <t>ジョウジョウ</t>
    </rPh>
    <rPh sb="4" eb="6">
      <t>メイガラ</t>
    </rPh>
    <rPh sb="7" eb="9">
      <t>バイバイ</t>
    </rPh>
    <rPh sb="9" eb="11">
      <t>ダイキン</t>
    </rPh>
    <rPh sb="11" eb="13">
      <t>ゴウケイ</t>
    </rPh>
    <rPh sb="14" eb="16">
      <t>ゲッカン</t>
    </rPh>
    <rPh sb="16" eb="18">
      <t>サイコウ</t>
    </rPh>
    <phoneticPr fontId="2"/>
  </si>
  <si>
    <t>単独上場銘柄
売買代金合計
月間最低</t>
    <rPh sb="0" eb="2">
      <t>タンドク</t>
    </rPh>
    <rPh sb="2" eb="4">
      <t>ジョウジョウ</t>
    </rPh>
    <rPh sb="4" eb="6">
      <t>メイガラ</t>
    </rPh>
    <rPh sb="7" eb="9">
      <t>バイバイ</t>
    </rPh>
    <rPh sb="9" eb="11">
      <t>ダイキン</t>
    </rPh>
    <rPh sb="11" eb="13">
      <t>ゴウケイ</t>
    </rPh>
    <rPh sb="14" eb="16">
      <t>ゲッカン</t>
    </rPh>
    <rPh sb="16" eb="18">
      <t>サイテイ</t>
    </rPh>
    <phoneticPr fontId="2"/>
  </si>
  <si>
    <t>前日比
月間
最高</t>
    <rPh sb="0" eb="3">
      <t>ゼンジツヒ</t>
    </rPh>
    <rPh sb="4" eb="6">
      <t>ゲッカン</t>
    </rPh>
    <rPh sb="7" eb="9">
      <t>サイコウ</t>
    </rPh>
    <phoneticPr fontId="2"/>
  </si>
  <si>
    <t>月末</t>
  </si>
  <si>
    <t>新株落（株式分割）北の達人CP(2930)分割比率：１対４</t>
    <rPh sb="0" eb="3">
      <t>シンカブオ</t>
    </rPh>
    <rPh sb="4" eb="6">
      <t>カブシキ</t>
    </rPh>
    <rPh sb="6" eb="8">
      <t>ブンカツ</t>
    </rPh>
    <rPh sb="9" eb="10">
      <t>キタ</t>
    </rPh>
    <rPh sb="11" eb="13">
      <t>タツジン</t>
    </rPh>
    <rPh sb="21" eb="23">
      <t>ブンカツ</t>
    </rPh>
    <rPh sb="23" eb="25">
      <t>ヒリツ</t>
    </rPh>
    <rPh sb="27" eb="28">
      <t>ツイ</t>
    </rPh>
    <phoneticPr fontId="2"/>
  </si>
  <si>
    <t>新株落（株式分割）オストJG(2757)300分割と300株単元同時で影響なし</t>
    <rPh sb="0" eb="2">
      <t>シンカブ</t>
    </rPh>
    <rPh sb="2" eb="3">
      <t>オチ</t>
    </rPh>
    <rPh sb="4" eb="6">
      <t>カブシキ</t>
    </rPh>
    <rPh sb="6" eb="8">
      <t>ブンカツ</t>
    </rPh>
    <rPh sb="23" eb="25">
      <t>ブンカツ</t>
    </rPh>
    <rPh sb="29" eb="30">
      <t>カブ</t>
    </rPh>
    <rPh sb="30" eb="32">
      <t>タンゲン</t>
    </rPh>
    <rPh sb="32" eb="34">
      <t>ドウジ</t>
    </rPh>
    <rPh sb="35" eb="37">
      <t>エイキョウ</t>
    </rPh>
    <phoneticPr fontId="2"/>
  </si>
  <si>
    <t>変更上場（単元株式数の変更）ほくたけ(3055)単元株式数：100株(旧：500株)</t>
    <rPh sb="0" eb="2">
      <t>ヘンコウ</t>
    </rPh>
    <rPh sb="2" eb="4">
      <t>ジョウジョウ</t>
    </rPh>
    <rPh sb="5" eb="7">
      <t>タンゲン</t>
    </rPh>
    <rPh sb="7" eb="10">
      <t>カブシキスウ</t>
    </rPh>
    <rPh sb="11" eb="13">
      <t>ヘンコウ</t>
    </rPh>
    <rPh sb="24" eb="26">
      <t>タンゲン</t>
    </rPh>
    <rPh sb="26" eb="29">
      <t>カブシキスウ</t>
    </rPh>
    <rPh sb="33" eb="34">
      <t>カブ</t>
    </rPh>
    <rPh sb="35" eb="36">
      <t>キュウ</t>
    </rPh>
    <phoneticPr fontId="2"/>
  </si>
  <si>
    <t>備考
（※売買代金には、立会外終値取引、立会外価格交渉取引、
立会外自己株式取得取引、過誤訂正を全て含んでいます。）</t>
    <rPh sb="0" eb="2">
      <t>ビコウ</t>
    </rPh>
    <rPh sb="5" eb="7">
      <t>バイバイ</t>
    </rPh>
    <rPh sb="7" eb="9">
      <t>ダイキン</t>
    </rPh>
    <rPh sb="12" eb="14">
      <t>タチアイ</t>
    </rPh>
    <rPh sb="14" eb="15">
      <t>ガイ</t>
    </rPh>
    <rPh sb="15" eb="17">
      <t>オワリネ</t>
    </rPh>
    <rPh sb="17" eb="19">
      <t>トリヒキ</t>
    </rPh>
    <rPh sb="20" eb="22">
      <t>タチアイ</t>
    </rPh>
    <rPh sb="22" eb="23">
      <t>ガイ</t>
    </rPh>
    <rPh sb="23" eb="25">
      <t>カカク</t>
    </rPh>
    <rPh sb="25" eb="27">
      <t>コウショウ</t>
    </rPh>
    <rPh sb="27" eb="29">
      <t>トリヒキ</t>
    </rPh>
    <rPh sb="31" eb="33">
      <t>タチアイ</t>
    </rPh>
    <rPh sb="33" eb="34">
      <t>ガイ</t>
    </rPh>
    <rPh sb="34" eb="36">
      <t>ジコ</t>
    </rPh>
    <rPh sb="36" eb="38">
      <t>カブシキ</t>
    </rPh>
    <rPh sb="38" eb="40">
      <t>シュトク</t>
    </rPh>
    <rPh sb="40" eb="42">
      <t>トリヒキ</t>
    </rPh>
    <rPh sb="43" eb="45">
      <t>カゴ</t>
    </rPh>
    <rPh sb="45" eb="47">
      <t>テイセイ</t>
    </rPh>
    <rPh sb="48" eb="49">
      <t>スベ</t>
    </rPh>
    <rPh sb="50" eb="51">
      <t>フク</t>
    </rPh>
    <phoneticPr fontId="2"/>
  </si>
  <si>
    <t>新株落（株式分割）キャリアバンク(4834)分割比率：１対２</t>
    <rPh sb="0" eb="3">
      <t>シンカブオ</t>
    </rPh>
    <rPh sb="4" eb="6">
      <t>カブシキ</t>
    </rPh>
    <rPh sb="6" eb="8">
      <t>ブンカツ</t>
    </rPh>
    <rPh sb="22" eb="24">
      <t>ブンカツ</t>
    </rPh>
    <rPh sb="24" eb="26">
      <t>ヒリツ</t>
    </rPh>
    <rPh sb="28" eb="29">
      <t>ツイ</t>
    </rPh>
    <phoneticPr fontId="2"/>
  </si>
  <si>
    <t>新株落（株式分割）健康CP(2928)分割比率：１対５</t>
    <rPh sb="0" eb="3">
      <t>シンカブオ</t>
    </rPh>
    <rPh sb="4" eb="6">
      <t>カブシキ</t>
    </rPh>
    <rPh sb="6" eb="8">
      <t>ブンカツ</t>
    </rPh>
    <rPh sb="9" eb="11">
      <t>ケンコウ</t>
    </rPh>
    <rPh sb="19" eb="21">
      <t>ブンカツ</t>
    </rPh>
    <rPh sb="21" eb="23">
      <t>ヒリツ</t>
    </rPh>
    <rPh sb="25" eb="26">
      <t>ツイ</t>
    </rPh>
    <phoneticPr fontId="2"/>
  </si>
  <si>
    <t>新株落（株式分割）アルファ・トレンド(4352)分割比率：１対３</t>
    <rPh sb="0" eb="3">
      <t>シンカブオ</t>
    </rPh>
    <rPh sb="4" eb="6">
      <t>カブシキ</t>
    </rPh>
    <rPh sb="6" eb="8">
      <t>ブンカツ</t>
    </rPh>
    <rPh sb="24" eb="26">
      <t>ブンカツ</t>
    </rPh>
    <rPh sb="26" eb="28">
      <t>ヒリツ</t>
    </rPh>
    <rPh sb="30" eb="31">
      <t>ツイ</t>
    </rPh>
    <phoneticPr fontId="2"/>
  </si>
  <si>
    <t>新株落（株式分割）アース(8514)分割比率：１対２</t>
    <rPh sb="0" eb="3">
      <t>シンカブオ</t>
    </rPh>
    <rPh sb="4" eb="6">
      <t>カブシキ</t>
    </rPh>
    <rPh sb="6" eb="8">
      <t>ブンカツ</t>
    </rPh>
    <rPh sb="18" eb="20">
      <t>ブンカツ</t>
    </rPh>
    <rPh sb="20" eb="22">
      <t>ヒリツ</t>
    </rPh>
    <rPh sb="24" eb="25">
      <t>ツイ</t>
    </rPh>
    <phoneticPr fontId="2"/>
  </si>
  <si>
    <t>新株落（株式分割）アルファ・トレンド(4352)分割比率：１対２</t>
    <rPh sb="0" eb="3">
      <t>シンカブオ</t>
    </rPh>
    <rPh sb="4" eb="6">
      <t>カブシキ</t>
    </rPh>
    <rPh sb="6" eb="8">
      <t>ブンカツ</t>
    </rPh>
    <rPh sb="24" eb="26">
      <t>ブンカツ</t>
    </rPh>
    <rPh sb="26" eb="28">
      <t>ヒリツ</t>
    </rPh>
    <rPh sb="30" eb="31">
      <t>ツイ</t>
    </rPh>
    <phoneticPr fontId="2"/>
  </si>
  <si>
    <t>新株落（株式分割）インサイト(2172)分割比率：１対３</t>
    <rPh sb="0" eb="3">
      <t>シンカブオ</t>
    </rPh>
    <rPh sb="4" eb="6">
      <t>カブシキ</t>
    </rPh>
    <rPh sb="6" eb="8">
      <t>ブンカツ</t>
    </rPh>
    <rPh sb="20" eb="22">
      <t>ブンカツ</t>
    </rPh>
    <rPh sb="22" eb="24">
      <t>ヒリツ</t>
    </rPh>
    <rPh sb="26" eb="27">
      <t>ツイ</t>
    </rPh>
    <phoneticPr fontId="2"/>
  </si>
  <si>
    <t>ｱｷﾅｼﾞｽ整理</t>
    <rPh sb="6" eb="8">
      <t>セイリ</t>
    </rPh>
    <phoneticPr fontId="2"/>
  </si>
  <si>
    <t>※立会外含む</t>
    <rPh sb="1" eb="3">
      <t>タチアイ</t>
    </rPh>
    <rPh sb="3" eb="4">
      <t>ガイ</t>
    </rPh>
    <rPh sb="4" eb="5">
      <t>フク</t>
    </rPh>
    <phoneticPr fontId="2"/>
  </si>
  <si>
    <t>ｸﾜｻﾞﾜ単位100株</t>
    <rPh sb="5" eb="7">
      <t>タンイ</t>
    </rPh>
    <phoneticPr fontId="2"/>
  </si>
  <si>
    <t>※過誤含む</t>
    <rPh sb="1" eb="3">
      <t>カゴ</t>
    </rPh>
    <phoneticPr fontId="2"/>
  </si>
  <si>
    <t>※立会外含む</t>
  </si>
  <si>
    <t>※立会外含む↓6/29も同じ。</t>
    <rPh sb="1" eb="3">
      <t>タチアイ</t>
    </rPh>
    <rPh sb="3" eb="4">
      <t>ガイ</t>
    </rPh>
    <rPh sb="4" eb="5">
      <t>フク</t>
    </rPh>
    <rPh sb="12" eb="13">
      <t>オナ</t>
    </rPh>
    <phoneticPr fontId="2"/>
  </si>
  <si>
    <t>※立会外含む↓12/28も同じ。</t>
    <rPh sb="1" eb="3">
      <t>タチアイ</t>
    </rPh>
    <rPh sb="3" eb="4">
      <t>ガイ</t>
    </rPh>
    <rPh sb="4" eb="5">
      <t>フク</t>
    </rPh>
    <rPh sb="13" eb="14">
      <t>オナ</t>
    </rPh>
    <phoneticPr fontId="2"/>
  </si>
  <si>
    <t>アキナジスタ株式(2495)を整理銘柄指定のため単純株価平均の計算対象から除外。</t>
    <rPh sb="6" eb="8">
      <t>カブシキ</t>
    </rPh>
    <rPh sb="15" eb="17">
      <t>セイリ</t>
    </rPh>
    <rPh sb="17" eb="19">
      <t>メイガラ</t>
    </rPh>
    <rPh sb="19" eb="21">
      <t>シテイ</t>
    </rPh>
    <rPh sb="24" eb="26">
      <t>タンジュン</t>
    </rPh>
    <rPh sb="26" eb="28">
      <t>カブカ</t>
    </rPh>
    <rPh sb="28" eb="30">
      <t>ヘイキン</t>
    </rPh>
    <rPh sb="31" eb="33">
      <t>ケイサン</t>
    </rPh>
    <rPh sb="33" eb="35">
      <t>タイショウ</t>
    </rPh>
    <rPh sb="37" eb="39">
      <t>ジョガイ</t>
    </rPh>
    <phoneticPr fontId="2"/>
  </si>
  <si>
    <t>クワザワ株式(8104)の売買単位変更(1,000株→100株)に伴う採用株価の調整。</t>
    <rPh sb="4" eb="6">
      <t>カブシキ</t>
    </rPh>
    <rPh sb="13" eb="15">
      <t>バイバイ</t>
    </rPh>
    <rPh sb="15" eb="17">
      <t>タンイ</t>
    </rPh>
    <rPh sb="17" eb="19">
      <t>ヘンコウ</t>
    </rPh>
    <rPh sb="25" eb="26">
      <t>カブ</t>
    </rPh>
    <rPh sb="30" eb="31">
      <t>カブ</t>
    </rPh>
    <rPh sb="33" eb="34">
      <t>トモナ</t>
    </rPh>
    <rPh sb="35" eb="37">
      <t>サイヨウ</t>
    </rPh>
    <rPh sb="37" eb="39">
      <t>カブカ</t>
    </rPh>
    <rPh sb="40" eb="42">
      <t>チョウセイ</t>
    </rPh>
    <phoneticPr fontId="2"/>
  </si>
  <si>
    <t>達人 新株落</t>
    <rPh sb="0" eb="2">
      <t>タツジン</t>
    </rPh>
    <phoneticPr fontId="2"/>
  </si>
  <si>
    <t>新株落（株式分割）北の達人CP(2930)分割比率：１対２</t>
    <rPh sb="9" eb="10">
      <t>キタ</t>
    </rPh>
    <rPh sb="11" eb="13">
      <t>タツジン</t>
    </rPh>
    <phoneticPr fontId="2"/>
  </si>
  <si>
    <t>ｲﾝｻｲﾄ新株落</t>
  </si>
  <si>
    <t>新株落（株式分割）健康CP(2928)100分割・100株単元くくり直し同時</t>
    <rPh sb="0" eb="3">
      <t>シンカブオ</t>
    </rPh>
    <rPh sb="4" eb="6">
      <t>カブシキ</t>
    </rPh>
    <rPh sb="6" eb="8">
      <t>ブンカツ</t>
    </rPh>
    <rPh sb="9" eb="11">
      <t>ケンコウ</t>
    </rPh>
    <rPh sb="28" eb="29">
      <t>カブ</t>
    </rPh>
    <rPh sb="34" eb="35">
      <t>ナオ</t>
    </rPh>
    <rPh sb="36" eb="38">
      <t>ドウジ</t>
    </rPh>
    <phoneticPr fontId="2"/>
  </si>
  <si>
    <t>北の達人 新株落</t>
    <rPh sb="0" eb="1">
      <t>キタ</t>
    </rPh>
    <rPh sb="2" eb="4">
      <t>タツジン</t>
    </rPh>
    <rPh sb="5" eb="8">
      <t>シンカブオ</t>
    </rPh>
    <phoneticPr fontId="2"/>
  </si>
  <si>
    <t>新株落（株式分割）光ハイツ・ヴェラス(2137)分割比率：１対100・100株単元くくり直し同時</t>
    <rPh sb="9" eb="10">
      <t>ヒカリ</t>
    </rPh>
    <phoneticPr fontId="2"/>
  </si>
  <si>
    <t>※立会外含む／Hｳﾞｪﾗｽ 新株落</t>
    <rPh sb="1" eb="3">
      <t>タチアイ</t>
    </rPh>
    <rPh sb="3" eb="4">
      <t>ガイ</t>
    </rPh>
    <rPh sb="4" eb="5">
      <t>フク</t>
    </rPh>
    <rPh sb="14" eb="17">
      <t>シンカブオ</t>
    </rPh>
    <phoneticPr fontId="2"/>
  </si>
  <si>
    <t>新株落（株式分割）キャリアバンク(4834)分割比率：１対100・100株単元くくり直し同時</t>
    <phoneticPr fontId="2"/>
  </si>
  <si>
    <t>※立会外含む／ｷｬﾘｱﾊﾞﾝｸ 新株落</t>
    <rPh sb="1" eb="3">
      <t>タチアイ</t>
    </rPh>
    <rPh sb="3" eb="4">
      <t>ガイ</t>
    </rPh>
    <rPh sb="4" eb="5">
      <t>フク</t>
    </rPh>
    <rPh sb="16" eb="19">
      <t>シンカブオ</t>
    </rPh>
    <phoneticPr fontId="2"/>
  </si>
  <si>
    <t>ｴｺﾐｯｸ･NTL新株落</t>
    <rPh sb="9" eb="11">
      <t>シンカブ</t>
    </rPh>
    <rPh sb="11" eb="12">
      <t>オ</t>
    </rPh>
    <phoneticPr fontId="2"/>
  </si>
  <si>
    <t>新株落（株式分割・100株単元にくくり直し）…ｴｺﾐｯｸ(3802)分割比率：１対200／日本ﾃｸﾉ･ﾗﾎﾞ(3849)分割比率１対100</t>
    <rPh sb="45" eb="47">
      <t>ニホン</t>
    </rPh>
    <rPh sb="60" eb="62">
      <t>ブンカツ</t>
    </rPh>
    <rPh sb="62" eb="64">
      <t>ヒリツ</t>
    </rPh>
    <rPh sb="65" eb="66">
      <t>タイ</t>
    </rPh>
    <phoneticPr fontId="2"/>
  </si>
  <si>
    <t>１株当たり
単純株価平均</t>
    <rPh sb="1" eb="2">
      <t>カブ</t>
    </rPh>
    <rPh sb="2" eb="3">
      <t>ア</t>
    </rPh>
    <rPh sb="6" eb="8">
      <t>タンジュン</t>
    </rPh>
    <rPh sb="8" eb="10">
      <t>カブカ</t>
    </rPh>
    <rPh sb="10" eb="12">
      <t>ヘイキン</t>
    </rPh>
    <phoneticPr fontId="2"/>
  </si>
  <si>
    <t>１株当たり
単純株価平均
月間高値</t>
    <rPh sb="1" eb="2">
      <t>カブ</t>
    </rPh>
    <rPh sb="2" eb="3">
      <t>ア</t>
    </rPh>
    <rPh sb="6" eb="8">
      <t>タンジュン</t>
    </rPh>
    <rPh sb="8" eb="10">
      <t>カブカ</t>
    </rPh>
    <rPh sb="10" eb="12">
      <t>ヘイキン</t>
    </rPh>
    <rPh sb="13" eb="15">
      <t>ゲッカン</t>
    </rPh>
    <rPh sb="15" eb="17">
      <t>タカネ</t>
    </rPh>
    <phoneticPr fontId="2"/>
  </si>
  <si>
    <t>１株当たり
単純株価平均
月間安値</t>
    <rPh sb="1" eb="2">
      <t>カブ</t>
    </rPh>
    <rPh sb="2" eb="3">
      <t>ア</t>
    </rPh>
    <rPh sb="6" eb="8">
      <t>タンジュン</t>
    </rPh>
    <rPh sb="8" eb="10">
      <t>カブカ</t>
    </rPh>
    <rPh sb="10" eb="12">
      <t>ヘイキン</t>
    </rPh>
    <rPh sb="13" eb="15">
      <t>ゲッカン</t>
    </rPh>
    <rPh sb="15" eb="17">
      <t>ヤスネ</t>
    </rPh>
    <phoneticPr fontId="2"/>
  </si>
  <si>
    <t>北の達人重複上場の為対象除外</t>
    <rPh sb="0" eb="1">
      <t>キタ</t>
    </rPh>
    <rPh sb="2" eb="4">
      <t>タツジン</t>
    </rPh>
    <rPh sb="4" eb="6">
      <t>チョウフク</t>
    </rPh>
    <rPh sb="6" eb="8">
      <t>ジョウジョウ</t>
    </rPh>
    <rPh sb="9" eb="10">
      <t>タメ</t>
    </rPh>
    <rPh sb="10" eb="12">
      <t>タイショウ</t>
    </rPh>
    <rPh sb="12" eb="14">
      <t>ジョガイ</t>
    </rPh>
    <phoneticPr fontId="2"/>
  </si>
  <si>
    <t>健康CP新株落</t>
    <rPh sb="0" eb="2">
      <t>ケンコウ</t>
    </rPh>
    <phoneticPr fontId="2"/>
  </si>
  <si>
    <t>新株落（株式分割）健康CP(2928)分割比率１対２</t>
    <rPh sb="9" eb="11">
      <t>ケンコウ</t>
    </rPh>
    <rPh sb="19" eb="21">
      <t>ブンカツ</t>
    </rPh>
    <rPh sb="21" eb="23">
      <t>ヒリツ</t>
    </rPh>
    <rPh sb="24" eb="25">
      <t>タイ</t>
    </rPh>
    <phoneticPr fontId="2"/>
  </si>
  <si>
    <t>エコノス上場</t>
    <rPh sb="4" eb="6">
      <t>ジョウジョウ</t>
    </rPh>
    <phoneticPr fontId="2"/>
  </si>
  <si>
    <t>※過誤訂正含む</t>
    <rPh sb="1" eb="3">
      <t>カゴ</t>
    </rPh>
    <rPh sb="3" eb="5">
      <t>テイセイ</t>
    </rPh>
    <phoneticPr fontId="2"/>
  </si>
  <si>
    <t>※フュージョン上場</t>
    <rPh sb="7" eb="9">
      <t>ジョウジョウ</t>
    </rPh>
    <phoneticPr fontId="2"/>
  </si>
  <si>
    <t>※フュージョン初値決定</t>
    <rPh sb="7" eb="8">
      <t>ハツ</t>
    </rPh>
    <rPh sb="8" eb="9">
      <t>アタイ</t>
    </rPh>
    <rPh sb="9" eb="11">
      <t>ケッテイ</t>
    </rPh>
    <phoneticPr fontId="2"/>
  </si>
  <si>
    <t>地場
売買代金日別</t>
    <rPh sb="0" eb="2">
      <t>ジバ</t>
    </rPh>
    <phoneticPr fontId="2"/>
  </si>
  <si>
    <t>他
売買代金日別</t>
    <rPh sb="0" eb="1">
      <t>ホカ</t>
    </rPh>
    <phoneticPr fontId="2"/>
  </si>
  <si>
    <t>売買代金日別総合計</t>
    <rPh sb="6" eb="7">
      <t>ソウ</t>
    </rPh>
    <rPh sb="7" eb="9">
      <t>ゴウケイ</t>
    </rPh>
    <phoneticPr fontId="2"/>
  </si>
  <si>
    <t>※過誤訂正含む</t>
    <rPh sb="1" eb="3">
      <t>カゴ</t>
    </rPh>
    <rPh sb="3" eb="5">
      <t>テイセイ</t>
    </rPh>
    <rPh sb="5" eb="6">
      <t>フク</t>
    </rPh>
    <phoneticPr fontId="2"/>
  </si>
  <si>
    <t>※ｱﾝﾋﾞｼｬｽに重複のｴｺﾓｯﾄ含む</t>
    <rPh sb="9" eb="11">
      <t>チョウフク</t>
    </rPh>
    <rPh sb="17" eb="18">
      <t>フク</t>
    </rPh>
    <phoneticPr fontId="2"/>
  </si>
  <si>
    <t>※立会外自己株式取得含む</t>
    <rPh sb="1" eb="3">
      <t>タチアイ</t>
    </rPh>
    <rPh sb="3" eb="4">
      <t>ガイ</t>
    </rPh>
    <rPh sb="4" eb="8">
      <t>ジコカブシキ</t>
    </rPh>
    <rPh sb="8" eb="11">
      <t>シュトクフク</t>
    </rPh>
    <phoneticPr fontId="2"/>
  </si>
  <si>
    <t>※立会外含む</t>
    <phoneticPr fontId="2"/>
  </si>
  <si>
    <t>※立会外含む</t>
    <phoneticPr fontId="2"/>
  </si>
  <si>
    <t>↓※立会外含む</t>
    <phoneticPr fontId="2"/>
  </si>
  <si>
    <t>GSI新規上場</t>
    <rPh sb="3" eb="7">
      <t>シンキジョウジョウ</t>
    </rPh>
    <phoneticPr fontId="2"/>
  </si>
  <si>
    <t>※ｱﾝﾋﾞｼｬｽに重複のｴｺﾓｯﾄ含む</t>
    <phoneticPr fontId="2"/>
  </si>
  <si>
    <t>新株落（株式分割）フュージョン(3977)分割比率１対２</t>
    <rPh sb="21" eb="23">
      <t>ブンカツ</t>
    </rPh>
    <rPh sb="23" eb="25">
      <t>ヒリツ</t>
    </rPh>
    <rPh sb="26" eb="27">
      <t>タイ</t>
    </rPh>
    <phoneticPr fontId="2"/>
  </si>
  <si>
    <t>※立会外含む</t>
    <rPh sb="1" eb="5">
      <t>タチアイガイフク</t>
    </rPh>
    <phoneticPr fontId="2"/>
  </si>
  <si>
    <t>※過誤訂正含む</t>
    <rPh sb="1" eb="5">
      <t>カゴテイセイ</t>
    </rPh>
    <rPh sb="5" eb="6">
      <t>フク</t>
    </rPh>
    <phoneticPr fontId="2"/>
  </si>
  <si>
    <t>※8/30立会外自己株式取得含む</t>
    <rPh sb="5" eb="7">
      <t>タチアイ</t>
    </rPh>
    <rPh sb="7" eb="8">
      <t>ガイ</t>
    </rPh>
    <rPh sb="8" eb="12">
      <t>ジコカブシキ</t>
    </rPh>
    <rPh sb="12" eb="15">
      <t>シュトクフク</t>
    </rPh>
    <phoneticPr fontId="2"/>
  </si>
  <si>
    <t>※ｱﾝﾋﾞｼｬｽに重複のｴｺﾓｯﾄ含む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</si>
</sst>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+&quot;0.00_ ;&quot;-&quot;0.00_ ;0.00_ ;@"/>
    <numFmt numFmtId="178" formatCode="#,##0.00_ "/>
    <numFmt numFmtId="179" formatCode="yyyy/m/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113">
    <xf numFmtId="0" fontId="0" fillId="0" borderId="0" xfId="0"/>
    <xf numFmtId="0" fontId="3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vertical="top" wrapText="1"/>
    </xf>
    <xf numFmtId="177" fontId="3" fillId="2" borderId="1" xfId="0" applyNumberFormat="1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vertical="top" wrapText="1"/>
    </xf>
    <xf numFmtId="38" fontId="3" fillId="2" borderId="3" xfId="1" applyFont="1" applyFill="1" applyBorder="1" applyAlignment="1">
      <alignment vertical="top" wrapText="1"/>
    </xf>
    <xf numFmtId="38" fontId="3" fillId="2" borderId="1" xfId="1" applyFont="1" applyFill="1" applyBorder="1" applyAlignment="1">
      <alignment vertical="top" wrapText="1"/>
    </xf>
    <xf numFmtId="38" fontId="3" fillId="2" borderId="4" xfId="1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/>
    <xf numFmtId="38" fontId="3" fillId="0" borderId="0" xfId="1" applyFont="1"/>
    <xf numFmtId="38" fontId="3" fillId="0" borderId="6" xfId="1" applyFont="1" applyBorder="1"/>
    <xf numFmtId="38" fontId="3" fillId="0" borderId="7" xfId="1" applyFont="1" applyBorder="1"/>
    <xf numFmtId="0" fontId="3" fillId="0" borderId="8" xfId="0" applyFont="1" applyBorder="1"/>
    <xf numFmtId="0" fontId="3" fillId="0" borderId="9" xfId="0" applyFont="1" applyBorder="1"/>
    <xf numFmtId="38" fontId="3" fillId="0" borderId="9" xfId="1" applyFont="1" applyBorder="1"/>
    <xf numFmtId="38" fontId="3" fillId="0" borderId="10" xfId="1" applyFont="1" applyBorder="1"/>
    <xf numFmtId="38" fontId="3" fillId="0" borderId="11" xfId="1" applyFont="1" applyBorder="1"/>
    <xf numFmtId="0" fontId="3" fillId="0" borderId="12" xfId="0" applyFont="1" applyBorder="1"/>
    <xf numFmtId="0" fontId="3" fillId="0" borderId="1" xfId="0" applyFont="1" applyBorder="1"/>
    <xf numFmtId="38" fontId="3" fillId="0" borderId="1" xfId="1" applyFont="1" applyBorder="1"/>
    <xf numFmtId="38" fontId="3" fillId="0" borderId="3" xfId="1" applyFont="1" applyBorder="1"/>
    <xf numFmtId="38" fontId="3" fillId="0" borderId="4" xfId="1" applyFont="1" applyBorder="1"/>
    <xf numFmtId="38" fontId="3" fillId="0" borderId="5" xfId="0" applyNumberFormat="1" applyFont="1" applyBorder="1"/>
    <xf numFmtId="38" fontId="3" fillId="0" borderId="1" xfId="0" applyNumberFormat="1" applyFont="1" applyBorder="1"/>
    <xf numFmtId="0" fontId="3" fillId="0" borderId="5" xfId="0" applyFont="1" applyBorder="1"/>
    <xf numFmtId="38" fontId="3" fillId="3" borderId="0" xfId="1" applyFont="1" applyFill="1"/>
    <xf numFmtId="38" fontId="3" fillId="3" borderId="6" xfId="1" applyFont="1" applyFill="1" applyBorder="1"/>
    <xf numFmtId="38" fontId="3" fillId="3" borderId="3" xfId="1" applyFont="1" applyFill="1" applyBorder="1"/>
    <xf numFmtId="38" fontId="3" fillId="3" borderId="1" xfId="1" applyFont="1" applyFill="1" applyBorder="1"/>
    <xf numFmtId="0" fontId="3" fillId="2" borderId="13" xfId="0" applyFont="1" applyFill="1" applyBorder="1" applyAlignment="1">
      <alignment horizontal="justify" vertical="top" shrinkToFit="1"/>
    </xf>
    <xf numFmtId="0" fontId="3" fillId="0" borderId="14" xfId="0" applyFont="1" applyBorder="1" applyAlignment="1">
      <alignment shrinkToFit="1"/>
    </xf>
    <xf numFmtId="0" fontId="3" fillId="0" borderId="13" xfId="0" applyFont="1" applyBorder="1" applyAlignment="1">
      <alignment shrinkToFit="1"/>
    </xf>
    <xf numFmtId="0" fontId="3" fillId="0" borderId="15" xfId="0" applyFont="1" applyBorder="1" applyAlignment="1">
      <alignment shrinkToFit="1"/>
    </xf>
    <xf numFmtId="178" fontId="3" fillId="2" borderId="1" xfId="0" applyNumberFormat="1" applyFont="1" applyFill="1" applyBorder="1" applyAlignment="1">
      <alignment vertical="top" wrapText="1"/>
    </xf>
    <xf numFmtId="178" fontId="3" fillId="0" borderId="0" xfId="0" applyNumberFormat="1" applyFont="1"/>
    <xf numFmtId="178" fontId="3" fillId="0" borderId="1" xfId="0" applyNumberFormat="1" applyFont="1" applyBorder="1"/>
    <xf numFmtId="178" fontId="3" fillId="3" borderId="0" xfId="0" applyNumberFormat="1" applyFont="1" applyFill="1"/>
    <xf numFmtId="178" fontId="3" fillId="0" borderId="9" xfId="0" applyNumberFormat="1" applyFont="1" applyBorder="1"/>
    <xf numFmtId="178" fontId="3" fillId="2" borderId="5" xfId="0" applyNumberFormat="1" applyFont="1" applyFill="1" applyBorder="1" applyAlignment="1">
      <alignment vertical="top" wrapText="1"/>
    </xf>
    <xf numFmtId="178" fontId="3" fillId="2" borderId="16" xfId="0" applyNumberFormat="1" applyFont="1" applyFill="1" applyBorder="1" applyAlignment="1">
      <alignment vertical="top" wrapText="1"/>
    </xf>
    <xf numFmtId="178" fontId="3" fillId="0" borderId="8" xfId="0" applyNumberFormat="1" applyFont="1" applyBorder="1"/>
    <xf numFmtId="178" fontId="3" fillId="0" borderId="17" xfId="0" applyNumberFormat="1" applyFont="1" applyBorder="1"/>
    <xf numFmtId="178" fontId="3" fillId="0" borderId="5" xfId="0" applyNumberFormat="1" applyFont="1" applyBorder="1"/>
    <xf numFmtId="178" fontId="3" fillId="0" borderId="16" xfId="0" applyNumberFormat="1" applyFont="1" applyBorder="1"/>
    <xf numFmtId="178" fontId="3" fillId="0" borderId="12" xfId="0" applyNumberFormat="1" applyFont="1" applyBorder="1"/>
    <xf numFmtId="178" fontId="3" fillId="0" borderId="18" xfId="0" applyNumberFormat="1" applyFont="1" applyBorder="1"/>
    <xf numFmtId="178" fontId="3" fillId="2" borderId="3" xfId="0" applyNumberFormat="1" applyFont="1" applyFill="1" applyBorder="1" applyAlignment="1">
      <alignment vertical="top" wrapText="1"/>
    </xf>
    <xf numFmtId="178" fontId="3" fillId="2" borderId="19" xfId="0" applyNumberFormat="1" applyFont="1" applyFill="1" applyBorder="1" applyAlignment="1">
      <alignment vertical="top" wrapText="1"/>
    </xf>
    <xf numFmtId="178" fontId="3" fillId="0" borderId="6" xfId="0" applyNumberFormat="1" applyFont="1" applyBorder="1"/>
    <xf numFmtId="178" fontId="3" fillId="0" borderId="20" xfId="0" applyNumberFormat="1" applyFont="1" applyBorder="1"/>
    <xf numFmtId="178" fontId="3" fillId="0" borderId="3" xfId="0" applyNumberFormat="1" applyFont="1" applyBorder="1"/>
    <xf numFmtId="178" fontId="3" fillId="0" borderId="19" xfId="0" applyNumberFormat="1" applyFont="1" applyBorder="1"/>
    <xf numFmtId="178" fontId="3" fillId="0" borderId="10" xfId="0" applyNumberFormat="1" applyFont="1" applyBorder="1"/>
    <xf numFmtId="178" fontId="3" fillId="0" borderId="21" xfId="0" applyNumberFormat="1" applyFont="1" applyBorder="1"/>
    <xf numFmtId="38" fontId="3" fillId="4" borderId="0" xfId="1" applyFont="1" applyFill="1"/>
    <xf numFmtId="178" fontId="3" fillId="4" borderId="0" xfId="0" applyNumberFormat="1" applyFont="1" applyFill="1"/>
    <xf numFmtId="38" fontId="3" fillId="4" borderId="6" xfId="1" applyFont="1" applyFill="1" applyBorder="1"/>
    <xf numFmtId="38" fontId="3" fillId="4" borderId="1" xfId="1" applyFont="1" applyFill="1" applyBorder="1"/>
    <xf numFmtId="38" fontId="5" fillId="4" borderId="6" xfId="1" applyFont="1" applyFill="1" applyBorder="1"/>
    <xf numFmtId="38" fontId="3" fillId="0" borderId="0" xfId="2" applyFont="1"/>
    <xf numFmtId="38" fontId="3" fillId="4" borderId="0" xfId="2" applyFont="1" applyFill="1"/>
    <xf numFmtId="179" fontId="3" fillId="2" borderId="1" xfId="0" applyNumberFormat="1" applyFont="1" applyFill="1" applyBorder="1" applyAlignment="1">
      <alignment vertical="top"/>
    </xf>
    <xf numFmtId="179" fontId="3" fillId="0" borderId="0" xfId="0" applyNumberFormat="1" applyFont="1"/>
    <xf numFmtId="179" fontId="3" fillId="0" borderId="1" xfId="0" applyNumberFormat="1" applyFont="1" applyBorder="1"/>
    <xf numFmtId="179" fontId="3" fillId="0" borderId="9" xfId="0" applyNumberFormat="1" applyFont="1" applyBorder="1"/>
    <xf numFmtId="176" fontId="3" fillId="2" borderId="0" xfId="0" applyNumberFormat="1" applyFont="1" applyFill="1"/>
    <xf numFmtId="38" fontId="3" fillId="2" borderId="22" xfId="1" applyFont="1" applyFill="1" applyBorder="1"/>
    <xf numFmtId="176" fontId="3" fillId="2" borderId="1" xfId="0" applyNumberFormat="1" applyFont="1" applyFill="1" applyBorder="1"/>
    <xf numFmtId="38" fontId="3" fillId="2" borderId="2" xfId="1" applyFont="1" applyFill="1" applyBorder="1"/>
    <xf numFmtId="176" fontId="3" fillId="2" borderId="9" xfId="0" applyNumberFormat="1" applyFont="1" applyFill="1" applyBorder="1"/>
    <xf numFmtId="38" fontId="3" fillId="2" borderId="23" xfId="1" applyFont="1" applyFill="1" applyBorder="1"/>
    <xf numFmtId="38" fontId="3" fillId="2" borderId="0" xfId="1" applyFont="1" applyFill="1"/>
    <xf numFmtId="38" fontId="3" fillId="2" borderId="1" xfId="1" applyFont="1" applyFill="1" applyBorder="1"/>
    <xf numFmtId="38" fontId="3" fillId="2" borderId="9" xfId="1" applyFont="1" applyFill="1" applyBorder="1"/>
    <xf numFmtId="38" fontId="3" fillId="2" borderId="0" xfId="2" applyFont="1" applyFill="1"/>
    <xf numFmtId="38" fontId="3" fillId="2" borderId="22" xfId="2" applyFont="1" applyFill="1" applyBorder="1"/>
    <xf numFmtId="38" fontId="3" fillId="4" borderId="6" xfId="2" applyFont="1" applyFill="1" applyBorder="1"/>
    <xf numFmtId="38" fontId="3" fillId="0" borderId="7" xfId="2" applyFont="1" applyBorder="1"/>
    <xf numFmtId="38" fontId="3" fillId="0" borderId="6" xfId="2" applyFont="1" applyBorder="1"/>
    <xf numFmtId="38" fontId="3" fillId="2" borderId="1" xfId="2" applyFont="1" applyFill="1" applyBorder="1"/>
    <xf numFmtId="38" fontId="3" fillId="2" borderId="2" xfId="2" applyFont="1" applyFill="1" applyBorder="1"/>
    <xf numFmtId="38" fontId="3" fillId="0" borderId="1" xfId="2" applyFont="1" applyBorder="1"/>
    <xf numFmtId="38" fontId="3" fillId="0" borderId="3" xfId="2" applyFont="1" applyBorder="1"/>
    <xf numFmtId="38" fontId="3" fillId="0" borderId="4" xfId="2" applyFont="1" applyBorder="1"/>
    <xf numFmtId="38" fontId="3" fillId="4" borderId="1" xfId="2" applyFont="1" applyFill="1" applyBorder="1"/>
    <xf numFmtId="38" fontId="3" fillId="5" borderId="0" xfId="1" applyFont="1" applyFill="1"/>
    <xf numFmtId="38" fontId="3" fillId="5" borderId="0" xfId="2" applyFont="1" applyFill="1"/>
    <xf numFmtId="38" fontId="3" fillId="0" borderId="18" xfId="1" applyFont="1" applyBorder="1"/>
    <xf numFmtId="38" fontId="3" fillId="0" borderId="17" xfId="1" applyFont="1" applyBorder="1"/>
    <xf numFmtId="38" fontId="3" fillId="0" borderId="10" xfId="2" applyFont="1" applyBorder="1"/>
    <xf numFmtId="38" fontId="3" fillId="0" borderId="24" xfId="2" applyFont="1" applyBorder="1"/>
    <xf numFmtId="38" fontId="3" fillId="0" borderId="25" xfId="1" applyFont="1" applyBorder="1"/>
    <xf numFmtId="38" fontId="3" fillId="0" borderId="0" xfId="1" applyFont="1" applyFill="1"/>
    <xf numFmtId="38" fontId="3" fillId="0" borderId="1" xfId="1" applyFont="1" applyFill="1" applyBorder="1"/>
    <xf numFmtId="38" fontId="3" fillId="0" borderId="0" xfId="2" applyFont="1" applyFill="1"/>
    <xf numFmtId="38" fontId="3" fillId="2" borderId="0" xfId="1" applyFont="1" applyFill="1" applyBorder="1"/>
    <xf numFmtId="176" fontId="3" fillId="2" borderId="18" xfId="0" applyNumberFormat="1" applyFont="1" applyFill="1" applyBorder="1"/>
    <xf numFmtId="176" fontId="3" fillId="2" borderId="17" xfId="0" applyNumberFormat="1" applyFont="1" applyFill="1" applyBorder="1"/>
    <xf numFmtId="176" fontId="3" fillId="2" borderId="16" xfId="0" applyNumberFormat="1" applyFont="1" applyFill="1" applyBorder="1"/>
    <xf numFmtId="38" fontId="6" fillId="0" borderId="0" xfId="1" applyFont="1"/>
    <xf numFmtId="38" fontId="3" fillId="0" borderId="16" xfId="0" applyNumberFormat="1" applyFont="1" applyBorder="1"/>
    <xf numFmtId="38" fontId="3" fillId="0" borderId="9" xfId="1" applyFont="1" applyFill="1" applyBorder="1"/>
    <xf numFmtId="38" fontId="3" fillId="0" borderId="0" xfId="1" applyFont="1" applyBorder="1"/>
    <xf numFmtId="38" fontId="3" fillId="0" borderId="0" xfId="1" applyFont="1" applyFill="1" applyBorder="1"/>
    <xf numFmtId="38" fontId="3" fillId="0" borderId="16" xfId="1" applyFont="1" applyBorder="1"/>
    <xf numFmtId="38" fontId="3" fillId="4" borderId="3" xfId="1" applyFont="1" applyFill="1" applyBorder="1"/>
    <xf numFmtId="38" fontId="3" fillId="0" borderId="3" xfId="1" applyFont="1" applyFill="1" applyBorder="1"/>
    <xf numFmtId="56" fontId="3" fillId="0" borderId="0" xfId="0" applyNumberFormat="1" applyFont="1"/>
    <xf numFmtId="0" fontId="3" fillId="4" borderId="13" xfId="0" applyFont="1" applyFill="1" applyBorder="1" applyAlignment="1">
      <alignment shrinkToFit="1"/>
    </xf>
    <xf numFmtId="38" fontId="3" fillId="0" borderId="3" xfId="2" applyFont="1" applyFill="1" applyBorder="1"/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1">
    <dxf>
      <font>
        <b/>
        <i val="0"/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単独上場会社 １株当たり単純株価平均・売買代金</a:t>
            </a:r>
          </a:p>
        </c:rich>
      </c:tx>
      <c:layout>
        <c:manualLayout>
          <c:xMode val="edge"/>
          <c:yMode val="edge"/>
          <c:x val="0.33302225148257958"/>
          <c:y val="1.9801863753863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340587328544707E-2"/>
          <c:y val="8.091841211066747E-2"/>
          <c:w val="0.88712686567164178"/>
          <c:h val="0.639667303090974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データベース!$C$1</c:f>
              <c:strCache>
                <c:ptCount val="1"/>
                <c:pt idx="0">
                  <c:v>単独上場銘柄
売買代金合計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データベース!$B$2:$B$4916</c:f>
              <c:numCache>
                <c:formatCode>yyyy/m/d;@</c:formatCode>
                <c:ptCount val="2708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41747</c:v>
                </c:pt>
                <c:pt idx="14">
                  <c:v>41750</c:v>
                </c:pt>
                <c:pt idx="15">
                  <c:v>41751</c:v>
                </c:pt>
                <c:pt idx="16">
                  <c:v>41752</c:v>
                </c:pt>
                <c:pt idx="17">
                  <c:v>41753</c:v>
                </c:pt>
                <c:pt idx="18">
                  <c:v>41754</c:v>
                </c:pt>
                <c:pt idx="19">
                  <c:v>41757</c:v>
                </c:pt>
                <c:pt idx="20">
                  <c:v>41759</c:v>
                </c:pt>
                <c:pt idx="21">
                  <c:v>41760</c:v>
                </c:pt>
                <c:pt idx="22">
                  <c:v>41761</c:v>
                </c:pt>
                <c:pt idx="23">
                  <c:v>41766</c:v>
                </c:pt>
                <c:pt idx="24">
                  <c:v>41767</c:v>
                </c:pt>
                <c:pt idx="25">
                  <c:v>41768</c:v>
                </c:pt>
                <c:pt idx="26">
                  <c:v>41771</c:v>
                </c:pt>
                <c:pt idx="27">
                  <c:v>41772</c:v>
                </c:pt>
                <c:pt idx="28">
                  <c:v>41773</c:v>
                </c:pt>
                <c:pt idx="29">
                  <c:v>41774</c:v>
                </c:pt>
                <c:pt idx="30">
                  <c:v>41775</c:v>
                </c:pt>
                <c:pt idx="31">
                  <c:v>41778</c:v>
                </c:pt>
                <c:pt idx="32">
                  <c:v>41779</c:v>
                </c:pt>
                <c:pt idx="33">
                  <c:v>41780</c:v>
                </c:pt>
                <c:pt idx="34">
                  <c:v>41781</c:v>
                </c:pt>
                <c:pt idx="35">
                  <c:v>41782</c:v>
                </c:pt>
                <c:pt idx="36">
                  <c:v>41785</c:v>
                </c:pt>
                <c:pt idx="37">
                  <c:v>41786</c:v>
                </c:pt>
                <c:pt idx="38">
                  <c:v>41787</c:v>
                </c:pt>
                <c:pt idx="39">
                  <c:v>41788</c:v>
                </c:pt>
                <c:pt idx="40">
                  <c:v>41789</c:v>
                </c:pt>
                <c:pt idx="41">
                  <c:v>41792</c:v>
                </c:pt>
                <c:pt idx="42">
                  <c:v>41793</c:v>
                </c:pt>
                <c:pt idx="43">
                  <c:v>41794</c:v>
                </c:pt>
                <c:pt idx="44">
                  <c:v>41795</c:v>
                </c:pt>
                <c:pt idx="45">
                  <c:v>41796</c:v>
                </c:pt>
                <c:pt idx="46">
                  <c:v>41799</c:v>
                </c:pt>
                <c:pt idx="47">
                  <c:v>41800</c:v>
                </c:pt>
                <c:pt idx="48">
                  <c:v>41801</c:v>
                </c:pt>
                <c:pt idx="49">
                  <c:v>41802</c:v>
                </c:pt>
                <c:pt idx="50">
                  <c:v>41803</c:v>
                </c:pt>
                <c:pt idx="51">
                  <c:v>41806</c:v>
                </c:pt>
                <c:pt idx="52">
                  <c:v>41807</c:v>
                </c:pt>
                <c:pt idx="53">
                  <c:v>41808</c:v>
                </c:pt>
                <c:pt idx="54">
                  <c:v>41809</c:v>
                </c:pt>
                <c:pt idx="55">
                  <c:v>41810</c:v>
                </c:pt>
                <c:pt idx="56">
                  <c:v>41813</c:v>
                </c:pt>
                <c:pt idx="57">
                  <c:v>41814</c:v>
                </c:pt>
                <c:pt idx="58">
                  <c:v>41815</c:v>
                </c:pt>
                <c:pt idx="59">
                  <c:v>41816</c:v>
                </c:pt>
                <c:pt idx="60">
                  <c:v>41817</c:v>
                </c:pt>
                <c:pt idx="61">
                  <c:v>41820</c:v>
                </c:pt>
                <c:pt idx="62">
                  <c:v>41821</c:v>
                </c:pt>
                <c:pt idx="63">
                  <c:v>41822</c:v>
                </c:pt>
                <c:pt idx="64">
                  <c:v>41823</c:v>
                </c:pt>
                <c:pt idx="65">
                  <c:v>41824</c:v>
                </c:pt>
                <c:pt idx="66">
                  <c:v>41827</c:v>
                </c:pt>
                <c:pt idx="67">
                  <c:v>41828</c:v>
                </c:pt>
                <c:pt idx="68">
                  <c:v>41829</c:v>
                </c:pt>
                <c:pt idx="69">
                  <c:v>41830</c:v>
                </c:pt>
                <c:pt idx="70">
                  <c:v>41831</c:v>
                </c:pt>
                <c:pt idx="71">
                  <c:v>41834</c:v>
                </c:pt>
                <c:pt idx="72">
                  <c:v>41835</c:v>
                </c:pt>
                <c:pt idx="73">
                  <c:v>41836</c:v>
                </c:pt>
                <c:pt idx="74">
                  <c:v>41837</c:v>
                </c:pt>
                <c:pt idx="75">
                  <c:v>41838</c:v>
                </c:pt>
                <c:pt idx="76">
                  <c:v>41842</c:v>
                </c:pt>
                <c:pt idx="77">
                  <c:v>41843</c:v>
                </c:pt>
                <c:pt idx="78">
                  <c:v>41844</c:v>
                </c:pt>
                <c:pt idx="79">
                  <c:v>41845</c:v>
                </c:pt>
                <c:pt idx="80">
                  <c:v>41848</c:v>
                </c:pt>
                <c:pt idx="81">
                  <c:v>41849</c:v>
                </c:pt>
                <c:pt idx="82">
                  <c:v>41850</c:v>
                </c:pt>
                <c:pt idx="83">
                  <c:v>41851</c:v>
                </c:pt>
                <c:pt idx="84">
                  <c:v>41852</c:v>
                </c:pt>
                <c:pt idx="85">
                  <c:v>41855</c:v>
                </c:pt>
                <c:pt idx="86">
                  <c:v>41856</c:v>
                </c:pt>
                <c:pt idx="87">
                  <c:v>41857</c:v>
                </c:pt>
                <c:pt idx="88">
                  <c:v>41858</c:v>
                </c:pt>
                <c:pt idx="89">
                  <c:v>41859</c:v>
                </c:pt>
                <c:pt idx="90">
                  <c:v>41862</c:v>
                </c:pt>
                <c:pt idx="91">
                  <c:v>41863</c:v>
                </c:pt>
                <c:pt idx="92">
                  <c:v>41864</c:v>
                </c:pt>
                <c:pt idx="93">
                  <c:v>41865</c:v>
                </c:pt>
                <c:pt idx="94">
                  <c:v>41866</c:v>
                </c:pt>
                <c:pt idx="95">
                  <c:v>41869</c:v>
                </c:pt>
                <c:pt idx="96">
                  <c:v>41870</c:v>
                </c:pt>
                <c:pt idx="97">
                  <c:v>41871</c:v>
                </c:pt>
                <c:pt idx="98">
                  <c:v>41872</c:v>
                </c:pt>
                <c:pt idx="99">
                  <c:v>41873</c:v>
                </c:pt>
                <c:pt idx="100">
                  <c:v>41876</c:v>
                </c:pt>
                <c:pt idx="101">
                  <c:v>41877</c:v>
                </c:pt>
                <c:pt idx="102">
                  <c:v>41878</c:v>
                </c:pt>
                <c:pt idx="103">
                  <c:v>41879</c:v>
                </c:pt>
                <c:pt idx="104">
                  <c:v>41880</c:v>
                </c:pt>
                <c:pt idx="105">
                  <c:v>41883</c:v>
                </c:pt>
                <c:pt idx="106">
                  <c:v>41884</c:v>
                </c:pt>
                <c:pt idx="107">
                  <c:v>41885</c:v>
                </c:pt>
                <c:pt idx="108">
                  <c:v>41886</c:v>
                </c:pt>
                <c:pt idx="109">
                  <c:v>41887</c:v>
                </c:pt>
                <c:pt idx="110">
                  <c:v>41890</c:v>
                </c:pt>
                <c:pt idx="111">
                  <c:v>41891</c:v>
                </c:pt>
                <c:pt idx="112">
                  <c:v>41892</c:v>
                </c:pt>
                <c:pt idx="113">
                  <c:v>41893</c:v>
                </c:pt>
                <c:pt idx="114">
                  <c:v>41894</c:v>
                </c:pt>
                <c:pt idx="115">
                  <c:v>41898</c:v>
                </c:pt>
                <c:pt idx="116">
                  <c:v>41899</c:v>
                </c:pt>
                <c:pt idx="117">
                  <c:v>41900</c:v>
                </c:pt>
                <c:pt idx="118">
                  <c:v>41901</c:v>
                </c:pt>
                <c:pt idx="119">
                  <c:v>41904</c:v>
                </c:pt>
                <c:pt idx="120">
                  <c:v>41906</c:v>
                </c:pt>
                <c:pt idx="121">
                  <c:v>41907</c:v>
                </c:pt>
                <c:pt idx="122">
                  <c:v>41908</c:v>
                </c:pt>
                <c:pt idx="123">
                  <c:v>41911</c:v>
                </c:pt>
                <c:pt idx="124">
                  <c:v>41912</c:v>
                </c:pt>
                <c:pt idx="125">
                  <c:v>41913</c:v>
                </c:pt>
                <c:pt idx="126">
                  <c:v>41914</c:v>
                </c:pt>
                <c:pt idx="127">
                  <c:v>41915</c:v>
                </c:pt>
                <c:pt idx="128">
                  <c:v>41918</c:v>
                </c:pt>
                <c:pt idx="129">
                  <c:v>41919</c:v>
                </c:pt>
                <c:pt idx="130">
                  <c:v>41920</c:v>
                </c:pt>
                <c:pt idx="131">
                  <c:v>41921</c:v>
                </c:pt>
                <c:pt idx="132">
                  <c:v>41922</c:v>
                </c:pt>
                <c:pt idx="133">
                  <c:v>41926</c:v>
                </c:pt>
                <c:pt idx="134">
                  <c:v>41927</c:v>
                </c:pt>
                <c:pt idx="135">
                  <c:v>41928</c:v>
                </c:pt>
                <c:pt idx="136">
                  <c:v>41929</c:v>
                </c:pt>
                <c:pt idx="137">
                  <c:v>41932</c:v>
                </c:pt>
                <c:pt idx="138">
                  <c:v>41933</c:v>
                </c:pt>
                <c:pt idx="139">
                  <c:v>41934</c:v>
                </c:pt>
                <c:pt idx="140">
                  <c:v>41935</c:v>
                </c:pt>
                <c:pt idx="141">
                  <c:v>41936</c:v>
                </c:pt>
                <c:pt idx="142">
                  <c:v>41939</c:v>
                </c:pt>
                <c:pt idx="143">
                  <c:v>41940</c:v>
                </c:pt>
                <c:pt idx="144">
                  <c:v>41941</c:v>
                </c:pt>
                <c:pt idx="145">
                  <c:v>41942</c:v>
                </c:pt>
                <c:pt idx="146">
                  <c:v>41943</c:v>
                </c:pt>
                <c:pt idx="147">
                  <c:v>41947</c:v>
                </c:pt>
                <c:pt idx="148">
                  <c:v>41948</c:v>
                </c:pt>
                <c:pt idx="149">
                  <c:v>41949</c:v>
                </c:pt>
                <c:pt idx="150">
                  <c:v>41950</c:v>
                </c:pt>
                <c:pt idx="151">
                  <c:v>41953</c:v>
                </c:pt>
                <c:pt idx="152">
                  <c:v>41954</c:v>
                </c:pt>
                <c:pt idx="153">
                  <c:v>41955</c:v>
                </c:pt>
                <c:pt idx="154">
                  <c:v>41956</c:v>
                </c:pt>
                <c:pt idx="155">
                  <c:v>41957</c:v>
                </c:pt>
                <c:pt idx="156">
                  <c:v>41960</c:v>
                </c:pt>
                <c:pt idx="157">
                  <c:v>41961</c:v>
                </c:pt>
                <c:pt idx="158">
                  <c:v>41962</c:v>
                </c:pt>
                <c:pt idx="159">
                  <c:v>41963</c:v>
                </c:pt>
                <c:pt idx="160">
                  <c:v>41964</c:v>
                </c:pt>
                <c:pt idx="161">
                  <c:v>41968</c:v>
                </c:pt>
                <c:pt idx="162">
                  <c:v>41969</c:v>
                </c:pt>
                <c:pt idx="163">
                  <c:v>41970</c:v>
                </c:pt>
                <c:pt idx="164">
                  <c:v>41971</c:v>
                </c:pt>
                <c:pt idx="165">
                  <c:v>41974</c:v>
                </c:pt>
                <c:pt idx="166">
                  <c:v>41975</c:v>
                </c:pt>
                <c:pt idx="167">
                  <c:v>41976</c:v>
                </c:pt>
                <c:pt idx="168">
                  <c:v>41977</c:v>
                </c:pt>
                <c:pt idx="169">
                  <c:v>41978</c:v>
                </c:pt>
                <c:pt idx="170">
                  <c:v>41981</c:v>
                </c:pt>
                <c:pt idx="171">
                  <c:v>41982</c:v>
                </c:pt>
                <c:pt idx="172">
                  <c:v>41983</c:v>
                </c:pt>
                <c:pt idx="173">
                  <c:v>41984</c:v>
                </c:pt>
                <c:pt idx="174">
                  <c:v>41985</c:v>
                </c:pt>
                <c:pt idx="175">
                  <c:v>41988</c:v>
                </c:pt>
                <c:pt idx="176">
                  <c:v>41989</c:v>
                </c:pt>
                <c:pt idx="177">
                  <c:v>41990</c:v>
                </c:pt>
                <c:pt idx="178">
                  <c:v>41991</c:v>
                </c:pt>
                <c:pt idx="179">
                  <c:v>41992</c:v>
                </c:pt>
                <c:pt idx="180">
                  <c:v>41995</c:v>
                </c:pt>
                <c:pt idx="181">
                  <c:v>41997</c:v>
                </c:pt>
                <c:pt idx="182">
                  <c:v>41998</c:v>
                </c:pt>
                <c:pt idx="183">
                  <c:v>41999</c:v>
                </c:pt>
                <c:pt idx="184">
                  <c:v>42002</c:v>
                </c:pt>
                <c:pt idx="185">
                  <c:v>42003</c:v>
                </c:pt>
                <c:pt idx="186">
                  <c:v>42009</c:v>
                </c:pt>
                <c:pt idx="187">
                  <c:v>42010</c:v>
                </c:pt>
                <c:pt idx="188">
                  <c:v>42011</c:v>
                </c:pt>
                <c:pt idx="189">
                  <c:v>42012</c:v>
                </c:pt>
                <c:pt idx="190">
                  <c:v>42013</c:v>
                </c:pt>
                <c:pt idx="191">
                  <c:v>42017</c:v>
                </c:pt>
                <c:pt idx="192">
                  <c:v>42018</c:v>
                </c:pt>
                <c:pt idx="193">
                  <c:v>42019</c:v>
                </c:pt>
                <c:pt idx="194">
                  <c:v>42020</c:v>
                </c:pt>
                <c:pt idx="195">
                  <c:v>42023</c:v>
                </c:pt>
                <c:pt idx="196">
                  <c:v>42024</c:v>
                </c:pt>
                <c:pt idx="197">
                  <c:v>42025</c:v>
                </c:pt>
                <c:pt idx="198">
                  <c:v>42026</c:v>
                </c:pt>
                <c:pt idx="199">
                  <c:v>42027</c:v>
                </c:pt>
                <c:pt idx="200">
                  <c:v>42030</c:v>
                </c:pt>
                <c:pt idx="201">
                  <c:v>42031</c:v>
                </c:pt>
                <c:pt idx="202">
                  <c:v>42032</c:v>
                </c:pt>
                <c:pt idx="203">
                  <c:v>42033</c:v>
                </c:pt>
                <c:pt idx="204">
                  <c:v>42034</c:v>
                </c:pt>
                <c:pt idx="205">
                  <c:v>42037</c:v>
                </c:pt>
                <c:pt idx="206">
                  <c:v>42038</c:v>
                </c:pt>
                <c:pt idx="207">
                  <c:v>42039</c:v>
                </c:pt>
                <c:pt idx="208">
                  <c:v>42040</c:v>
                </c:pt>
                <c:pt idx="209">
                  <c:v>42041</c:v>
                </c:pt>
                <c:pt idx="210">
                  <c:v>42044</c:v>
                </c:pt>
                <c:pt idx="211">
                  <c:v>42045</c:v>
                </c:pt>
                <c:pt idx="212">
                  <c:v>42047</c:v>
                </c:pt>
                <c:pt idx="213">
                  <c:v>42048</c:v>
                </c:pt>
                <c:pt idx="214">
                  <c:v>42051</c:v>
                </c:pt>
                <c:pt idx="215">
                  <c:v>42052</c:v>
                </c:pt>
                <c:pt idx="216">
                  <c:v>42053</c:v>
                </c:pt>
                <c:pt idx="217">
                  <c:v>42054</c:v>
                </c:pt>
                <c:pt idx="218">
                  <c:v>42055</c:v>
                </c:pt>
                <c:pt idx="219">
                  <c:v>42058</c:v>
                </c:pt>
                <c:pt idx="220">
                  <c:v>42059</c:v>
                </c:pt>
                <c:pt idx="221">
                  <c:v>42060</c:v>
                </c:pt>
                <c:pt idx="222">
                  <c:v>42061</c:v>
                </c:pt>
                <c:pt idx="223">
                  <c:v>42062</c:v>
                </c:pt>
                <c:pt idx="224">
                  <c:v>42065</c:v>
                </c:pt>
                <c:pt idx="225">
                  <c:v>42066</c:v>
                </c:pt>
                <c:pt idx="226">
                  <c:v>42067</c:v>
                </c:pt>
                <c:pt idx="227">
                  <c:v>42068</c:v>
                </c:pt>
                <c:pt idx="228">
                  <c:v>42069</c:v>
                </c:pt>
                <c:pt idx="229">
                  <c:v>42072</c:v>
                </c:pt>
                <c:pt idx="230">
                  <c:v>42073</c:v>
                </c:pt>
                <c:pt idx="231">
                  <c:v>42074</c:v>
                </c:pt>
                <c:pt idx="232">
                  <c:v>42075</c:v>
                </c:pt>
                <c:pt idx="233">
                  <c:v>42076</c:v>
                </c:pt>
                <c:pt idx="234">
                  <c:v>42079</c:v>
                </c:pt>
                <c:pt idx="235">
                  <c:v>42080</c:v>
                </c:pt>
                <c:pt idx="236">
                  <c:v>42081</c:v>
                </c:pt>
                <c:pt idx="237">
                  <c:v>42082</c:v>
                </c:pt>
                <c:pt idx="238">
                  <c:v>42083</c:v>
                </c:pt>
                <c:pt idx="239">
                  <c:v>42086</c:v>
                </c:pt>
                <c:pt idx="240">
                  <c:v>42087</c:v>
                </c:pt>
                <c:pt idx="241">
                  <c:v>42088</c:v>
                </c:pt>
                <c:pt idx="242">
                  <c:v>42089</c:v>
                </c:pt>
                <c:pt idx="243">
                  <c:v>42090</c:v>
                </c:pt>
                <c:pt idx="244">
                  <c:v>42093</c:v>
                </c:pt>
                <c:pt idx="245">
                  <c:v>42094</c:v>
                </c:pt>
                <c:pt idx="246">
                  <c:v>42095</c:v>
                </c:pt>
                <c:pt idx="247">
                  <c:v>42096</c:v>
                </c:pt>
                <c:pt idx="248">
                  <c:v>42097</c:v>
                </c:pt>
                <c:pt idx="249">
                  <c:v>42100</c:v>
                </c:pt>
                <c:pt idx="250">
                  <c:v>42101</c:v>
                </c:pt>
                <c:pt idx="251">
                  <c:v>42102</c:v>
                </c:pt>
                <c:pt idx="252">
                  <c:v>42103</c:v>
                </c:pt>
                <c:pt idx="253">
                  <c:v>42104</c:v>
                </c:pt>
                <c:pt idx="254">
                  <c:v>42107</c:v>
                </c:pt>
                <c:pt idx="255">
                  <c:v>42108</c:v>
                </c:pt>
                <c:pt idx="256">
                  <c:v>42109</c:v>
                </c:pt>
                <c:pt idx="257">
                  <c:v>42110</c:v>
                </c:pt>
                <c:pt idx="258">
                  <c:v>42111</c:v>
                </c:pt>
                <c:pt idx="259">
                  <c:v>42114</c:v>
                </c:pt>
                <c:pt idx="260">
                  <c:v>42115</c:v>
                </c:pt>
                <c:pt idx="261">
                  <c:v>42116</c:v>
                </c:pt>
                <c:pt idx="262">
                  <c:v>42117</c:v>
                </c:pt>
                <c:pt idx="263">
                  <c:v>42118</c:v>
                </c:pt>
                <c:pt idx="264">
                  <c:v>42121</c:v>
                </c:pt>
                <c:pt idx="265">
                  <c:v>42122</c:v>
                </c:pt>
                <c:pt idx="266">
                  <c:v>42124</c:v>
                </c:pt>
                <c:pt idx="267">
                  <c:v>42125</c:v>
                </c:pt>
                <c:pt idx="268">
                  <c:v>42131</c:v>
                </c:pt>
                <c:pt idx="269">
                  <c:v>42132</c:v>
                </c:pt>
                <c:pt idx="270">
                  <c:v>42135</c:v>
                </c:pt>
                <c:pt idx="271">
                  <c:v>42136</c:v>
                </c:pt>
                <c:pt idx="272">
                  <c:v>42137</c:v>
                </c:pt>
                <c:pt idx="273">
                  <c:v>42138</c:v>
                </c:pt>
                <c:pt idx="274">
                  <c:v>42139</c:v>
                </c:pt>
                <c:pt idx="275">
                  <c:v>42142</c:v>
                </c:pt>
                <c:pt idx="276">
                  <c:v>42143</c:v>
                </c:pt>
                <c:pt idx="277">
                  <c:v>42144</c:v>
                </c:pt>
                <c:pt idx="278">
                  <c:v>42145</c:v>
                </c:pt>
                <c:pt idx="279">
                  <c:v>42146</c:v>
                </c:pt>
                <c:pt idx="280">
                  <c:v>42149</c:v>
                </c:pt>
                <c:pt idx="281">
                  <c:v>42150</c:v>
                </c:pt>
                <c:pt idx="282">
                  <c:v>42151</c:v>
                </c:pt>
                <c:pt idx="283">
                  <c:v>42152</c:v>
                </c:pt>
                <c:pt idx="284">
                  <c:v>42153</c:v>
                </c:pt>
                <c:pt idx="285">
                  <c:v>42156</c:v>
                </c:pt>
                <c:pt idx="286">
                  <c:v>42157</c:v>
                </c:pt>
                <c:pt idx="287">
                  <c:v>42158</c:v>
                </c:pt>
                <c:pt idx="288">
                  <c:v>42159</c:v>
                </c:pt>
                <c:pt idx="289">
                  <c:v>42160</c:v>
                </c:pt>
                <c:pt idx="290">
                  <c:v>42163</c:v>
                </c:pt>
                <c:pt idx="291">
                  <c:v>42164</c:v>
                </c:pt>
                <c:pt idx="292">
                  <c:v>42165</c:v>
                </c:pt>
                <c:pt idx="293">
                  <c:v>42166</c:v>
                </c:pt>
                <c:pt idx="294">
                  <c:v>42167</c:v>
                </c:pt>
                <c:pt idx="295">
                  <c:v>42170</c:v>
                </c:pt>
                <c:pt idx="296">
                  <c:v>42171</c:v>
                </c:pt>
                <c:pt idx="297">
                  <c:v>42172</c:v>
                </c:pt>
                <c:pt idx="298">
                  <c:v>42173</c:v>
                </c:pt>
                <c:pt idx="299">
                  <c:v>42174</c:v>
                </c:pt>
                <c:pt idx="300">
                  <c:v>42177</c:v>
                </c:pt>
                <c:pt idx="301">
                  <c:v>42178</c:v>
                </c:pt>
                <c:pt idx="302">
                  <c:v>42179</c:v>
                </c:pt>
                <c:pt idx="303">
                  <c:v>42180</c:v>
                </c:pt>
                <c:pt idx="304">
                  <c:v>42181</c:v>
                </c:pt>
                <c:pt idx="305">
                  <c:v>42184</c:v>
                </c:pt>
                <c:pt idx="306">
                  <c:v>42185</c:v>
                </c:pt>
                <c:pt idx="307">
                  <c:v>42186</c:v>
                </c:pt>
                <c:pt idx="308">
                  <c:v>42187</c:v>
                </c:pt>
                <c:pt idx="309">
                  <c:v>42188</c:v>
                </c:pt>
                <c:pt idx="310">
                  <c:v>42191</c:v>
                </c:pt>
                <c:pt idx="311">
                  <c:v>42192</c:v>
                </c:pt>
                <c:pt idx="312">
                  <c:v>42193</c:v>
                </c:pt>
                <c:pt idx="313">
                  <c:v>42194</c:v>
                </c:pt>
                <c:pt idx="314">
                  <c:v>42195</c:v>
                </c:pt>
                <c:pt idx="315">
                  <c:v>42198</c:v>
                </c:pt>
                <c:pt idx="316">
                  <c:v>42199</c:v>
                </c:pt>
                <c:pt idx="317">
                  <c:v>42200</c:v>
                </c:pt>
                <c:pt idx="318">
                  <c:v>42201</c:v>
                </c:pt>
                <c:pt idx="319">
                  <c:v>42202</c:v>
                </c:pt>
                <c:pt idx="320">
                  <c:v>42206</c:v>
                </c:pt>
                <c:pt idx="321">
                  <c:v>42207</c:v>
                </c:pt>
                <c:pt idx="322">
                  <c:v>42208</c:v>
                </c:pt>
                <c:pt idx="323">
                  <c:v>42209</c:v>
                </c:pt>
                <c:pt idx="324">
                  <c:v>42212</c:v>
                </c:pt>
                <c:pt idx="325">
                  <c:v>42213</c:v>
                </c:pt>
                <c:pt idx="326">
                  <c:v>42214</c:v>
                </c:pt>
                <c:pt idx="327">
                  <c:v>42215</c:v>
                </c:pt>
                <c:pt idx="328">
                  <c:v>42216</c:v>
                </c:pt>
                <c:pt idx="329">
                  <c:v>42219</c:v>
                </c:pt>
                <c:pt idx="330">
                  <c:v>42220</c:v>
                </c:pt>
                <c:pt idx="331">
                  <c:v>42221</c:v>
                </c:pt>
                <c:pt idx="332">
                  <c:v>42222</c:v>
                </c:pt>
                <c:pt idx="333">
                  <c:v>42223</c:v>
                </c:pt>
                <c:pt idx="334">
                  <c:v>42226</c:v>
                </c:pt>
                <c:pt idx="335">
                  <c:v>42227</c:v>
                </c:pt>
                <c:pt idx="336">
                  <c:v>42228</c:v>
                </c:pt>
                <c:pt idx="337">
                  <c:v>42229</c:v>
                </c:pt>
                <c:pt idx="338">
                  <c:v>42230</c:v>
                </c:pt>
                <c:pt idx="339">
                  <c:v>42233</c:v>
                </c:pt>
                <c:pt idx="340">
                  <c:v>42234</c:v>
                </c:pt>
                <c:pt idx="341">
                  <c:v>42235</c:v>
                </c:pt>
                <c:pt idx="342">
                  <c:v>42236</c:v>
                </c:pt>
                <c:pt idx="343">
                  <c:v>42237</c:v>
                </c:pt>
                <c:pt idx="344">
                  <c:v>42240</c:v>
                </c:pt>
                <c:pt idx="345">
                  <c:v>42241</c:v>
                </c:pt>
                <c:pt idx="346">
                  <c:v>42242</c:v>
                </c:pt>
                <c:pt idx="347">
                  <c:v>42243</c:v>
                </c:pt>
                <c:pt idx="348">
                  <c:v>42244</c:v>
                </c:pt>
                <c:pt idx="349">
                  <c:v>42247</c:v>
                </c:pt>
                <c:pt idx="350">
                  <c:v>42248</c:v>
                </c:pt>
                <c:pt idx="351">
                  <c:v>42249</c:v>
                </c:pt>
                <c:pt idx="352">
                  <c:v>42250</c:v>
                </c:pt>
                <c:pt idx="353">
                  <c:v>42251</c:v>
                </c:pt>
                <c:pt idx="354">
                  <c:v>42254</c:v>
                </c:pt>
                <c:pt idx="355">
                  <c:v>42255</c:v>
                </c:pt>
                <c:pt idx="356">
                  <c:v>42256</c:v>
                </c:pt>
                <c:pt idx="357">
                  <c:v>42257</c:v>
                </c:pt>
                <c:pt idx="358">
                  <c:v>42258</c:v>
                </c:pt>
                <c:pt idx="359">
                  <c:v>42261</c:v>
                </c:pt>
                <c:pt idx="360">
                  <c:v>42262</c:v>
                </c:pt>
                <c:pt idx="361">
                  <c:v>42263</c:v>
                </c:pt>
                <c:pt idx="362">
                  <c:v>42264</c:v>
                </c:pt>
                <c:pt idx="363">
                  <c:v>42265</c:v>
                </c:pt>
                <c:pt idx="364">
                  <c:v>42271</c:v>
                </c:pt>
                <c:pt idx="365">
                  <c:v>42272</c:v>
                </c:pt>
                <c:pt idx="366">
                  <c:v>42275</c:v>
                </c:pt>
                <c:pt idx="367">
                  <c:v>42276</c:v>
                </c:pt>
                <c:pt idx="368">
                  <c:v>42277</c:v>
                </c:pt>
                <c:pt idx="369">
                  <c:v>42278</c:v>
                </c:pt>
                <c:pt idx="370">
                  <c:v>42279</c:v>
                </c:pt>
                <c:pt idx="371">
                  <c:v>42282</c:v>
                </c:pt>
                <c:pt idx="372">
                  <c:v>42283</c:v>
                </c:pt>
                <c:pt idx="373">
                  <c:v>42284</c:v>
                </c:pt>
                <c:pt idx="374">
                  <c:v>42285</c:v>
                </c:pt>
                <c:pt idx="375">
                  <c:v>42286</c:v>
                </c:pt>
                <c:pt idx="376">
                  <c:v>42290</c:v>
                </c:pt>
                <c:pt idx="377">
                  <c:v>42291</c:v>
                </c:pt>
                <c:pt idx="378">
                  <c:v>42292</c:v>
                </c:pt>
                <c:pt idx="379">
                  <c:v>42293</c:v>
                </c:pt>
                <c:pt idx="380">
                  <c:v>42296</c:v>
                </c:pt>
                <c:pt idx="381">
                  <c:v>42297</c:v>
                </c:pt>
                <c:pt idx="382">
                  <c:v>42298</c:v>
                </c:pt>
                <c:pt idx="383">
                  <c:v>42299</c:v>
                </c:pt>
                <c:pt idx="384">
                  <c:v>42300</c:v>
                </c:pt>
                <c:pt idx="385">
                  <c:v>42303</c:v>
                </c:pt>
                <c:pt idx="386">
                  <c:v>42304</c:v>
                </c:pt>
                <c:pt idx="387">
                  <c:v>42305</c:v>
                </c:pt>
                <c:pt idx="388">
                  <c:v>42306</c:v>
                </c:pt>
                <c:pt idx="389">
                  <c:v>42307</c:v>
                </c:pt>
                <c:pt idx="390">
                  <c:v>42310</c:v>
                </c:pt>
                <c:pt idx="391">
                  <c:v>42312</c:v>
                </c:pt>
                <c:pt idx="392">
                  <c:v>42313</c:v>
                </c:pt>
                <c:pt idx="393">
                  <c:v>42314</c:v>
                </c:pt>
                <c:pt idx="394">
                  <c:v>42317</c:v>
                </c:pt>
                <c:pt idx="395">
                  <c:v>42318</c:v>
                </c:pt>
                <c:pt idx="396">
                  <c:v>42319</c:v>
                </c:pt>
                <c:pt idx="397">
                  <c:v>42320</c:v>
                </c:pt>
                <c:pt idx="398">
                  <c:v>42321</c:v>
                </c:pt>
                <c:pt idx="399">
                  <c:v>42324</c:v>
                </c:pt>
                <c:pt idx="400">
                  <c:v>42325</c:v>
                </c:pt>
                <c:pt idx="401">
                  <c:v>42326</c:v>
                </c:pt>
                <c:pt idx="402">
                  <c:v>42327</c:v>
                </c:pt>
                <c:pt idx="403">
                  <c:v>42328</c:v>
                </c:pt>
                <c:pt idx="404">
                  <c:v>42332</c:v>
                </c:pt>
                <c:pt idx="405">
                  <c:v>42333</c:v>
                </c:pt>
                <c:pt idx="406">
                  <c:v>42334</c:v>
                </c:pt>
                <c:pt idx="407">
                  <c:v>42335</c:v>
                </c:pt>
                <c:pt idx="408">
                  <c:v>42338</c:v>
                </c:pt>
                <c:pt idx="409">
                  <c:v>42339</c:v>
                </c:pt>
                <c:pt idx="410">
                  <c:v>42340</c:v>
                </c:pt>
                <c:pt idx="411">
                  <c:v>42341</c:v>
                </c:pt>
                <c:pt idx="412">
                  <c:v>42342</c:v>
                </c:pt>
                <c:pt idx="413">
                  <c:v>42345</c:v>
                </c:pt>
                <c:pt idx="414">
                  <c:v>42346</c:v>
                </c:pt>
                <c:pt idx="415">
                  <c:v>42347</c:v>
                </c:pt>
                <c:pt idx="416">
                  <c:v>42348</c:v>
                </c:pt>
                <c:pt idx="417">
                  <c:v>42349</c:v>
                </c:pt>
                <c:pt idx="418">
                  <c:v>42352</c:v>
                </c:pt>
                <c:pt idx="419">
                  <c:v>42353</c:v>
                </c:pt>
                <c:pt idx="420">
                  <c:v>42354</c:v>
                </c:pt>
                <c:pt idx="421">
                  <c:v>42355</c:v>
                </c:pt>
                <c:pt idx="422">
                  <c:v>42356</c:v>
                </c:pt>
                <c:pt idx="423">
                  <c:v>42359</c:v>
                </c:pt>
                <c:pt idx="424">
                  <c:v>42360</c:v>
                </c:pt>
                <c:pt idx="425">
                  <c:v>42362</c:v>
                </c:pt>
                <c:pt idx="426">
                  <c:v>42363</c:v>
                </c:pt>
                <c:pt idx="427">
                  <c:v>42366</c:v>
                </c:pt>
                <c:pt idx="428">
                  <c:v>42367</c:v>
                </c:pt>
                <c:pt idx="429">
                  <c:v>42368</c:v>
                </c:pt>
                <c:pt idx="430">
                  <c:v>42373</c:v>
                </c:pt>
                <c:pt idx="431">
                  <c:v>42374</c:v>
                </c:pt>
                <c:pt idx="432">
                  <c:v>42375</c:v>
                </c:pt>
                <c:pt idx="433">
                  <c:v>42376</c:v>
                </c:pt>
                <c:pt idx="434">
                  <c:v>42377</c:v>
                </c:pt>
                <c:pt idx="435">
                  <c:v>42381</c:v>
                </c:pt>
                <c:pt idx="436">
                  <c:v>42382</c:v>
                </c:pt>
                <c:pt idx="437">
                  <c:v>42383</c:v>
                </c:pt>
                <c:pt idx="438">
                  <c:v>42384</c:v>
                </c:pt>
                <c:pt idx="439">
                  <c:v>42387</c:v>
                </c:pt>
                <c:pt idx="440">
                  <c:v>42388</c:v>
                </c:pt>
                <c:pt idx="441">
                  <c:v>42389</c:v>
                </c:pt>
                <c:pt idx="442">
                  <c:v>42390</c:v>
                </c:pt>
                <c:pt idx="443">
                  <c:v>42391</c:v>
                </c:pt>
                <c:pt idx="444">
                  <c:v>42394</c:v>
                </c:pt>
                <c:pt idx="445">
                  <c:v>42395</c:v>
                </c:pt>
                <c:pt idx="446">
                  <c:v>42396</c:v>
                </c:pt>
                <c:pt idx="447">
                  <c:v>42397</c:v>
                </c:pt>
                <c:pt idx="448">
                  <c:v>42398</c:v>
                </c:pt>
                <c:pt idx="449">
                  <c:v>42401</c:v>
                </c:pt>
                <c:pt idx="450">
                  <c:v>42402</c:v>
                </c:pt>
                <c:pt idx="451">
                  <c:v>42403</c:v>
                </c:pt>
                <c:pt idx="452">
                  <c:v>42404</c:v>
                </c:pt>
                <c:pt idx="453">
                  <c:v>42405</c:v>
                </c:pt>
                <c:pt idx="454">
                  <c:v>42408</c:v>
                </c:pt>
                <c:pt idx="455">
                  <c:v>42409</c:v>
                </c:pt>
                <c:pt idx="456">
                  <c:v>42410</c:v>
                </c:pt>
                <c:pt idx="457">
                  <c:v>42412</c:v>
                </c:pt>
                <c:pt idx="458">
                  <c:v>42415</c:v>
                </c:pt>
                <c:pt idx="459">
                  <c:v>42416</c:v>
                </c:pt>
                <c:pt idx="460">
                  <c:v>42417</c:v>
                </c:pt>
                <c:pt idx="461">
                  <c:v>42418</c:v>
                </c:pt>
                <c:pt idx="462">
                  <c:v>42419</c:v>
                </c:pt>
                <c:pt idx="463">
                  <c:v>42422</c:v>
                </c:pt>
                <c:pt idx="464">
                  <c:v>42423</c:v>
                </c:pt>
                <c:pt idx="465">
                  <c:v>42424</c:v>
                </c:pt>
                <c:pt idx="466">
                  <c:v>42425</c:v>
                </c:pt>
                <c:pt idx="467">
                  <c:v>42426</c:v>
                </c:pt>
                <c:pt idx="468">
                  <c:v>42429</c:v>
                </c:pt>
                <c:pt idx="469">
                  <c:v>42430</c:v>
                </c:pt>
                <c:pt idx="470">
                  <c:v>42431</c:v>
                </c:pt>
                <c:pt idx="471">
                  <c:v>42432</c:v>
                </c:pt>
                <c:pt idx="472">
                  <c:v>42433</c:v>
                </c:pt>
                <c:pt idx="473">
                  <c:v>42436</c:v>
                </c:pt>
                <c:pt idx="474">
                  <c:v>42437</c:v>
                </c:pt>
                <c:pt idx="475">
                  <c:v>42438</c:v>
                </c:pt>
                <c:pt idx="476">
                  <c:v>42439</c:v>
                </c:pt>
                <c:pt idx="477">
                  <c:v>42440</c:v>
                </c:pt>
                <c:pt idx="478">
                  <c:v>42443</c:v>
                </c:pt>
                <c:pt idx="479">
                  <c:v>42444</c:v>
                </c:pt>
                <c:pt idx="480">
                  <c:v>42445</c:v>
                </c:pt>
                <c:pt idx="481">
                  <c:v>42446</c:v>
                </c:pt>
                <c:pt idx="482">
                  <c:v>42447</c:v>
                </c:pt>
                <c:pt idx="483">
                  <c:v>42451</c:v>
                </c:pt>
                <c:pt idx="484">
                  <c:v>42452</c:v>
                </c:pt>
                <c:pt idx="485">
                  <c:v>42453</c:v>
                </c:pt>
                <c:pt idx="486">
                  <c:v>42454</c:v>
                </c:pt>
                <c:pt idx="487">
                  <c:v>42457</c:v>
                </c:pt>
                <c:pt idx="488">
                  <c:v>42458</c:v>
                </c:pt>
                <c:pt idx="489">
                  <c:v>42459</c:v>
                </c:pt>
                <c:pt idx="490">
                  <c:v>42460</c:v>
                </c:pt>
                <c:pt idx="491">
                  <c:v>42461</c:v>
                </c:pt>
                <c:pt idx="492">
                  <c:v>42464</c:v>
                </c:pt>
                <c:pt idx="493">
                  <c:v>42465</c:v>
                </c:pt>
                <c:pt idx="494">
                  <c:v>42466</c:v>
                </c:pt>
                <c:pt idx="495">
                  <c:v>42467</c:v>
                </c:pt>
                <c:pt idx="496">
                  <c:v>42468</c:v>
                </c:pt>
                <c:pt idx="497">
                  <c:v>42471</c:v>
                </c:pt>
                <c:pt idx="498">
                  <c:v>42472</c:v>
                </c:pt>
                <c:pt idx="499">
                  <c:v>42473</c:v>
                </c:pt>
                <c:pt idx="500">
                  <c:v>42474</c:v>
                </c:pt>
                <c:pt idx="501">
                  <c:v>42475</c:v>
                </c:pt>
                <c:pt idx="502">
                  <c:v>42478</c:v>
                </c:pt>
                <c:pt idx="503">
                  <c:v>42479</c:v>
                </c:pt>
                <c:pt idx="504">
                  <c:v>42480</c:v>
                </c:pt>
                <c:pt idx="505">
                  <c:v>42481</c:v>
                </c:pt>
                <c:pt idx="506">
                  <c:v>42482</c:v>
                </c:pt>
                <c:pt idx="507">
                  <c:v>42485</c:v>
                </c:pt>
                <c:pt idx="508">
                  <c:v>42486</c:v>
                </c:pt>
                <c:pt idx="509">
                  <c:v>42487</c:v>
                </c:pt>
                <c:pt idx="510">
                  <c:v>42488</c:v>
                </c:pt>
                <c:pt idx="511">
                  <c:v>42492</c:v>
                </c:pt>
                <c:pt idx="512">
                  <c:v>42496</c:v>
                </c:pt>
                <c:pt idx="513">
                  <c:v>42499</c:v>
                </c:pt>
                <c:pt idx="514">
                  <c:v>42500</c:v>
                </c:pt>
                <c:pt idx="515">
                  <c:v>42501</c:v>
                </c:pt>
                <c:pt idx="516">
                  <c:v>42502</c:v>
                </c:pt>
                <c:pt idx="517">
                  <c:v>42503</c:v>
                </c:pt>
                <c:pt idx="518">
                  <c:v>42506</c:v>
                </c:pt>
                <c:pt idx="519">
                  <c:v>42507</c:v>
                </c:pt>
                <c:pt idx="520">
                  <c:v>42508</c:v>
                </c:pt>
                <c:pt idx="521">
                  <c:v>42509</c:v>
                </c:pt>
                <c:pt idx="522">
                  <c:v>42510</c:v>
                </c:pt>
                <c:pt idx="523">
                  <c:v>42513</c:v>
                </c:pt>
                <c:pt idx="524">
                  <c:v>42514</c:v>
                </c:pt>
                <c:pt idx="525">
                  <c:v>42515</c:v>
                </c:pt>
                <c:pt idx="526">
                  <c:v>42516</c:v>
                </c:pt>
                <c:pt idx="527">
                  <c:v>42517</c:v>
                </c:pt>
                <c:pt idx="528">
                  <c:v>42520</c:v>
                </c:pt>
                <c:pt idx="529">
                  <c:v>42521</c:v>
                </c:pt>
                <c:pt idx="530">
                  <c:v>42522</c:v>
                </c:pt>
                <c:pt idx="531">
                  <c:v>42523</c:v>
                </c:pt>
                <c:pt idx="532">
                  <c:v>42524</c:v>
                </c:pt>
                <c:pt idx="533">
                  <c:v>42527</c:v>
                </c:pt>
                <c:pt idx="534">
                  <c:v>42528</c:v>
                </c:pt>
                <c:pt idx="535">
                  <c:v>42529</c:v>
                </c:pt>
                <c:pt idx="536">
                  <c:v>42530</c:v>
                </c:pt>
                <c:pt idx="537">
                  <c:v>42531</c:v>
                </c:pt>
                <c:pt idx="538">
                  <c:v>42534</c:v>
                </c:pt>
                <c:pt idx="539">
                  <c:v>42535</c:v>
                </c:pt>
                <c:pt idx="540">
                  <c:v>42536</c:v>
                </c:pt>
                <c:pt idx="541">
                  <c:v>42537</c:v>
                </c:pt>
                <c:pt idx="542">
                  <c:v>42538</c:v>
                </c:pt>
                <c:pt idx="543">
                  <c:v>42541</c:v>
                </c:pt>
                <c:pt idx="544">
                  <c:v>42542</c:v>
                </c:pt>
                <c:pt idx="545">
                  <c:v>42543</c:v>
                </c:pt>
                <c:pt idx="546">
                  <c:v>42544</c:v>
                </c:pt>
                <c:pt idx="547">
                  <c:v>42545</c:v>
                </c:pt>
                <c:pt idx="548">
                  <c:v>42548</c:v>
                </c:pt>
                <c:pt idx="549">
                  <c:v>42549</c:v>
                </c:pt>
                <c:pt idx="550">
                  <c:v>42550</c:v>
                </c:pt>
                <c:pt idx="551">
                  <c:v>42551</c:v>
                </c:pt>
                <c:pt idx="552">
                  <c:v>42552</c:v>
                </c:pt>
                <c:pt idx="553">
                  <c:v>42555</c:v>
                </c:pt>
                <c:pt idx="554">
                  <c:v>42556</c:v>
                </c:pt>
                <c:pt idx="555">
                  <c:v>42557</c:v>
                </c:pt>
                <c:pt idx="556">
                  <c:v>42558</c:v>
                </c:pt>
                <c:pt idx="557">
                  <c:v>42559</c:v>
                </c:pt>
                <c:pt idx="558">
                  <c:v>42562</c:v>
                </c:pt>
                <c:pt idx="559">
                  <c:v>42563</c:v>
                </c:pt>
                <c:pt idx="560">
                  <c:v>42564</c:v>
                </c:pt>
                <c:pt idx="561">
                  <c:v>42565</c:v>
                </c:pt>
                <c:pt idx="562">
                  <c:v>42566</c:v>
                </c:pt>
                <c:pt idx="563">
                  <c:v>42570</c:v>
                </c:pt>
                <c:pt idx="564">
                  <c:v>42571</c:v>
                </c:pt>
                <c:pt idx="565">
                  <c:v>42572</c:v>
                </c:pt>
                <c:pt idx="566">
                  <c:v>42573</c:v>
                </c:pt>
                <c:pt idx="567">
                  <c:v>42576</c:v>
                </c:pt>
                <c:pt idx="568">
                  <c:v>42577</c:v>
                </c:pt>
                <c:pt idx="569">
                  <c:v>42578</c:v>
                </c:pt>
                <c:pt idx="570">
                  <c:v>42579</c:v>
                </c:pt>
                <c:pt idx="571">
                  <c:v>42580</c:v>
                </c:pt>
                <c:pt idx="572">
                  <c:v>42583</c:v>
                </c:pt>
                <c:pt idx="573">
                  <c:v>42584</c:v>
                </c:pt>
                <c:pt idx="574">
                  <c:v>42585</c:v>
                </c:pt>
                <c:pt idx="575">
                  <c:v>42586</c:v>
                </c:pt>
                <c:pt idx="576">
                  <c:v>42587</c:v>
                </c:pt>
                <c:pt idx="577">
                  <c:v>42590</c:v>
                </c:pt>
                <c:pt idx="578">
                  <c:v>42591</c:v>
                </c:pt>
                <c:pt idx="579">
                  <c:v>42592</c:v>
                </c:pt>
                <c:pt idx="580">
                  <c:v>42594</c:v>
                </c:pt>
                <c:pt idx="581">
                  <c:v>42597</c:v>
                </c:pt>
                <c:pt idx="582">
                  <c:v>42598</c:v>
                </c:pt>
                <c:pt idx="583">
                  <c:v>42599</c:v>
                </c:pt>
                <c:pt idx="584">
                  <c:v>42600</c:v>
                </c:pt>
                <c:pt idx="585">
                  <c:v>42601</c:v>
                </c:pt>
                <c:pt idx="586">
                  <c:v>42604</c:v>
                </c:pt>
                <c:pt idx="587">
                  <c:v>42605</c:v>
                </c:pt>
                <c:pt idx="588">
                  <c:v>42606</c:v>
                </c:pt>
                <c:pt idx="589">
                  <c:v>42607</c:v>
                </c:pt>
                <c:pt idx="590">
                  <c:v>42608</c:v>
                </c:pt>
                <c:pt idx="591">
                  <c:v>42611</c:v>
                </c:pt>
                <c:pt idx="592">
                  <c:v>42612</c:v>
                </c:pt>
                <c:pt idx="593">
                  <c:v>42613</c:v>
                </c:pt>
                <c:pt idx="594">
                  <c:v>42614</c:v>
                </c:pt>
                <c:pt idx="595">
                  <c:v>42615</c:v>
                </c:pt>
                <c:pt idx="596">
                  <c:v>42618</c:v>
                </c:pt>
                <c:pt idx="597">
                  <c:v>42619</c:v>
                </c:pt>
                <c:pt idx="598">
                  <c:v>42620</c:v>
                </c:pt>
                <c:pt idx="599">
                  <c:v>42621</c:v>
                </c:pt>
                <c:pt idx="600">
                  <c:v>42622</c:v>
                </c:pt>
                <c:pt idx="601">
                  <c:v>42625</c:v>
                </c:pt>
                <c:pt idx="602">
                  <c:v>42626</c:v>
                </c:pt>
                <c:pt idx="603">
                  <c:v>42627</c:v>
                </c:pt>
                <c:pt idx="604">
                  <c:v>42628</c:v>
                </c:pt>
                <c:pt idx="605">
                  <c:v>42629</c:v>
                </c:pt>
                <c:pt idx="606">
                  <c:v>42633</c:v>
                </c:pt>
                <c:pt idx="607">
                  <c:v>42634</c:v>
                </c:pt>
                <c:pt idx="608">
                  <c:v>42636</c:v>
                </c:pt>
                <c:pt idx="609">
                  <c:v>42639</c:v>
                </c:pt>
                <c:pt idx="610">
                  <c:v>42640</c:v>
                </c:pt>
                <c:pt idx="611">
                  <c:v>42641</c:v>
                </c:pt>
                <c:pt idx="612">
                  <c:v>42642</c:v>
                </c:pt>
                <c:pt idx="613">
                  <c:v>42643</c:v>
                </c:pt>
                <c:pt idx="614">
                  <c:v>42646</c:v>
                </c:pt>
                <c:pt idx="615">
                  <c:v>42647</c:v>
                </c:pt>
                <c:pt idx="616">
                  <c:v>42648</c:v>
                </c:pt>
                <c:pt idx="617">
                  <c:v>42649</c:v>
                </c:pt>
                <c:pt idx="618">
                  <c:v>42650</c:v>
                </c:pt>
                <c:pt idx="619">
                  <c:v>42654</c:v>
                </c:pt>
                <c:pt idx="620">
                  <c:v>42655</c:v>
                </c:pt>
                <c:pt idx="621">
                  <c:v>42656</c:v>
                </c:pt>
                <c:pt idx="622">
                  <c:v>42657</c:v>
                </c:pt>
                <c:pt idx="623">
                  <c:v>42660</c:v>
                </c:pt>
                <c:pt idx="624">
                  <c:v>42661</c:v>
                </c:pt>
                <c:pt idx="625">
                  <c:v>42662</c:v>
                </c:pt>
                <c:pt idx="626">
                  <c:v>42663</c:v>
                </c:pt>
                <c:pt idx="627">
                  <c:v>42664</c:v>
                </c:pt>
                <c:pt idx="628">
                  <c:v>42667</c:v>
                </c:pt>
                <c:pt idx="629">
                  <c:v>42668</c:v>
                </c:pt>
                <c:pt idx="630">
                  <c:v>42669</c:v>
                </c:pt>
                <c:pt idx="631">
                  <c:v>42670</c:v>
                </c:pt>
                <c:pt idx="632">
                  <c:v>42671</c:v>
                </c:pt>
                <c:pt idx="633">
                  <c:v>42674</c:v>
                </c:pt>
                <c:pt idx="634">
                  <c:v>42675</c:v>
                </c:pt>
                <c:pt idx="635">
                  <c:v>42676</c:v>
                </c:pt>
                <c:pt idx="636">
                  <c:v>42678</c:v>
                </c:pt>
                <c:pt idx="637">
                  <c:v>42681</c:v>
                </c:pt>
                <c:pt idx="638">
                  <c:v>42682</c:v>
                </c:pt>
                <c:pt idx="639">
                  <c:v>42683</c:v>
                </c:pt>
                <c:pt idx="640">
                  <c:v>42684</c:v>
                </c:pt>
                <c:pt idx="641">
                  <c:v>42685</c:v>
                </c:pt>
                <c:pt idx="642">
                  <c:v>42688</c:v>
                </c:pt>
                <c:pt idx="643">
                  <c:v>42689</c:v>
                </c:pt>
                <c:pt idx="644">
                  <c:v>42690</c:v>
                </c:pt>
                <c:pt idx="645">
                  <c:v>42691</c:v>
                </c:pt>
                <c:pt idx="646">
                  <c:v>42692</c:v>
                </c:pt>
                <c:pt idx="647">
                  <c:v>42695</c:v>
                </c:pt>
                <c:pt idx="648">
                  <c:v>42696</c:v>
                </c:pt>
                <c:pt idx="649">
                  <c:v>42698</c:v>
                </c:pt>
                <c:pt idx="650">
                  <c:v>42699</c:v>
                </c:pt>
                <c:pt idx="651">
                  <c:v>42702</c:v>
                </c:pt>
                <c:pt idx="652">
                  <c:v>42703</c:v>
                </c:pt>
                <c:pt idx="653">
                  <c:v>42704</c:v>
                </c:pt>
                <c:pt idx="654">
                  <c:v>42705</c:v>
                </c:pt>
                <c:pt idx="655">
                  <c:v>42706</c:v>
                </c:pt>
                <c:pt idx="656">
                  <c:v>42709</c:v>
                </c:pt>
                <c:pt idx="657">
                  <c:v>42710</c:v>
                </c:pt>
                <c:pt idx="658">
                  <c:v>42711</c:v>
                </c:pt>
                <c:pt idx="659">
                  <c:v>42712</c:v>
                </c:pt>
                <c:pt idx="660">
                  <c:v>42713</c:v>
                </c:pt>
                <c:pt idx="661">
                  <c:v>42716</c:v>
                </c:pt>
                <c:pt idx="662">
                  <c:v>42717</c:v>
                </c:pt>
                <c:pt idx="663">
                  <c:v>42718</c:v>
                </c:pt>
                <c:pt idx="664">
                  <c:v>42719</c:v>
                </c:pt>
                <c:pt idx="665">
                  <c:v>42720</c:v>
                </c:pt>
                <c:pt idx="666">
                  <c:v>42723</c:v>
                </c:pt>
                <c:pt idx="667">
                  <c:v>42724</c:v>
                </c:pt>
                <c:pt idx="668">
                  <c:v>42725</c:v>
                </c:pt>
                <c:pt idx="669">
                  <c:v>42726</c:v>
                </c:pt>
                <c:pt idx="670">
                  <c:v>42730</c:v>
                </c:pt>
                <c:pt idx="671">
                  <c:v>42731</c:v>
                </c:pt>
                <c:pt idx="672">
                  <c:v>42732</c:v>
                </c:pt>
                <c:pt idx="673">
                  <c:v>42733</c:v>
                </c:pt>
                <c:pt idx="674">
                  <c:v>42734</c:v>
                </c:pt>
                <c:pt idx="675">
                  <c:v>42739</c:v>
                </c:pt>
                <c:pt idx="676">
                  <c:v>42740</c:v>
                </c:pt>
                <c:pt idx="677">
                  <c:v>42741</c:v>
                </c:pt>
                <c:pt idx="678">
                  <c:v>42745</c:v>
                </c:pt>
                <c:pt idx="679">
                  <c:v>42746</c:v>
                </c:pt>
                <c:pt idx="680">
                  <c:v>42747</c:v>
                </c:pt>
                <c:pt idx="681">
                  <c:v>42748</c:v>
                </c:pt>
                <c:pt idx="682">
                  <c:v>42751</c:v>
                </c:pt>
                <c:pt idx="683">
                  <c:v>42752</c:v>
                </c:pt>
                <c:pt idx="684">
                  <c:v>42753</c:v>
                </c:pt>
                <c:pt idx="685">
                  <c:v>42754</c:v>
                </c:pt>
                <c:pt idx="686">
                  <c:v>42755</c:v>
                </c:pt>
                <c:pt idx="687">
                  <c:v>42758</c:v>
                </c:pt>
                <c:pt idx="688">
                  <c:v>42759</c:v>
                </c:pt>
                <c:pt idx="689">
                  <c:v>42760</c:v>
                </c:pt>
                <c:pt idx="690">
                  <c:v>42761</c:v>
                </c:pt>
                <c:pt idx="691">
                  <c:v>42762</c:v>
                </c:pt>
                <c:pt idx="692">
                  <c:v>42765</c:v>
                </c:pt>
                <c:pt idx="693">
                  <c:v>42766</c:v>
                </c:pt>
                <c:pt idx="694">
                  <c:v>42767</c:v>
                </c:pt>
                <c:pt idx="695">
                  <c:v>42768</c:v>
                </c:pt>
                <c:pt idx="696">
                  <c:v>42769</c:v>
                </c:pt>
                <c:pt idx="697">
                  <c:v>42772</c:v>
                </c:pt>
                <c:pt idx="698">
                  <c:v>42773</c:v>
                </c:pt>
                <c:pt idx="699">
                  <c:v>42774</c:v>
                </c:pt>
                <c:pt idx="700">
                  <c:v>42775</c:v>
                </c:pt>
                <c:pt idx="701">
                  <c:v>42776</c:v>
                </c:pt>
                <c:pt idx="702">
                  <c:v>42779</c:v>
                </c:pt>
                <c:pt idx="703">
                  <c:v>42780</c:v>
                </c:pt>
                <c:pt idx="704">
                  <c:v>42781</c:v>
                </c:pt>
                <c:pt idx="705">
                  <c:v>42782</c:v>
                </c:pt>
                <c:pt idx="706">
                  <c:v>42783</c:v>
                </c:pt>
                <c:pt idx="707">
                  <c:v>42786</c:v>
                </c:pt>
                <c:pt idx="708">
                  <c:v>42787</c:v>
                </c:pt>
                <c:pt idx="709">
                  <c:v>42788</c:v>
                </c:pt>
                <c:pt idx="710">
                  <c:v>42789</c:v>
                </c:pt>
                <c:pt idx="711">
                  <c:v>42790</c:v>
                </c:pt>
                <c:pt idx="712">
                  <c:v>42793</c:v>
                </c:pt>
                <c:pt idx="713">
                  <c:v>42794</c:v>
                </c:pt>
                <c:pt idx="714">
                  <c:v>42795</c:v>
                </c:pt>
                <c:pt idx="715">
                  <c:v>42796</c:v>
                </c:pt>
                <c:pt idx="716">
                  <c:v>42797</c:v>
                </c:pt>
                <c:pt idx="717">
                  <c:v>42800</c:v>
                </c:pt>
                <c:pt idx="718">
                  <c:v>42801</c:v>
                </c:pt>
                <c:pt idx="719">
                  <c:v>42802</c:v>
                </c:pt>
                <c:pt idx="720">
                  <c:v>42803</c:v>
                </c:pt>
                <c:pt idx="721">
                  <c:v>42804</c:v>
                </c:pt>
                <c:pt idx="722">
                  <c:v>42807</c:v>
                </c:pt>
                <c:pt idx="723">
                  <c:v>42808</c:v>
                </c:pt>
                <c:pt idx="724">
                  <c:v>42809</c:v>
                </c:pt>
                <c:pt idx="725">
                  <c:v>42810</c:v>
                </c:pt>
                <c:pt idx="726">
                  <c:v>42811</c:v>
                </c:pt>
                <c:pt idx="727">
                  <c:v>42815</c:v>
                </c:pt>
                <c:pt idx="728">
                  <c:v>42816</c:v>
                </c:pt>
                <c:pt idx="729">
                  <c:v>42817</c:v>
                </c:pt>
                <c:pt idx="730">
                  <c:v>42818</c:v>
                </c:pt>
                <c:pt idx="731">
                  <c:v>42821</c:v>
                </c:pt>
                <c:pt idx="732">
                  <c:v>42822</c:v>
                </c:pt>
                <c:pt idx="733">
                  <c:v>42823</c:v>
                </c:pt>
                <c:pt idx="734">
                  <c:v>42824</c:v>
                </c:pt>
                <c:pt idx="735">
                  <c:v>42825</c:v>
                </c:pt>
                <c:pt idx="736">
                  <c:v>42828</c:v>
                </c:pt>
                <c:pt idx="737">
                  <c:v>42829</c:v>
                </c:pt>
                <c:pt idx="738">
                  <c:v>42830</c:v>
                </c:pt>
                <c:pt idx="739">
                  <c:v>42831</c:v>
                </c:pt>
                <c:pt idx="740">
                  <c:v>42832</c:v>
                </c:pt>
                <c:pt idx="741">
                  <c:v>42835</c:v>
                </c:pt>
                <c:pt idx="742">
                  <c:v>42836</c:v>
                </c:pt>
                <c:pt idx="743">
                  <c:v>42837</c:v>
                </c:pt>
                <c:pt idx="744">
                  <c:v>42838</c:v>
                </c:pt>
                <c:pt idx="745">
                  <c:v>42839</c:v>
                </c:pt>
                <c:pt idx="746">
                  <c:v>42842</c:v>
                </c:pt>
                <c:pt idx="747">
                  <c:v>42843</c:v>
                </c:pt>
                <c:pt idx="748">
                  <c:v>42844</c:v>
                </c:pt>
                <c:pt idx="749">
                  <c:v>42845</c:v>
                </c:pt>
                <c:pt idx="750">
                  <c:v>42846</c:v>
                </c:pt>
                <c:pt idx="751">
                  <c:v>42849</c:v>
                </c:pt>
                <c:pt idx="752">
                  <c:v>42850</c:v>
                </c:pt>
                <c:pt idx="753">
                  <c:v>42851</c:v>
                </c:pt>
                <c:pt idx="754">
                  <c:v>42852</c:v>
                </c:pt>
                <c:pt idx="755">
                  <c:v>42853</c:v>
                </c:pt>
                <c:pt idx="756">
                  <c:v>42856</c:v>
                </c:pt>
                <c:pt idx="757">
                  <c:v>42857</c:v>
                </c:pt>
                <c:pt idx="758">
                  <c:v>42863</c:v>
                </c:pt>
                <c:pt idx="759">
                  <c:v>42864</c:v>
                </c:pt>
                <c:pt idx="760">
                  <c:v>42865</c:v>
                </c:pt>
                <c:pt idx="761">
                  <c:v>42866</c:v>
                </c:pt>
                <c:pt idx="762">
                  <c:v>42867</c:v>
                </c:pt>
                <c:pt idx="763">
                  <c:v>42870</c:v>
                </c:pt>
                <c:pt idx="764">
                  <c:v>42871</c:v>
                </c:pt>
                <c:pt idx="765">
                  <c:v>42872</c:v>
                </c:pt>
                <c:pt idx="766">
                  <c:v>42873</c:v>
                </c:pt>
                <c:pt idx="767">
                  <c:v>42874</c:v>
                </c:pt>
                <c:pt idx="768">
                  <c:v>42877</c:v>
                </c:pt>
                <c:pt idx="769">
                  <c:v>42878</c:v>
                </c:pt>
                <c:pt idx="770">
                  <c:v>42879</c:v>
                </c:pt>
                <c:pt idx="771">
                  <c:v>42880</c:v>
                </c:pt>
                <c:pt idx="772">
                  <c:v>42881</c:v>
                </c:pt>
                <c:pt idx="773">
                  <c:v>42884</c:v>
                </c:pt>
                <c:pt idx="774">
                  <c:v>42885</c:v>
                </c:pt>
                <c:pt idx="775">
                  <c:v>42886</c:v>
                </c:pt>
                <c:pt idx="776">
                  <c:v>42887</c:v>
                </c:pt>
                <c:pt idx="777">
                  <c:v>42888</c:v>
                </c:pt>
                <c:pt idx="778">
                  <c:v>42891</c:v>
                </c:pt>
                <c:pt idx="779">
                  <c:v>42892</c:v>
                </c:pt>
                <c:pt idx="780">
                  <c:v>42893</c:v>
                </c:pt>
                <c:pt idx="781">
                  <c:v>42894</c:v>
                </c:pt>
                <c:pt idx="782">
                  <c:v>42895</c:v>
                </c:pt>
                <c:pt idx="783">
                  <c:v>42898</c:v>
                </c:pt>
                <c:pt idx="784">
                  <c:v>42899</c:v>
                </c:pt>
                <c:pt idx="785">
                  <c:v>42900</c:v>
                </c:pt>
                <c:pt idx="786">
                  <c:v>42901</c:v>
                </c:pt>
                <c:pt idx="787">
                  <c:v>42902</c:v>
                </c:pt>
                <c:pt idx="788">
                  <c:v>42905</c:v>
                </c:pt>
                <c:pt idx="789">
                  <c:v>42906</c:v>
                </c:pt>
                <c:pt idx="790">
                  <c:v>42907</c:v>
                </c:pt>
                <c:pt idx="791">
                  <c:v>42908</c:v>
                </c:pt>
                <c:pt idx="792">
                  <c:v>42909</c:v>
                </c:pt>
                <c:pt idx="793">
                  <c:v>42912</c:v>
                </c:pt>
                <c:pt idx="794">
                  <c:v>42913</c:v>
                </c:pt>
                <c:pt idx="795">
                  <c:v>42914</c:v>
                </c:pt>
                <c:pt idx="796">
                  <c:v>42915</c:v>
                </c:pt>
                <c:pt idx="797">
                  <c:v>42916</c:v>
                </c:pt>
                <c:pt idx="798">
                  <c:v>42919</c:v>
                </c:pt>
                <c:pt idx="799">
                  <c:v>42920</c:v>
                </c:pt>
                <c:pt idx="800">
                  <c:v>42921</c:v>
                </c:pt>
                <c:pt idx="801">
                  <c:v>42922</c:v>
                </c:pt>
                <c:pt idx="802">
                  <c:v>42923</c:v>
                </c:pt>
                <c:pt idx="803">
                  <c:v>42926</c:v>
                </c:pt>
                <c:pt idx="804">
                  <c:v>42927</c:v>
                </c:pt>
                <c:pt idx="805">
                  <c:v>42928</c:v>
                </c:pt>
                <c:pt idx="806">
                  <c:v>42929</c:v>
                </c:pt>
                <c:pt idx="807">
                  <c:v>42930</c:v>
                </c:pt>
                <c:pt idx="808">
                  <c:v>42934</c:v>
                </c:pt>
                <c:pt idx="809">
                  <c:v>42935</c:v>
                </c:pt>
                <c:pt idx="810">
                  <c:v>42936</c:v>
                </c:pt>
                <c:pt idx="811">
                  <c:v>42937</c:v>
                </c:pt>
                <c:pt idx="812">
                  <c:v>42940</c:v>
                </c:pt>
                <c:pt idx="813">
                  <c:v>42941</c:v>
                </c:pt>
                <c:pt idx="814">
                  <c:v>42942</c:v>
                </c:pt>
                <c:pt idx="815">
                  <c:v>42943</c:v>
                </c:pt>
                <c:pt idx="816">
                  <c:v>42944</c:v>
                </c:pt>
                <c:pt idx="817">
                  <c:v>42947</c:v>
                </c:pt>
                <c:pt idx="818">
                  <c:v>42948</c:v>
                </c:pt>
                <c:pt idx="819">
                  <c:v>42949</c:v>
                </c:pt>
                <c:pt idx="820">
                  <c:v>42950</c:v>
                </c:pt>
                <c:pt idx="821">
                  <c:v>42951</c:v>
                </c:pt>
                <c:pt idx="822">
                  <c:v>42954</c:v>
                </c:pt>
                <c:pt idx="823">
                  <c:v>42955</c:v>
                </c:pt>
                <c:pt idx="824">
                  <c:v>42956</c:v>
                </c:pt>
                <c:pt idx="825">
                  <c:v>42957</c:v>
                </c:pt>
                <c:pt idx="826">
                  <c:v>42961</c:v>
                </c:pt>
                <c:pt idx="827">
                  <c:v>42962</c:v>
                </c:pt>
                <c:pt idx="828">
                  <c:v>42963</c:v>
                </c:pt>
                <c:pt idx="829">
                  <c:v>42964</c:v>
                </c:pt>
                <c:pt idx="830">
                  <c:v>42965</c:v>
                </c:pt>
                <c:pt idx="831">
                  <c:v>42968</c:v>
                </c:pt>
                <c:pt idx="832">
                  <c:v>42969</c:v>
                </c:pt>
                <c:pt idx="833">
                  <c:v>42970</c:v>
                </c:pt>
                <c:pt idx="834">
                  <c:v>42971</c:v>
                </c:pt>
                <c:pt idx="835">
                  <c:v>42972</c:v>
                </c:pt>
                <c:pt idx="836">
                  <c:v>42975</c:v>
                </c:pt>
                <c:pt idx="837">
                  <c:v>42976</c:v>
                </c:pt>
                <c:pt idx="838">
                  <c:v>42977</c:v>
                </c:pt>
                <c:pt idx="839">
                  <c:v>42978</c:v>
                </c:pt>
                <c:pt idx="840">
                  <c:v>42979</c:v>
                </c:pt>
                <c:pt idx="841">
                  <c:v>42982</c:v>
                </c:pt>
                <c:pt idx="842">
                  <c:v>42983</c:v>
                </c:pt>
                <c:pt idx="843">
                  <c:v>42984</c:v>
                </c:pt>
                <c:pt idx="844">
                  <c:v>42985</c:v>
                </c:pt>
                <c:pt idx="845">
                  <c:v>42986</c:v>
                </c:pt>
                <c:pt idx="846">
                  <c:v>42989</c:v>
                </c:pt>
                <c:pt idx="847">
                  <c:v>42990</c:v>
                </c:pt>
                <c:pt idx="848">
                  <c:v>42991</c:v>
                </c:pt>
                <c:pt idx="849">
                  <c:v>42992</c:v>
                </c:pt>
                <c:pt idx="850">
                  <c:v>42993</c:v>
                </c:pt>
                <c:pt idx="851">
                  <c:v>42997</c:v>
                </c:pt>
                <c:pt idx="852">
                  <c:v>42998</c:v>
                </c:pt>
                <c:pt idx="853">
                  <c:v>42999</c:v>
                </c:pt>
                <c:pt idx="854">
                  <c:v>43000</c:v>
                </c:pt>
                <c:pt idx="855">
                  <c:v>43003</c:v>
                </c:pt>
                <c:pt idx="856">
                  <c:v>43004</c:v>
                </c:pt>
                <c:pt idx="857">
                  <c:v>43005</c:v>
                </c:pt>
                <c:pt idx="858">
                  <c:v>43006</c:v>
                </c:pt>
                <c:pt idx="859">
                  <c:v>43007</c:v>
                </c:pt>
                <c:pt idx="860">
                  <c:v>43010</c:v>
                </c:pt>
                <c:pt idx="861">
                  <c:v>43011</c:v>
                </c:pt>
                <c:pt idx="862">
                  <c:v>43012</c:v>
                </c:pt>
                <c:pt idx="863">
                  <c:v>43013</c:v>
                </c:pt>
                <c:pt idx="864">
                  <c:v>43014</c:v>
                </c:pt>
                <c:pt idx="865">
                  <c:v>43018</c:v>
                </c:pt>
                <c:pt idx="866">
                  <c:v>43019</c:v>
                </c:pt>
                <c:pt idx="867">
                  <c:v>43020</c:v>
                </c:pt>
                <c:pt idx="868">
                  <c:v>43021</c:v>
                </c:pt>
                <c:pt idx="869">
                  <c:v>43024</c:v>
                </c:pt>
                <c:pt idx="870">
                  <c:v>43025</c:v>
                </c:pt>
                <c:pt idx="871">
                  <c:v>43026</c:v>
                </c:pt>
                <c:pt idx="872">
                  <c:v>43027</c:v>
                </c:pt>
                <c:pt idx="873">
                  <c:v>43028</c:v>
                </c:pt>
                <c:pt idx="874">
                  <c:v>43031</c:v>
                </c:pt>
                <c:pt idx="875">
                  <c:v>43032</c:v>
                </c:pt>
                <c:pt idx="876">
                  <c:v>43033</c:v>
                </c:pt>
                <c:pt idx="877">
                  <c:v>43034</c:v>
                </c:pt>
                <c:pt idx="878">
                  <c:v>43035</c:v>
                </c:pt>
                <c:pt idx="879">
                  <c:v>43038</c:v>
                </c:pt>
                <c:pt idx="880">
                  <c:v>43039</c:v>
                </c:pt>
                <c:pt idx="881">
                  <c:v>43040</c:v>
                </c:pt>
                <c:pt idx="882">
                  <c:v>43041</c:v>
                </c:pt>
                <c:pt idx="883">
                  <c:v>43045</c:v>
                </c:pt>
                <c:pt idx="884">
                  <c:v>43046</c:v>
                </c:pt>
                <c:pt idx="885">
                  <c:v>43047</c:v>
                </c:pt>
                <c:pt idx="886">
                  <c:v>43048</c:v>
                </c:pt>
                <c:pt idx="887">
                  <c:v>43049</c:v>
                </c:pt>
                <c:pt idx="888">
                  <c:v>43052</c:v>
                </c:pt>
                <c:pt idx="889">
                  <c:v>43053</c:v>
                </c:pt>
                <c:pt idx="890">
                  <c:v>43054</c:v>
                </c:pt>
                <c:pt idx="891">
                  <c:v>43055</c:v>
                </c:pt>
                <c:pt idx="892">
                  <c:v>43056</c:v>
                </c:pt>
                <c:pt idx="893">
                  <c:v>43059</c:v>
                </c:pt>
                <c:pt idx="894">
                  <c:v>43060</c:v>
                </c:pt>
                <c:pt idx="895">
                  <c:v>43061</c:v>
                </c:pt>
                <c:pt idx="896">
                  <c:v>43063</c:v>
                </c:pt>
                <c:pt idx="897">
                  <c:v>43066</c:v>
                </c:pt>
                <c:pt idx="898">
                  <c:v>43067</c:v>
                </c:pt>
                <c:pt idx="899">
                  <c:v>43068</c:v>
                </c:pt>
                <c:pt idx="900">
                  <c:v>43069</c:v>
                </c:pt>
                <c:pt idx="901">
                  <c:v>43070</c:v>
                </c:pt>
                <c:pt idx="902">
                  <c:v>43073</c:v>
                </c:pt>
                <c:pt idx="903">
                  <c:v>43074</c:v>
                </c:pt>
                <c:pt idx="904">
                  <c:v>43075</c:v>
                </c:pt>
                <c:pt idx="905">
                  <c:v>43076</c:v>
                </c:pt>
                <c:pt idx="906">
                  <c:v>43077</c:v>
                </c:pt>
                <c:pt idx="907">
                  <c:v>43080</c:v>
                </c:pt>
                <c:pt idx="908">
                  <c:v>43081</c:v>
                </c:pt>
                <c:pt idx="909">
                  <c:v>43082</c:v>
                </c:pt>
                <c:pt idx="910">
                  <c:v>43083</c:v>
                </c:pt>
                <c:pt idx="911">
                  <c:v>43084</c:v>
                </c:pt>
                <c:pt idx="912">
                  <c:v>43087</c:v>
                </c:pt>
                <c:pt idx="913">
                  <c:v>43088</c:v>
                </c:pt>
                <c:pt idx="914">
                  <c:v>43089</c:v>
                </c:pt>
                <c:pt idx="915">
                  <c:v>43090</c:v>
                </c:pt>
                <c:pt idx="916">
                  <c:v>43091</c:v>
                </c:pt>
                <c:pt idx="917">
                  <c:v>43094</c:v>
                </c:pt>
                <c:pt idx="918">
                  <c:v>43095</c:v>
                </c:pt>
                <c:pt idx="919">
                  <c:v>43096</c:v>
                </c:pt>
                <c:pt idx="920">
                  <c:v>43097</c:v>
                </c:pt>
                <c:pt idx="921">
                  <c:v>43098</c:v>
                </c:pt>
                <c:pt idx="922">
                  <c:v>43104</c:v>
                </c:pt>
                <c:pt idx="923">
                  <c:v>43105</c:v>
                </c:pt>
                <c:pt idx="924">
                  <c:v>43109</c:v>
                </c:pt>
                <c:pt idx="925">
                  <c:v>43110</c:v>
                </c:pt>
                <c:pt idx="926">
                  <c:v>43111</c:v>
                </c:pt>
                <c:pt idx="927">
                  <c:v>43112</c:v>
                </c:pt>
                <c:pt idx="928">
                  <c:v>43115</c:v>
                </c:pt>
                <c:pt idx="929">
                  <c:v>43116</c:v>
                </c:pt>
                <c:pt idx="930">
                  <c:v>43117</c:v>
                </c:pt>
                <c:pt idx="931">
                  <c:v>43118</c:v>
                </c:pt>
                <c:pt idx="932">
                  <c:v>43119</c:v>
                </c:pt>
                <c:pt idx="933">
                  <c:v>43122</c:v>
                </c:pt>
                <c:pt idx="934">
                  <c:v>43123</c:v>
                </c:pt>
                <c:pt idx="935">
                  <c:v>43124</c:v>
                </c:pt>
                <c:pt idx="936">
                  <c:v>43125</c:v>
                </c:pt>
                <c:pt idx="937">
                  <c:v>43126</c:v>
                </c:pt>
                <c:pt idx="938">
                  <c:v>43129</c:v>
                </c:pt>
                <c:pt idx="939">
                  <c:v>43130</c:v>
                </c:pt>
                <c:pt idx="940">
                  <c:v>43131</c:v>
                </c:pt>
                <c:pt idx="941">
                  <c:v>43132</c:v>
                </c:pt>
                <c:pt idx="942">
                  <c:v>43133</c:v>
                </c:pt>
                <c:pt idx="943">
                  <c:v>43136</c:v>
                </c:pt>
                <c:pt idx="944">
                  <c:v>43137</c:v>
                </c:pt>
                <c:pt idx="945">
                  <c:v>43138</c:v>
                </c:pt>
                <c:pt idx="946">
                  <c:v>43139</c:v>
                </c:pt>
                <c:pt idx="947">
                  <c:v>43140</c:v>
                </c:pt>
                <c:pt idx="948">
                  <c:v>43144</c:v>
                </c:pt>
                <c:pt idx="949">
                  <c:v>43145</c:v>
                </c:pt>
                <c:pt idx="950">
                  <c:v>43146</c:v>
                </c:pt>
                <c:pt idx="951">
                  <c:v>43147</c:v>
                </c:pt>
                <c:pt idx="952">
                  <c:v>43150</c:v>
                </c:pt>
                <c:pt idx="953">
                  <c:v>43151</c:v>
                </c:pt>
                <c:pt idx="954">
                  <c:v>43152</c:v>
                </c:pt>
                <c:pt idx="955">
                  <c:v>43153</c:v>
                </c:pt>
                <c:pt idx="956">
                  <c:v>43154</c:v>
                </c:pt>
                <c:pt idx="957">
                  <c:v>43157</c:v>
                </c:pt>
                <c:pt idx="958">
                  <c:v>43158</c:v>
                </c:pt>
                <c:pt idx="959">
                  <c:v>43159</c:v>
                </c:pt>
                <c:pt idx="960">
                  <c:v>43160</c:v>
                </c:pt>
                <c:pt idx="961">
                  <c:v>43161</c:v>
                </c:pt>
                <c:pt idx="962">
                  <c:v>43164</c:v>
                </c:pt>
                <c:pt idx="963">
                  <c:v>43165</c:v>
                </c:pt>
                <c:pt idx="964">
                  <c:v>43166</c:v>
                </c:pt>
                <c:pt idx="965">
                  <c:v>43167</c:v>
                </c:pt>
                <c:pt idx="966">
                  <c:v>43168</c:v>
                </c:pt>
                <c:pt idx="967">
                  <c:v>43171</c:v>
                </c:pt>
                <c:pt idx="968">
                  <c:v>43172</c:v>
                </c:pt>
                <c:pt idx="969">
                  <c:v>43173</c:v>
                </c:pt>
                <c:pt idx="970">
                  <c:v>43174</c:v>
                </c:pt>
                <c:pt idx="971">
                  <c:v>43175</c:v>
                </c:pt>
                <c:pt idx="972">
                  <c:v>43178</c:v>
                </c:pt>
                <c:pt idx="973">
                  <c:v>43179</c:v>
                </c:pt>
                <c:pt idx="974">
                  <c:v>43181</c:v>
                </c:pt>
                <c:pt idx="975">
                  <c:v>43182</c:v>
                </c:pt>
                <c:pt idx="976">
                  <c:v>43185</c:v>
                </c:pt>
                <c:pt idx="977">
                  <c:v>43186</c:v>
                </c:pt>
                <c:pt idx="978">
                  <c:v>43187</c:v>
                </c:pt>
                <c:pt idx="979">
                  <c:v>43188</c:v>
                </c:pt>
                <c:pt idx="980">
                  <c:v>43189</c:v>
                </c:pt>
                <c:pt idx="981">
                  <c:v>43192</c:v>
                </c:pt>
                <c:pt idx="982">
                  <c:v>43193</c:v>
                </c:pt>
                <c:pt idx="983">
                  <c:v>43194</c:v>
                </c:pt>
                <c:pt idx="984">
                  <c:v>43195</c:v>
                </c:pt>
                <c:pt idx="985">
                  <c:v>43196</c:v>
                </c:pt>
                <c:pt idx="986">
                  <c:v>43199</c:v>
                </c:pt>
                <c:pt idx="987">
                  <c:v>43200</c:v>
                </c:pt>
                <c:pt idx="988">
                  <c:v>43201</c:v>
                </c:pt>
                <c:pt idx="989">
                  <c:v>43202</c:v>
                </c:pt>
                <c:pt idx="990">
                  <c:v>43203</c:v>
                </c:pt>
                <c:pt idx="991">
                  <c:v>43206</c:v>
                </c:pt>
                <c:pt idx="992">
                  <c:v>43207</c:v>
                </c:pt>
                <c:pt idx="993">
                  <c:v>43208</c:v>
                </c:pt>
                <c:pt idx="994">
                  <c:v>43209</c:v>
                </c:pt>
                <c:pt idx="995">
                  <c:v>43210</c:v>
                </c:pt>
                <c:pt idx="996">
                  <c:v>43213</c:v>
                </c:pt>
                <c:pt idx="997">
                  <c:v>43214</c:v>
                </c:pt>
                <c:pt idx="998">
                  <c:v>43215</c:v>
                </c:pt>
                <c:pt idx="999">
                  <c:v>43216</c:v>
                </c:pt>
                <c:pt idx="1000">
                  <c:v>43217</c:v>
                </c:pt>
                <c:pt idx="1001">
                  <c:v>43221</c:v>
                </c:pt>
                <c:pt idx="1002">
                  <c:v>43222</c:v>
                </c:pt>
                <c:pt idx="1003">
                  <c:v>43227</c:v>
                </c:pt>
                <c:pt idx="1004">
                  <c:v>43228</c:v>
                </c:pt>
                <c:pt idx="1005">
                  <c:v>43229</c:v>
                </c:pt>
                <c:pt idx="1006">
                  <c:v>43230</c:v>
                </c:pt>
                <c:pt idx="1007">
                  <c:v>43231</c:v>
                </c:pt>
                <c:pt idx="1008">
                  <c:v>43234</c:v>
                </c:pt>
                <c:pt idx="1009">
                  <c:v>43235</c:v>
                </c:pt>
                <c:pt idx="1010">
                  <c:v>43236</c:v>
                </c:pt>
                <c:pt idx="1011">
                  <c:v>43237</c:v>
                </c:pt>
                <c:pt idx="1012">
                  <c:v>43238</c:v>
                </c:pt>
                <c:pt idx="1013">
                  <c:v>43241</c:v>
                </c:pt>
                <c:pt idx="1014">
                  <c:v>43242</c:v>
                </c:pt>
                <c:pt idx="1015">
                  <c:v>43243</c:v>
                </c:pt>
                <c:pt idx="1016">
                  <c:v>43244</c:v>
                </c:pt>
                <c:pt idx="1017">
                  <c:v>43245</c:v>
                </c:pt>
                <c:pt idx="1018">
                  <c:v>43248</c:v>
                </c:pt>
                <c:pt idx="1019">
                  <c:v>43249</c:v>
                </c:pt>
                <c:pt idx="1020">
                  <c:v>43250</c:v>
                </c:pt>
                <c:pt idx="1021">
                  <c:v>43251</c:v>
                </c:pt>
                <c:pt idx="1022">
                  <c:v>43252</c:v>
                </c:pt>
                <c:pt idx="1023">
                  <c:v>43255</c:v>
                </c:pt>
                <c:pt idx="1024">
                  <c:v>43256</c:v>
                </c:pt>
                <c:pt idx="1025">
                  <c:v>43257</c:v>
                </c:pt>
                <c:pt idx="1026">
                  <c:v>43258</c:v>
                </c:pt>
                <c:pt idx="1027">
                  <c:v>43259</c:v>
                </c:pt>
                <c:pt idx="1028">
                  <c:v>43262</c:v>
                </c:pt>
                <c:pt idx="1029">
                  <c:v>43263</c:v>
                </c:pt>
                <c:pt idx="1030">
                  <c:v>43264</c:v>
                </c:pt>
                <c:pt idx="1031">
                  <c:v>43265</c:v>
                </c:pt>
                <c:pt idx="1032">
                  <c:v>43266</c:v>
                </c:pt>
                <c:pt idx="1033">
                  <c:v>43269</c:v>
                </c:pt>
                <c:pt idx="1034">
                  <c:v>43270</c:v>
                </c:pt>
                <c:pt idx="1035">
                  <c:v>43271</c:v>
                </c:pt>
                <c:pt idx="1036">
                  <c:v>43272</c:v>
                </c:pt>
                <c:pt idx="1037">
                  <c:v>43273</c:v>
                </c:pt>
                <c:pt idx="1038">
                  <c:v>43276</c:v>
                </c:pt>
                <c:pt idx="1039">
                  <c:v>43277</c:v>
                </c:pt>
                <c:pt idx="1040">
                  <c:v>43278</c:v>
                </c:pt>
                <c:pt idx="1041">
                  <c:v>43279</c:v>
                </c:pt>
                <c:pt idx="1042">
                  <c:v>43280</c:v>
                </c:pt>
                <c:pt idx="1043">
                  <c:v>43283</c:v>
                </c:pt>
                <c:pt idx="1044">
                  <c:v>43284</c:v>
                </c:pt>
                <c:pt idx="1045">
                  <c:v>43285</c:v>
                </c:pt>
                <c:pt idx="1046">
                  <c:v>43286</c:v>
                </c:pt>
                <c:pt idx="1047">
                  <c:v>43287</c:v>
                </c:pt>
                <c:pt idx="1048">
                  <c:v>43290</c:v>
                </c:pt>
                <c:pt idx="1049">
                  <c:v>43291</c:v>
                </c:pt>
                <c:pt idx="1050">
                  <c:v>43292</c:v>
                </c:pt>
                <c:pt idx="1051">
                  <c:v>43293</c:v>
                </c:pt>
                <c:pt idx="1052">
                  <c:v>43294</c:v>
                </c:pt>
                <c:pt idx="1053">
                  <c:v>43298</c:v>
                </c:pt>
                <c:pt idx="1054">
                  <c:v>43299</c:v>
                </c:pt>
                <c:pt idx="1055">
                  <c:v>43300</c:v>
                </c:pt>
                <c:pt idx="1056">
                  <c:v>43301</c:v>
                </c:pt>
                <c:pt idx="1057">
                  <c:v>43304</c:v>
                </c:pt>
                <c:pt idx="1058">
                  <c:v>43305</c:v>
                </c:pt>
                <c:pt idx="1059">
                  <c:v>43306</c:v>
                </c:pt>
                <c:pt idx="1060">
                  <c:v>43307</c:v>
                </c:pt>
                <c:pt idx="1061">
                  <c:v>43308</c:v>
                </c:pt>
                <c:pt idx="1062">
                  <c:v>43311</c:v>
                </c:pt>
                <c:pt idx="1063">
                  <c:v>43312</c:v>
                </c:pt>
                <c:pt idx="1064">
                  <c:v>43313</c:v>
                </c:pt>
                <c:pt idx="1065">
                  <c:v>43314</c:v>
                </c:pt>
                <c:pt idx="1066">
                  <c:v>43315</c:v>
                </c:pt>
                <c:pt idx="1067">
                  <c:v>43318</c:v>
                </c:pt>
                <c:pt idx="1068">
                  <c:v>43319</c:v>
                </c:pt>
                <c:pt idx="1069">
                  <c:v>43320</c:v>
                </c:pt>
                <c:pt idx="1070">
                  <c:v>43321</c:v>
                </c:pt>
                <c:pt idx="1071">
                  <c:v>43322</c:v>
                </c:pt>
                <c:pt idx="1072">
                  <c:v>43325</c:v>
                </c:pt>
                <c:pt idx="1073">
                  <c:v>43326</c:v>
                </c:pt>
                <c:pt idx="1074">
                  <c:v>43327</c:v>
                </c:pt>
                <c:pt idx="1075">
                  <c:v>43328</c:v>
                </c:pt>
                <c:pt idx="1076">
                  <c:v>43329</c:v>
                </c:pt>
                <c:pt idx="1077">
                  <c:v>43332</c:v>
                </c:pt>
                <c:pt idx="1078">
                  <c:v>43333</c:v>
                </c:pt>
                <c:pt idx="1079">
                  <c:v>43334</c:v>
                </c:pt>
                <c:pt idx="1080">
                  <c:v>43335</c:v>
                </c:pt>
                <c:pt idx="1081">
                  <c:v>43336</c:v>
                </c:pt>
                <c:pt idx="1082">
                  <c:v>43339</c:v>
                </c:pt>
                <c:pt idx="1083">
                  <c:v>43340</c:v>
                </c:pt>
                <c:pt idx="1084">
                  <c:v>43341</c:v>
                </c:pt>
                <c:pt idx="1085">
                  <c:v>43342</c:v>
                </c:pt>
                <c:pt idx="1086">
                  <c:v>43343</c:v>
                </c:pt>
                <c:pt idx="1087">
                  <c:v>43346</c:v>
                </c:pt>
                <c:pt idx="1088">
                  <c:v>43347</c:v>
                </c:pt>
                <c:pt idx="1089">
                  <c:v>43348</c:v>
                </c:pt>
                <c:pt idx="1090">
                  <c:v>43350</c:v>
                </c:pt>
                <c:pt idx="1091">
                  <c:v>43353</c:v>
                </c:pt>
                <c:pt idx="1092">
                  <c:v>43354</c:v>
                </c:pt>
                <c:pt idx="1093">
                  <c:v>43355</c:v>
                </c:pt>
                <c:pt idx="1094">
                  <c:v>43356</c:v>
                </c:pt>
                <c:pt idx="1095">
                  <c:v>43357</c:v>
                </c:pt>
                <c:pt idx="1096">
                  <c:v>43361</c:v>
                </c:pt>
                <c:pt idx="1097">
                  <c:v>43362</c:v>
                </c:pt>
                <c:pt idx="1098">
                  <c:v>43363</c:v>
                </c:pt>
                <c:pt idx="1099">
                  <c:v>43364</c:v>
                </c:pt>
                <c:pt idx="1100">
                  <c:v>43368</c:v>
                </c:pt>
                <c:pt idx="1101">
                  <c:v>43369</c:v>
                </c:pt>
                <c:pt idx="1102">
                  <c:v>43370</c:v>
                </c:pt>
                <c:pt idx="1103">
                  <c:v>43371</c:v>
                </c:pt>
                <c:pt idx="1104">
                  <c:v>43374</c:v>
                </c:pt>
                <c:pt idx="1105">
                  <c:v>43375</c:v>
                </c:pt>
                <c:pt idx="1106">
                  <c:v>43376</c:v>
                </c:pt>
                <c:pt idx="1107">
                  <c:v>43377</c:v>
                </c:pt>
                <c:pt idx="1108">
                  <c:v>43378</c:v>
                </c:pt>
                <c:pt idx="1109">
                  <c:v>43382</c:v>
                </c:pt>
                <c:pt idx="1110">
                  <c:v>43383</c:v>
                </c:pt>
                <c:pt idx="1111">
                  <c:v>43384</c:v>
                </c:pt>
                <c:pt idx="1112">
                  <c:v>43385</c:v>
                </c:pt>
                <c:pt idx="1113">
                  <c:v>43388</c:v>
                </c:pt>
                <c:pt idx="1114">
                  <c:v>43389</c:v>
                </c:pt>
                <c:pt idx="1115">
                  <c:v>43390</c:v>
                </c:pt>
                <c:pt idx="1116">
                  <c:v>43391</c:v>
                </c:pt>
                <c:pt idx="1117">
                  <c:v>43392</c:v>
                </c:pt>
                <c:pt idx="1118">
                  <c:v>43395</c:v>
                </c:pt>
                <c:pt idx="1119">
                  <c:v>43396</c:v>
                </c:pt>
                <c:pt idx="1120">
                  <c:v>43397</c:v>
                </c:pt>
                <c:pt idx="1121">
                  <c:v>43398</c:v>
                </c:pt>
                <c:pt idx="1122">
                  <c:v>43399</c:v>
                </c:pt>
                <c:pt idx="1123">
                  <c:v>43402</c:v>
                </c:pt>
                <c:pt idx="1124">
                  <c:v>43403</c:v>
                </c:pt>
                <c:pt idx="1125">
                  <c:v>43404</c:v>
                </c:pt>
                <c:pt idx="1126">
                  <c:v>43405</c:v>
                </c:pt>
                <c:pt idx="1127">
                  <c:v>43406</c:v>
                </c:pt>
                <c:pt idx="1128">
                  <c:v>43409</c:v>
                </c:pt>
                <c:pt idx="1129">
                  <c:v>43410</c:v>
                </c:pt>
                <c:pt idx="1130">
                  <c:v>43411</c:v>
                </c:pt>
                <c:pt idx="1131">
                  <c:v>43412</c:v>
                </c:pt>
                <c:pt idx="1132">
                  <c:v>43413</c:v>
                </c:pt>
                <c:pt idx="1133">
                  <c:v>43416</c:v>
                </c:pt>
                <c:pt idx="1134">
                  <c:v>43417</c:v>
                </c:pt>
                <c:pt idx="1135">
                  <c:v>43418</c:v>
                </c:pt>
                <c:pt idx="1136">
                  <c:v>43419</c:v>
                </c:pt>
                <c:pt idx="1137">
                  <c:v>43420</c:v>
                </c:pt>
                <c:pt idx="1138">
                  <c:v>43423</c:v>
                </c:pt>
                <c:pt idx="1139">
                  <c:v>43424</c:v>
                </c:pt>
                <c:pt idx="1140">
                  <c:v>43425</c:v>
                </c:pt>
                <c:pt idx="1141">
                  <c:v>43426</c:v>
                </c:pt>
                <c:pt idx="1142">
                  <c:v>43430</c:v>
                </c:pt>
                <c:pt idx="1143">
                  <c:v>43431</c:v>
                </c:pt>
                <c:pt idx="1144">
                  <c:v>43432</c:v>
                </c:pt>
                <c:pt idx="1145">
                  <c:v>43433</c:v>
                </c:pt>
                <c:pt idx="1146">
                  <c:v>43434</c:v>
                </c:pt>
                <c:pt idx="1147">
                  <c:v>43437</c:v>
                </c:pt>
                <c:pt idx="1148">
                  <c:v>43438</c:v>
                </c:pt>
                <c:pt idx="1149">
                  <c:v>43439</c:v>
                </c:pt>
                <c:pt idx="1150">
                  <c:v>43440</c:v>
                </c:pt>
                <c:pt idx="1151">
                  <c:v>43441</c:v>
                </c:pt>
                <c:pt idx="1152">
                  <c:v>43444</c:v>
                </c:pt>
                <c:pt idx="1153">
                  <c:v>43445</c:v>
                </c:pt>
                <c:pt idx="1154">
                  <c:v>43446</c:v>
                </c:pt>
                <c:pt idx="1155">
                  <c:v>43447</c:v>
                </c:pt>
                <c:pt idx="1156">
                  <c:v>43448</c:v>
                </c:pt>
                <c:pt idx="1157">
                  <c:v>43451</c:v>
                </c:pt>
                <c:pt idx="1158">
                  <c:v>43452</c:v>
                </c:pt>
                <c:pt idx="1159">
                  <c:v>43453</c:v>
                </c:pt>
                <c:pt idx="1160">
                  <c:v>43454</c:v>
                </c:pt>
                <c:pt idx="1161">
                  <c:v>43455</c:v>
                </c:pt>
                <c:pt idx="1162">
                  <c:v>43459</c:v>
                </c:pt>
                <c:pt idx="1163">
                  <c:v>43460</c:v>
                </c:pt>
                <c:pt idx="1164">
                  <c:v>43461</c:v>
                </c:pt>
                <c:pt idx="1165">
                  <c:v>43462</c:v>
                </c:pt>
                <c:pt idx="1166">
                  <c:v>43469</c:v>
                </c:pt>
                <c:pt idx="1167">
                  <c:v>43472</c:v>
                </c:pt>
                <c:pt idx="1168">
                  <c:v>43473</c:v>
                </c:pt>
                <c:pt idx="1169">
                  <c:v>43474</c:v>
                </c:pt>
                <c:pt idx="1170">
                  <c:v>43475</c:v>
                </c:pt>
                <c:pt idx="1171">
                  <c:v>43476</c:v>
                </c:pt>
                <c:pt idx="1172">
                  <c:v>43480</c:v>
                </c:pt>
                <c:pt idx="1173">
                  <c:v>43481</c:v>
                </c:pt>
                <c:pt idx="1174">
                  <c:v>43482</c:v>
                </c:pt>
                <c:pt idx="1175">
                  <c:v>43483</c:v>
                </c:pt>
                <c:pt idx="1176">
                  <c:v>43486</c:v>
                </c:pt>
                <c:pt idx="1177">
                  <c:v>43487</c:v>
                </c:pt>
                <c:pt idx="1178">
                  <c:v>43488</c:v>
                </c:pt>
                <c:pt idx="1179">
                  <c:v>43489</c:v>
                </c:pt>
                <c:pt idx="1180">
                  <c:v>43490</c:v>
                </c:pt>
                <c:pt idx="1181">
                  <c:v>43493</c:v>
                </c:pt>
                <c:pt idx="1182">
                  <c:v>43494</c:v>
                </c:pt>
                <c:pt idx="1183">
                  <c:v>43495</c:v>
                </c:pt>
                <c:pt idx="1184">
                  <c:v>43496</c:v>
                </c:pt>
                <c:pt idx="1185">
                  <c:v>43497</c:v>
                </c:pt>
                <c:pt idx="1186">
                  <c:v>43500</c:v>
                </c:pt>
                <c:pt idx="1187">
                  <c:v>43501</c:v>
                </c:pt>
                <c:pt idx="1188">
                  <c:v>43502</c:v>
                </c:pt>
                <c:pt idx="1189">
                  <c:v>43503</c:v>
                </c:pt>
                <c:pt idx="1190">
                  <c:v>43504</c:v>
                </c:pt>
                <c:pt idx="1191">
                  <c:v>43508</c:v>
                </c:pt>
                <c:pt idx="1192">
                  <c:v>43509</c:v>
                </c:pt>
                <c:pt idx="1193">
                  <c:v>43510</c:v>
                </c:pt>
                <c:pt idx="1194">
                  <c:v>43511</c:v>
                </c:pt>
                <c:pt idx="1195">
                  <c:v>43514</c:v>
                </c:pt>
                <c:pt idx="1196">
                  <c:v>43515</c:v>
                </c:pt>
                <c:pt idx="1197">
                  <c:v>43516</c:v>
                </c:pt>
                <c:pt idx="1198">
                  <c:v>43517</c:v>
                </c:pt>
                <c:pt idx="1199">
                  <c:v>43518</c:v>
                </c:pt>
                <c:pt idx="1200">
                  <c:v>43521</c:v>
                </c:pt>
                <c:pt idx="1201">
                  <c:v>43522</c:v>
                </c:pt>
                <c:pt idx="1202">
                  <c:v>43523</c:v>
                </c:pt>
                <c:pt idx="1203">
                  <c:v>43524</c:v>
                </c:pt>
                <c:pt idx="1204">
                  <c:v>43525</c:v>
                </c:pt>
                <c:pt idx="1205">
                  <c:v>43528</c:v>
                </c:pt>
                <c:pt idx="1206">
                  <c:v>43529</c:v>
                </c:pt>
                <c:pt idx="1207">
                  <c:v>43530</c:v>
                </c:pt>
                <c:pt idx="1208">
                  <c:v>43531</c:v>
                </c:pt>
                <c:pt idx="1209">
                  <c:v>43532</c:v>
                </c:pt>
                <c:pt idx="1210">
                  <c:v>43535</c:v>
                </c:pt>
                <c:pt idx="1211">
                  <c:v>43536</c:v>
                </c:pt>
                <c:pt idx="1212">
                  <c:v>43537</c:v>
                </c:pt>
                <c:pt idx="1213">
                  <c:v>43538</c:v>
                </c:pt>
                <c:pt idx="1214">
                  <c:v>43539</c:v>
                </c:pt>
                <c:pt idx="1215">
                  <c:v>43542</c:v>
                </c:pt>
                <c:pt idx="1216">
                  <c:v>43543</c:v>
                </c:pt>
                <c:pt idx="1217">
                  <c:v>43544</c:v>
                </c:pt>
                <c:pt idx="1218">
                  <c:v>43546</c:v>
                </c:pt>
                <c:pt idx="1219">
                  <c:v>43549</c:v>
                </c:pt>
                <c:pt idx="1220">
                  <c:v>43550</c:v>
                </c:pt>
                <c:pt idx="1221">
                  <c:v>43551</c:v>
                </c:pt>
                <c:pt idx="1222">
                  <c:v>43552</c:v>
                </c:pt>
                <c:pt idx="1223">
                  <c:v>43553</c:v>
                </c:pt>
                <c:pt idx="1224">
                  <c:v>43556</c:v>
                </c:pt>
                <c:pt idx="1225">
                  <c:v>43557</c:v>
                </c:pt>
                <c:pt idx="1226">
                  <c:v>43558</c:v>
                </c:pt>
                <c:pt idx="1227">
                  <c:v>43559</c:v>
                </c:pt>
                <c:pt idx="1228">
                  <c:v>43560</c:v>
                </c:pt>
                <c:pt idx="1229">
                  <c:v>43563</c:v>
                </c:pt>
                <c:pt idx="1230">
                  <c:v>43564</c:v>
                </c:pt>
                <c:pt idx="1231">
                  <c:v>43565</c:v>
                </c:pt>
                <c:pt idx="1232">
                  <c:v>43566</c:v>
                </c:pt>
                <c:pt idx="1233">
                  <c:v>43567</c:v>
                </c:pt>
                <c:pt idx="1234">
                  <c:v>43570</c:v>
                </c:pt>
                <c:pt idx="1235">
                  <c:v>43571</c:v>
                </c:pt>
                <c:pt idx="1236">
                  <c:v>43572</c:v>
                </c:pt>
                <c:pt idx="1237">
                  <c:v>43573</c:v>
                </c:pt>
                <c:pt idx="1238">
                  <c:v>43574</c:v>
                </c:pt>
                <c:pt idx="1239">
                  <c:v>43577</c:v>
                </c:pt>
                <c:pt idx="1240">
                  <c:v>43578</c:v>
                </c:pt>
                <c:pt idx="1241">
                  <c:v>43579</c:v>
                </c:pt>
                <c:pt idx="1242">
                  <c:v>43580</c:v>
                </c:pt>
                <c:pt idx="1243">
                  <c:v>43581</c:v>
                </c:pt>
                <c:pt idx="1244">
                  <c:v>43592</c:v>
                </c:pt>
                <c:pt idx="1245">
                  <c:v>43593</c:v>
                </c:pt>
                <c:pt idx="1246">
                  <c:v>43594</c:v>
                </c:pt>
                <c:pt idx="1247">
                  <c:v>43595</c:v>
                </c:pt>
                <c:pt idx="1248">
                  <c:v>43598</c:v>
                </c:pt>
                <c:pt idx="1249">
                  <c:v>43599</c:v>
                </c:pt>
                <c:pt idx="1250">
                  <c:v>43600</c:v>
                </c:pt>
                <c:pt idx="1251">
                  <c:v>43601</c:v>
                </c:pt>
                <c:pt idx="1252">
                  <c:v>43602</c:v>
                </c:pt>
                <c:pt idx="1253">
                  <c:v>43605</c:v>
                </c:pt>
                <c:pt idx="1254">
                  <c:v>43606</c:v>
                </c:pt>
                <c:pt idx="1255">
                  <c:v>43607</c:v>
                </c:pt>
                <c:pt idx="1256">
                  <c:v>43608</c:v>
                </c:pt>
                <c:pt idx="1257">
                  <c:v>43609</c:v>
                </c:pt>
                <c:pt idx="1258">
                  <c:v>43612</c:v>
                </c:pt>
                <c:pt idx="1259">
                  <c:v>43613</c:v>
                </c:pt>
                <c:pt idx="1260">
                  <c:v>43614</c:v>
                </c:pt>
                <c:pt idx="1261">
                  <c:v>43615</c:v>
                </c:pt>
                <c:pt idx="1262">
                  <c:v>43616</c:v>
                </c:pt>
                <c:pt idx="1263">
                  <c:v>43619</c:v>
                </c:pt>
                <c:pt idx="1264">
                  <c:v>43620</c:v>
                </c:pt>
                <c:pt idx="1265">
                  <c:v>43621</c:v>
                </c:pt>
                <c:pt idx="1266">
                  <c:v>43622</c:v>
                </c:pt>
                <c:pt idx="1267">
                  <c:v>43623</c:v>
                </c:pt>
                <c:pt idx="1268">
                  <c:v>43626</c:v>
                </c:pt>
                <c:pt idx="1269">
                  <c:v>43627</c:v>
                </c:pt>
                <c:pt idx="1270">
                  <c:v>43628</c:v>
                </c:pt>
                <c:pt idx="1271">
                  <c:v>43629</c:v>
                </c:pt>
                <c:pt idx="1272">
                  <c:v>43630</c:v>
                </c:pt>
                <c:pt idx="1273">
                  <c:v>43633</c:v>
                </c:pt>
                <c:pt idx="1274">
                  <c:v>43634</c:v>
                </c:pt>
                <c:pt idx="1275">
                  <c:v>43635</c:v>
                </c:pt>
                <c:pt idx="1276">
                  <c:v>43636</c:v>
                </c:pt>
                <c:pt idx="1277">
                  <c:v>43637</c:v>
                </c:pt>
                <c:pt idx="1278">
                  <c:v>43640</c:v>
                </c:pt>
                <c:pt idx="1279">
                  <c:v>43641</c:v>
                </c:pt>
                <c:pt idx="1280">
                  <c:v>43642</c:v>
                </c:pt>
                <c:pt idx="1281">
                  <c:v>43643</c:v>
                </c:pt>
                <c:pt idx="1282">
                  <c:v>43644</c:v>
                </c:pt>
                <c:pt idx="1283">
                  <c:v>43647</c:v>
                </c:pt>
                <c:pt idx="1284">
                  <c:v>43648</c:v>
                </c:pt>
                <c:pt idx="1285">
                  <c:v>43649</c:v>
                </c:pt>
                <c:pt idx="1286">
                  <c:v>43650</c:v>
                </c:pt>
                <c:pt idx="1287">
                  <c:v>43651</c:v>
                </c:pt>
                <c:pt idx="1288">
                  <c:v>43654</c:v>
                </c:pt>
                <c:pt idx="1289">
                  <c:v>43655</c:v>
                </c:pt>
                <c:pt idx="1290">
                  <c:v>43656</c:v>
                </c:pt>
                <c:pt idx="1291">
                  <c:v>43657</c:v>
                </c:pt>
                <c:pt idx="1292">
                  <c:v>43658</c:v>
                </c:pt>
                <c:pt idx="1293">
                  <c:v>43662</c:v>
                </c:pt>
                <c:pt idx="1294">
                  <c:v>43663</c:v>
                </c:pt>
                <c:pt idx="1295">
                  <c:v>43664</c:v>
                </c:pt>
                <c:pt idx="1296">
                  <c:v>43665</c:v>
                </c:pt>
                <c:pt idx="1297">
                  <c:v>43668</c:v>
                </c:pt>
                <c:pt idx="1298">
                  <c:v>43669</c:v>
                </c:pt>
                <c:pt idx="1299">
                  <c:v>43670</c:v>
                </c:pt>
                <c:pt idx="1300">
                  <c:v>43671</c:v>
                </c:pt>
                <c:pt idx="1301">
                  <c:v>43672</c:v>
                </c:pt>
                <c:pt idx="1302">
                  <c:v>43675</c:v>
                </c:pt>
                <c:pt idx="1303">
                  <c:v>43676</c:v>
                </c:pt>
                <c:pt idx="1304">
                  <c:v>43677</c:v>
                </c:pt>
                <c:pt idx="1305">
                  <c:v>43678</c:v>
                </c:pt>
                <c:pt idx="1306">
                  <c:v>43679</c:v>
                </c:pt>
                <c:pt idx="1307">
                  <c:v>43682</c:v>
                </c:pt>
                <c:pt idx="1308">
                  <c:v>43683</c:v>
                </c:pt>
                <c:pt idx="1309">
                  <c:v>43684</c:v>
                </c:pt>
                <c:pt idx="1310">
                  <c:v>43685</c:v>
                </c:pt>
                <c:pt idx="1311">
                  <c:v>43686</c:v>
                </c:pt>
                <c:pt idx="1312">
                  <c:v>43690</c:v>
                </c:pt>
                <c:pt idx="1313">
                  <c:v>43691</c:v>
                </c:pt>
                <c:pt idx="1314">
                  <c:v>43692</c:v>
                </c:pt>
                <c:pt idx="1315">
                  <c:v>43693</c:v>
                </c:pt>
                <c:pt idx="1316">
                  <c:v>43696</c:v>
                </c:pt>
                <c:pt idx="1317">
                  <c:v>43697</c:v>
                </c:pt>
                <c:pt idx="1318">
                  <c:v>43698</c:v>
                </c:pt>
                <c:pt idx="1319">
                  <c:v>43699</c:v>
                </c:pt>
                <c:pt idx="1320">
                  <c:v>43700</c:v>
                </c:pt>
                <c:pt idx="1321">
                  <c:v>43703</c:v>
                </c:pt>
                <c:pt idx="1322">
                  <c:v>43704</c:v>
                </c:pt>
                <c:pt idx="1323">
                  <c:v>43705</c:v>
                </c:pt>
                <c:pt idx="1324">
                  <c:v>43706</c:v>
                </c:pt>
                <c:pt idx="1325">
                  <c:v>43707</c:v>
                </c:pt>
                <c:pt idx="1326">
                  <c:v>43710</c:v>
                </c:pt>
                <c:pt idx="1327">
                  <c:v>43711</c:v>
                </c:pt>
                <c:pt idx="1328">
                  <c:v>43712</c:v>
                </c:pt>
                <c:pt idx="1329">
                  <c:v>43713</c:v>
                </c:pt>
                <c:pt idx="1330">
                  <c:v>43714</c:v>
                </c:pt>
                <c:pt idx="1331">
                  <c:v>43717</c:v>
                </c:pt>
                <c:pt idx="1332">
                  <c:v>43718</c:v>
                </c:pt>
                <c:pt idx="1333">
                  <c:v>43719</c:v>
                </c:pt>
                <c:pt idx="1334">
                  <c:v>43720</c:v>
                </c:pt>
                <c:pt idx="1335">
                  <c:v>43721</c:v>
                </c:pt>
                <c:pt idx="1336">
                  <c:v>43725</c:v>
                </c:pt>
                <c:pt idx="1337">
                  <c:v>43726</c:v>
                </c:pt>
                <c:pt idx="1338">
                  <c:v>43727</c:v>
                </c:pt>
                <c:pt idx="1339">
                  <c:v>43728</c:v>
                </c:pt>
                <c:pt idx="1340">
                  <c:v>43732</c:v>
                </c:pt>
                <c:pt idx="1341">
                  <c:v>43733</c:v>
                </c:pt>
                <c:pt idx="1342">
                  <c:v>43734</c:v>
                </c:pt>
                <c:pt idx="1343">
                  <c:v>43735</c:v>
                </c:pt>
                <c:pt idx="1344">
                  <c:v>43738</c:v>
                </c:pt>
                <c:pt idx="1345">
                  <c:v>43739</c:v>
                </c:pt>
                <c:pt idx="1346">
                  <c:v>43740</c:v>
                </c:pt>
                <c:pt idx="1347">
                  <c:v>43741</c:v>
                </c:pt>
                <c:pt idx="1348">
                  <c:v>43742</c:v>
                </c:pt>
                <c:pt idx="1349">
                  <c:v>43745</c:v>
                </c:pt>
                <c:pt idx="1350">
                  <c:v>43746</c:v>
                </c:pt>
                <c:pt idx="1351">
                  <c:v>43747</c:v>
                </c:pt>
                <c:pt idx="1352">
                  <c:v>43748</c:v>
                </c:pt>
                <c:pt idx="1353">
                  <c:v>43749</c:v>
                </c:pt>
                <c:pt idx="1354">
                  <c:v>43753</c:v>
                </c:pt>
                <c:pt idx="1355">
                  <c:v>43754</c:v>
                </c:pt>
                <c:pt idx="1356">
                  <c:v>43755</c:v>
                </c:pt>
                <c:pt idx="1357">
                  <c:v>43756</c:v>
                </c:pt>
                <c:pt idx="1358">
                  <c:v>43759</c:v>
                </c:pt>
                <c:pt idx="1359">
                  <c:v>43761</c:v>
                </c:pt>
                <c:pt idx="1360">
                  <c:v>43762</c:v>
                </c:pt>
                <c:pt idx="1361">
                  <c:v>43763</c:v>
                </c:pt>
                <c:pt idx="1362">
                  <c:v>43766</c:v>
                </c:pt>
                <c:pt idx="1363">
                  <c:v>43767</c:v>
                </c:pt>
                <c:pt idx="1364">
                  <c:v>43768</c:v>
                </c:pt>
                <c:pt idx="1365">
                  <c:v>43769</c:v>
                </c:pt>
                <c:pt idx="1366">
                  <c:v>43770</c:v>
                </c:pt>
                <c:pt idx="1367">
                  <c:v>43774</c:v>
                </c:pt>
                <c:pt idx="1368">
                  <c:v>43775</c:v>
                </c:pt>
                <c:pt idx="1369">
                  <c:v>43776</c:v>
                </c:pt>
                <c:pt idx="1370">
                  <c:v>43777</c:v>
                </c:pt>
                <c:pt idx="1371">
                  <c:v>43780</c:v>
                </c:pt>
                <c:pt idx="1372">
                  <c:v>43781</c:v>
                </c:pt>
                <c:pt idx="1373">
                  <c:v>43782</c:v>
                </c:pt>
                <c:pt idx="1374">
                  <c:v>43783</c:v>
                </c:pt>
                <c:pt idx="1375">
                  <c:v>43784</c:v>
                </c:pt>
                <c:pt idx="1376">
                  <c:v>43787</c:v>
                </c:pt>
                <c:pt idx="1377">
                  <c:v>43788</c:v>
                </c:pt>
                <c:pt idx="1378">
                  <c:v>43789</c:v>
                </c:pt>
                <c:pt idx="1379">
                  <c:v>43790</c:v>
                </c:pt>
                <c:pt idx="1380">
                  <c:v>43791</c:v>
                </c:pt>
                <c:pt idx="1381">
                  <c:v>43794</c:v>
                </c:pt>
                <c:pt idx="1382">
                  <c:v>43795</c:v>
                </c:pt>
                <c:pt idx="1383">
                  <c:v>43796</c:v>
                </c:pt>
                <c:pt idx="1384">
                  <c:v>43797</c:v>
                </c:pt>
                <c:pt idx="1385">
                  <c:v>43798</c:v>
                </c:pt>
                <c:pt idx="1386">
                  <c:v>43801</c:v>
                </c:pt>
                <c:pt idx="1387">
                  <c:v>43802</c:v>
                </c:pt>
                <c:pt idx="1388">
                  <c:v>43803</c:v>
                </c:pt>
                <c:pt idx="1389">
                  <c:v>43804</c:v>
                </c:pt>
                <c:pt idx="1390">
                  <c:v>43805</c:v>
                </c:pt>
                <c:pt idx="1391">
                  <c:v>43808</c:v>
                </c:pt>
                <c:pt idx="1392">
                  <c:v>43809</c:v>
                </c:pt>
                <c:pt idx="1393">
                  <c:v>43810</c:v>
                </c:pt>
                <c:pt idx="1394">
                  <c:v>43811</c:v>
                </c:pt>
                <c:pt idx="1395">
                  <c:v>43812</c:v>
                </c:pt>
                <c:pt idx="1396">
                  <c:v>43815</c:v>
                </c:pt>
                <c:pt idx="1397">
                  <c:v>43816</c:v>
                </c:pt>
                <c:pt idx="1398">
                  <c:v>43817</c:v>
                </c:pt>
                <c:pt idx="1399">
                  <c:v>43818</c:v>
                </c:pt>
                <c:pt idx="1400">
                  <c:v>43819</c:v>
                </c:pt>
                <c:pt idx="1401">
                  <c:v>43822</c:v>
                </c:pt>
                <c:pt idx="1402">
                  <c:v>43823</c:v>
                </c:pt>
                <c:pt idx="1403">
                  <c:v>43824</c:v>
                </c:pt>
                <c:pt idx="1404">
                  <c:v>43825</c:v>
                </c:pt>
                <c:pt idx="1405">
                  <c:v>43826</c:v>
                </c:pt>
                <c:pt idx="1406">
                  <c:v>43829</c:v>
                </c:pt>
                <c:pt idx="1407">
                  <c:v>43836</c:v>
                </c:pt>
                <c:pt idx="1408">
                  <c:v>43837</c:v>
                </c:pt>
                <c:pt idx="1409">
                  <c:v>43838</c:v>
                </c:pt>
                <c:pt idx="1410">
                  <c:v>43839</c:v>
                </c:pt>
                <c:pt idx="1411">
                  <c:v>43840</c:v>
                </c:pt>
                <c:pt idx="1412">
                  <c:v>43844</c:v>
                </c:pt>
                <c:pt idx="1413">
                  <c:v>43845</c:v>
                </c:pt>
                <c:pt idx="1414">
                  <c:v>43846</c:v>
                </c:pt>
                <c:pt idx="1415">
                  <c:v>43847</c:v>
                </c:pt>
                <c:pt idx="1416">
                  <c:v>43850</c:v>
                </c:pt>
                <c:pt idx="1417">
                  <c:v>43851</c:v>
                </c:pt>
                <c:pt idx="1418">
                  <c:v>43852</c:v>
                </c:pt>
                <c:pt idx="1419">
                  <c:v>43853</c:v>
                </c:pt>
                <c:pt idx="1420">
                  <c:v>43854</c:v>
                </c:pt>
                <c:pt idx="1421">
                  <c:v>43857</c:v>
                </c:pt>
                <c:pt idx="1422">
                  <c:v>43858</c:v>
                </c:pt>
                <c:pt idx="1423">
                  <c:v>43859</c:v>
                </c:pt>
                <c:pt idx="1424">
                  <c:v>43860</c:v>
                </c:pt>
                <c:pt idx="1425">
                  <c:v>43861</c:v>
                </c:pt>
                <c:pt idx="1426">
                  <c:v>43864</c:v>
                </c:pt>
                <c:pt idx="1427">
                  <c:v>43865</c:v>
                </c:pt>
                <c:pt idx="1428">
                  <c:v>43866</c:v>
                </c:pt>
                <c:pt idx="1429">
                  <c:v>43867</c:v>
                </c:pt>
                <c:pt idx="1430">
                  <c:v>43868</c:v>
                </c:pt>
                <c:pt idx="1431">
                  <c:v>43871</c:v>
                </c:pt>
                <c:pt idx="1432">
                  <c:v>43873</c:v>
                </c:pt>
                <c:pt idx="1433">
                  <c:v>43874</c:v>
                </c:pt>
                <c:pt idx="1434">
                  <c:v>43875</c:v>
                </c:pt>
                <c:pt idx="1435">
                  <c:v>43878</c:v>
                </c:pt>
                <c:pt idx="1436">
                  <c:v>43879</c:v>
                </c:pt>
                <c:pt idx="1437">
                  <c:v>43880</c:v>
                </c:pt>
                <c:pt idx="1438">
                  <c:v>43881</c:v>
                </c:pt>
                <c:pt idx="1439">
                  <c:v>43882</c:v>
                </c:pt>
                <c:pt idx="1440">
                  <c:v>43886</c:v>
                </c:pt>
                <c:pt idx="1441">
                  <c:v>43887</c:v>
                </c:pt>
                <c:pt idx="1442">
                  <c:v>43888</c:v>
                </c:pt>
                <c:pt idx="1443">
                  <c:v>43889</c:v>
                </c:pt>
                <c:pt idx="1444">
                  <c:v>43892</c:v>
                </c:pt>
                <c:pt idx="1445">
                  <c:v>43893</c:v>
                </c:pt>
                <c:pt idx="1446">
                  <c:v>43894</c:v>
                </c:pt>
                <c:pt idx="1447">
                  <c:v>43895</c:v>
                </c:pt>
                <c:pt idx="1448">
                  <c:v>43896</c:v>
                </c:pt>
                <c:pt idx="1449">
                  <c:v>43899</c:v>
                </c:pt>
                <c:pt idx="1450">
                  <c:v>43900</c:v>
                </c:pt>
                <c:pt idx="1451">
                  <c:v>43901</c:v>
                </c:pt>
                <c:pt idx="1452">
                  <c:v>43902</c:v>
                </c:pt>
                <c:pt idx="1453">
                  <c:v>43903</c:v>
                </c:pt>
                <c:pt idx="1454">
                  <c:v>43906</c:v>
                </c:pt>
                <c:pt idx="1455">
                  <c:v>43907</c:v>
                </c:pt>
                <c:pt idx="1456">
                  <c:v>43908</c:v>
                </c:pt>
                <c:pt idx="1457">
                  <c:v>43909</c:v>
                </c:pt>
                <c:pt idx="1458">
                  <c:v>43913</c:v>
                </c:pt>
                <c:pt idx="1459">
                  <c:v>43914</c:v>
                </c:pt>
                <c:pt idx="1460">
                  <c:v>43915</c:v>
                </c:pt>
                <c:pt idx="1461">
                  <c:v>43916</c:v>
                </c:pt>
                <c:pt idx="1462">
                  <c:v>43917</c:v>
                </c:pt>
                <c:pt idx="1463">
                  <c:v>43920</c:v>
                </c:pt>
                <c:pt idx="1464">
                  <c:v>43921</c:v>
                </c:pt>
                <c:pt idx="1465">
                  <c:v>43922</c:v>
                </c:pt>
                <c:pt idx="1466">
                  <c:v>43923</c:v>
                </c:pt>
                <c:pt idx="1467">
                  <c:v>43924</c:v>
                </c:pt>
                <c:pt idx="1468">
                  <c:v>43927</c:v>
                </c:pt>
                <c:pt idx="1469">
                  <c:v>43928</c:v>
                </c:pt>
                <c:pt idx="1470">
                  <c:v>43929</c:v>
                </c:pt>
                <c:pt idx="1471">
                  <c:v>43930</c:v>
                </c:pt>
                <c:pt idx="1472">
                  <c:v>43931</c:v>
                </c:pt>
                <c:pt idx="1473">
                  <c:v>43934</c:v>
                </c:pt>
                <c:pt idx="1474">
                  <c:v>43935</c:v>
                </c:pt>
                <c:pt idx="1475">
                  <c:v>43936</c:v>
                </c:pt>
                <c:pt idx="1476">
                  <c:v>43937</c:v>
                </c:pt>
                <c:pt idx="1477">
                  <c:v>43938</c:v>
                </c:pt>
                <c:pt idx="1478">
                  <c:v>43941</c:v>
                </c:pt>
                <c:pt idx="1479">
                  <c:v>43942</c:v>
                </c:pt>
                <c:pt idx="1480">
                  <c:v>43943</c:v>
                </c:pt>
                <c:pt idx="1481">
                  <c:v>43944</c:v>
                </c:pt>
                <c:pt idx="1482">
                  <c:v>43945</c:v>
                </c:pt>
                <c:pt idx="1483">
                  <c:v>43948</c:v>
                </c:pt>
                <c:pt idx="1484">
                  <c:v>43949</c:v>
                </c:pt>
                <c:pt idx="1485">
                  <c:v>43951</c:v>
                </c:pt>
                <c:pt idx="1486">
                  <c:v>43952</c:v>
                </c:pt>
                <c:pt idx="1487">
                  <c:v>43958</c:v>
                </c:pt>
                <c:pt idx="1488">
                  <c:v>43959</c:v>
                </c:pt>
                <c:pt idx="1489">
                  <c:v>43962</c:v>
                </c:pt>
                <c:pt idx="1490">
                  <c:v>43963</c:v>
                </c:pt>
                <c:pt idx="1491">
                  <c:v>43964</c:v>
                </c:pt>
                <c:pt idx="1492">
                  <c:v>43965</c:v>
                </c:pt>
                <c:pt idx="1493">
                  <c:v>43966</c:v>
                </c:pt>
                <c:pt idx="1494">
                  <c:v>43969</c:v>
                </c:pt>
                <c:pt idx="1495">
                  <c:v>43970</c:v>
                </c:pt>
                <c:pt idx="1496">
                  <c:v>43971</c:v>
                </c:pt>
                <c:pt idx="1497">
                  <c:v>43972</c:v>
                </c:pt>
                <c:pt idx="1498">
                  <c:v>43973</c:v>
                </c:pt>
                <c:pt idx="1499">
                  <c:v>43976</c:v>
                </c:pt>
                <c:pt idx="1500">
                  <c:v>43977</c:v>
                </c:pt>
                <c:pt idx="1501">
                  <c:v>43978</c:v>
                </c:pt>
                <c:pt idx="1502">
                  <c:v>43979</c:v>
                </c:pt>
                <c:pt idx="1503">
                  <c:v>43980</c:v>
                </c:pt>
                <c:pt idx="1504">
                  <c:v>43983</c:v>
                </c:pt>
                <c:pt idx="1505">
                  <c:v>43984</c:v>
                </c:pt>
                <c:pt idx="1506">
                  <c:v>43985</c:v>
                </c:pt>
                <c:pt idx="1507">
                  <c:v>43986</c:v>
                </c:pt>
                <c:pt idx="1508">
                  <c:v>43987</c:v>
                </c:pt>
                <c:pt idx="1509">
                  <c:v>43990</c:v>
                </c:pt>
                <c:pt idx="1510">
                  <c:v>43991</c:v>
                </c:pt>
                <c:pt idx="1511">
                  <c:v>43992</c:v>
                </c:pt>
                <c:pt idx="1512">
                  <c:v>43993</c:v>
                </c:pt>
                <c:pt idx="1513">
                  <c:v>43994</c:v>
                </c:pt>
                <c:pt idx="1514">
                  <c:v>43997</c:v>
                </c:pt>
                <c:pt idx="1515">
                  <c:v>43998</c:v>
                </c:pt>
                <c:pt idx="1516">
                  <c:v>43999</c:v>
                </c:pt>
                <c:pt idx="1517">
                  <c:v>44000</c:v>
                </c:pt>
                <c:pt idx="1518">
                  <c:v>44001</c:v>
                </c:pt>
                <c:pt idx="1519">
                  <c:v>44004</c:v>
                </c:pt>
                <c:pt idx="1520">
                  <c:v>44005</c:v>
                </c:pt>
                <c:pt idx="1521">
                  <c:v>44006</c:v>
                </c:pt>
                <c:pt idx="1522">
                  <c:v>44007</c:v>
                </c:pt>
                <c:pt idx="1523">
                  <c:v>44008</c:v>
                </c:pt>
                <c:pt idx="1524">
                  <c:v>44011</c:v>
                </c:pt>
                <c:pt idx="1525">
                  <c:v>44012</c:v>
                </c:pt>
                <c:pt idx="1526">
                  <c:v>44013</c:v>
                </c:pt>
                <c:pt idx="1527">
                  <c:v>44014</c:v>
                </c:pt>
                <c:pt idx="1528">
                  <c:v>44015</c:v>
                </c:pt>
                <c:pt idx="1529">
                  <c:v>44018</c:v>
                </c:pt>
                <c:pt idx="1530">
                  <c:v>44019</c:v>
                </c:pt>
                <c:pt idx="1531">
                  <c:v>44020</c:v>
                </c:pt>
                <c:pt idx="1532">
                  <c:v>44021</c:v>
                </c:pt>
                <c:pt idx="1533">
                  <c:v>44022</c:v>
                </c:pt>
                <c:pt idx="1534">
                  <c:v>44025</c:v>
                </c:pt>
                <c:pt idx="1535">
                  <c:v>44026</c:v>
                </c:pt>
                <c:pt idx="1536">
                  <c:v>44027</c:v>
                </c:pt>
                <c:pt idx="1537">
                  <c:v>44028</c:v>
                </c:pt>
                <c:pt idx="1538">
                  <c:v>44029</c:v>
                </c:pt>
                <c:pt idx="1539">
                  <c:v>44032</c:v>
                </c:pt>
                <c:pt idx="1540">
                  <c:v>44033</c:v>
                </c:pt>
                <c:pt idx="1541">
                  <c:v>44034</c:v>
                </c:pt>
                <c:pt idx="1542">
                  <c:v>44039</c:v>
                </c:pt>
                <c:pt idx="1543">
                  <c:v>44040</c:v>
                </c:pt>
                <c:pt idx="1544">
                  <c:v>44041</c:v>
                </c:pt>
                <c:pt idx="1545">
                  <c:v>44042</c:v>
                </c:pt>
                <c:pt idx="1546">
                  <c:v>44043</c:v>
                </c:pt>
                <c:pt idx="1547">
                  <c:v>44046</c:v>
                </c:pt>
                <c:pt idx="1548">
                  <c:v>44047</c:v>
                </c:pt>
                <c:pt idx="1549">
                  <c:v>44048</c:v>
                </c:pt>
                <c:pt idx="1550">
                  <c:v>44049</c:v>
                </c:pt>
                <c:pt idx="1551">
                  <c:v>44050</c:v>
                </c:pt>
                <c:pt idx="1552">
                  <c:v>44054</c:v>
                </c:pt>
                <c:pt idx="1553">
                  <c:v>44055</c:v>
                </c:pt>
                <c:pt idx="1554">
                  <c:v>44056</c:v>
                </c:pt>
                <c:pt idx="1555">
                  <c:v>44057</c:v>
                </c:pt>
                <c:pt idx="1556">
                  <c:v>44060</c:v>
                </c:pt>
                <c:pt idx="1557">
                  <c:v>44061</c:v>
                </c:pt>
                <c:pt idx="1558">
                  <c:v>44062</c:v>
                </c:pt>
                <c:pt idx="1559">
                  <c:v>44063</c:v>
                </c:pt>
                <c:pt idx="1560">
                  <c:v>44064</c:v>
                </c:pt>
                <c:pt idx="1561">
                  <c:v>44067</c:v>
                </c:pt>
                <c:pt idx="1562">
                  <c:v>44068</c:v>
                </c:pt>
                <c:pt idx="1563">
                  <c:v>44069</c:v>
                </c:pt>
                <c:pt idx="1564">
                  <c:v>44070</c:v>
                </c:pt>
                <c:pt idx="1565">
                  <c:v>44071</c:v>
                </c:pt>
                <c:pt idx="1566">
                  <c:v>44074</c:v>
                </c:pt>
                <c:pt idx="1567">
                  <c:v>44075</c:v>
                </c:pt>
                <c:pt idx="1568">
                  <c:v>44076</c:v>
                </c:pt>
                <c:pt idx="1569">
                  <c:v>44077</c:v>
                </c:pt>
                <c:pt idx="1570">
                  <c:v>44078</c:v>
                </c:pt>
                <c:pt idx="1571">
                  <c:v>44081</c:v>
                </c:pt>
                <c:pt idx="1572">
                  <c:v>44082</c:v>
                </c:pt>
                <c:pt idx="1573">
                  <c:v>44083</c:v>
                </c:pt>
                <c:pt idx="1574">
                  <c:v>44084</c:v>
                </c:pt>
                <c:pt idx="1575">
                  <c:v>44085</c:v>
                </c:pt>
                <c:pt idx="1576">
                  <c:v>44088</c:v>
                </c:pt>
                <c:pt idx="1577">
                  <c:v>44089</c:v>
                </c:pt>
                <c:pt idx="1578">
                  <c:v>44090</c:v>
                </c:pt>
                <c:pt idx="1579">
                  <c:v>44091</c:v>
                </c:pt>
                <c:pt idx="1580">
                  <c:v>44092</c:v>
                </c:pt>
                <c:pt idx="1581">
                  <c:v>44097</c:v>
                </c:pt>
                <c:pt idx="1582">
                  <c:v>44098</c:v>
                </c:pt>
                <c:pt idx="1583">
                  <c:v>44099</c:v>
                </c:pt>
                <c:pt idx="1584">
                  <c:v>44102</c:v>
                </c:pt>
                <c:pt idx="1585">
                  <c:v>44103</c:v>
                </c:pt>
                <c:pt idx="1586">
                  <c:v>44104</c:v>
                </c:pt>
                <c:pt idx="1587">
                  <c:v>44105</c:v>
                </c:pt>
                <c:pt idx="1588">
                  <c:v>44106</c:v>
                </c:pt>
                <c:pt idx="1589">
                  <c:v>44109</c:v>
                </c:pt>
                <c:pt idx="1590">
                  <c:v>44110</c:v>
                </c:pt>
                <c:pt idx="1591">
                  <c:v>44111</c:v>
                </c:pt>
                <c:pt idx="1592">
                  <c:v>44112</c:v>
                </c:pt>
                <c:pt idx="1593">
                  <c:v>44113</c:v>
                </c:pt>
                <c:pt idx="1594">
                  <c:v>44116</c:v>
                </c:pt>
                <c:pt idx="1595">
                  <c:v>44117</c:v>
                </c:pt>
                <c:pt idx="1596">
                  <c:v>44118</c:v>
                </c:pt>
                <c:pt idx="1597">
                  <c:v>44119</c:v>
                </c:pt>
                <c:pt idx="1598">
                  <c:v>44120</c:v>
                </c:pt>
                <c:pt idx="1599">
                  <c:v>44123</c:v>
                </c:pt>
                <c:pt idx="1600">
                  <c:v>44124</c:v>
                </c:pt>
                <c:pt idx="1601">
                  <c:v>44125</c:v>
                </c:pt>
                <c:pt idx="1602">
                  <c:v>44126</c:v>
                </c:pt>
                <c:pt idx="1603">
                  <c:v>44127</c:v>
                </c:pt>
                <c:pt idx="1604">
                  <c:v>44130</c:v>
                </c:pt>
                <c:pt idx="1605">
                  <c:v>44131</c:v>
                </c:pt>
                <c:pt idx="1606">
                  <c:v>44132</c:v>
                </c:pt>
                <c:pt idx="1607">
                  <c:v>44133</c:v>
                </c:pt>
                <c:pt idx="1608">
                  <c:v>44134</c:v>
                </c:pt>
                <c:pt idx="1609">
                  <c:v>44137</c:v>
                </c:pt>
                <c:pt idx="1610">
                  <c:v>44139</c:v>
                </c:pt>
                <c:pt idx="1611">
                  <c:v>44140</c:v>
                </c:pt>
                <c:pt idx="1612">
                  <c:v>44141</c:v>
                </c:pt>
                <c:pt idx="1613">
                  <c:v>44144</c:v>
                </c:pt>
                <c:pt idx="1614">
                  <c:v>44145</c:v>
                </c:pt>
                <c:pt idx="1615">
                  <c:v>44146</c:v>
                </c:pt>
                <c:pt idx="1616">
                  <c:v>44147</c:v>
                </c:pt>
                <c:pt idx="1617">
                  <c:v>44148</c:v>
                </c:pt>
                <c:pt idx="1618">
                  <c:v>44151</c:v>
                </c:pt>
                <c:pt idx="1619">
                  <c:v>44152</c:v>
                </c:pt>
                <c:pt idx="1620">
                  <c:v>44153</c:v>
                </c:pt>
                <c:pt idx="1621">
                  <c:v>44154</c:v>
                </c:pt>
                <c:pt idx="1622">
                  <c:v>44155</c:v>
                </c:pt>
                <c:pt idx="1623">
                  <c:v>44159</c:v>
                </c:pt>
                <c:pt idx="1624">
                  <c:v>44160</c:v>
                </c:pt>
                <c:pt idx="1625">
                  <c:v>44161</c:v>
                </c:pt>
                <c:pt idx="1626">
                  <c:v>44162</c:v>
                </c:pt>
                <c:pt idx="1627">
                  <c:v>44165</c:v>
                </c:pt>
                <c:pt idx="1628">
                  <c:v>44166</c:v>
                </c:pt>
                <c:pt idx="1629">
                  <c:v>44167</c:v>
                </c:pt>
                <c:pt idx="1630">
                  <c:v>44168</c:v>
                </c:pt>
                <c:pt idx="1631">
                  <c:v>44169</c:v>
                </c:pt>
                <c:pt idx="1632">
                  <c:v>44172</c:v>
                </c:pt>
                <c:pt idx="1633">
                  <c:v>44173</c:v>
                </c:pt>
                <c:pt idx="1634">
                  <c:v>44174</c:v>
                </c:pt>
                <c:pt idx="1635">
                  <c:v>44175</c:v>
                </c:pt>
                <c:pt idx="1636">
                  <c:v>44176</c:v>
                </c:pt>
                <c:pt idx="1637">
                  <c:v>44179</c:v>
                </c:pt>
                <c:pt idx="1638">
                  <c:v>44180</c:v>
                </c:pt>
                <c:pt idx="1639">
                  <c:v>44181</c:v>
                </c:pt>
                <c:pt idx="1640">
                  <c:v>44182</c:v>
                </c:pt>
                <c:pt idx="1641">
                  <c:v>44183</c:v>
                </c:pt>
                <c:pt idx="1642">
                  <c:v>44186</c:v>
                </c:pt>
                <c:pt idx="1643">
                  <c:v>44187</c:v>
                </c:pt>
                <c:pt idx="1644">
                  <c:v>44188</c:v>
                </c:pt>
                <c:pt idx="1645">
                  <c:v>44189</c:v>
                </c:pt>
                <c:pt idx="1646">
                  <c:v>44190</c:v>
                </c:pt>
                <c:pt idx="1647">
                  <c:v>44193</c:v>
                </c:pt>
                <c:pt idx="1648">
                  <c:v>44194</c:v>
                </c:pt>
                <c:pt idx="1649">
                  <c:v>44195</c:v>
                </c:pt>
                <c:pt idx="1650">
                  <c:v>44200</c:v>
                </c:pt>
                <c:pt idx="1651">
                  <c:v>44201</c:v>
                </c:pt>
                <c:pt idx="1652">
                  <c:v>44202</c:v>
                </c:pt>
                <c:pt idx="1653">
                  <c:v>44203</c:v>
                </c:pt>
                <c:pt idx="1654">
                  <c:v>44204</c:v>
                </c:pt>
                <c:pt idx="1655">
                  <c:v>44208</c:v>
                </c:pt>
                <c:pt idx="1656">
                  <c:v>44209</c:v>
                </c:pt>
                <c:pt idx="1657">
                  <c:v>44210</c:v>
                </c:pt>
                <c:pt idx="1658">
                  <c:v>44211</c:v>
                </c:pt>
                <c:pt idx="1659">
                  <c:v>44214</c:v>
                </c:pt>
                <c:pt idx="1660">
                  <c:v>44215</c:v>
                </c:pt>
                <c:pt idx="1661">
                  <c:v>44216</c:v>
                </c:pt>
                <c:pt idx="1662">
                  <c:v>44217</c:v>
                </c:pt>
                <c:pt idx="1663">
                  <c:v>44218</c:v>
                </c:pt>
                <c:pt idx="1664">
                  <c:v>44221</c:v>
                </c:pt>
                <c:pt idx="1665">
                  <c:v>44222</c:v>
                </c:pt>
                <c:pt idx="1666">
                  <c:v>44223</c:v>
                </c:pt>
                <c:pt idx="1667">
                  <c:v>44224</c:v>
                </c:pt>
                <c:pt idx="1668">
                  <c:v>44225</c:v>
                </c:pt>
                <c:pt idx="1669">
                  <c:v>44228</c:v>
                </c:pt>
                <c:pt idx="1670">
                  <c:v>44229</c:v>
                </c:pt>
                <c:pt idx="1671">
                  <c:v>44230</c:v>
                </c:pt>
                <c:pt idx="1672">
                  <c:v>44231</c:v>
                </c:pt>
                <c:pt idx="1673">
                  <c:v>44232</c:v>
                </c:pt>
                <c:pt idx="1674">
                  <c:v>44235</c:v>
                </c:pt>
                <c:pt idx="1675">
                  <c:v>44236</c:v>
                </c:pt>
                <c:pt idx="1676">
                  <c:v>44237</c:v>
                </c:pt>
                <c:pt idx="1677">
                  <c:v>44239</c:v>
                </c:pt>
                <c:pt idx="1678">
                  <c:v>44242</c:v>
                </c:pt>
                <c:pt idx="1679">
                  <c:v>44243</c:v>
                </c:pt>
                <c:pt idx="1680">
                  <c:v>44244</c:v>
                </c:pt>
                <c:pt idx="1681">
                  <c:v>44245</c:v>
                </c:pt>
                <c:pt idx="1682">
                  <c:v>44246</c:v>
                </c:pt>
                <c:pt idx="1683">
                  <c:v>44249</c:v>
                </c:pt>
                <c:pt idx="1684">
                  <c:v>44251</c:v>
                </c:pt>
                <c:pt idx="1685">
                  <c:v>44252</c:v>
                </c:pt>
                <c:pt idx="1686">
                  <c:v>44253</c:v>
                </c:pt>
                <c:pt idx="1687">
                  <c:v>44256</c:v>
                </c:pt>
                <c:pt idx="1688">
                  <c:v>44257</c:v>
                </c:pt>
                <c:pt idx="1689">
                  <c:v>44258</c:v>
                </c:pt>
                <c:pt idx="1690">
                  <c:v>44259</c:v>
                </c:pt>
                <c:pt idx="1691">
                  <c:v>44260</c:v>
                </c:pt>
                <c:pt idx="1692">
                  <c:v>44263</c:v>
                </c:pt>
                <c:pt idx="1693">
                  <c:v>44264</c:v>
                </c:pt>
                <c:pt idx="1694">
                  <c:v>44265</c:v>
                </c:pt>
                <c:pt idx="1695">
                  <c:v>44266</c:v>
                </c:pt>
                <c:pt idx="1696">
                  <c:v>44267</c:v>
                </c:pt>
                <c:pt idx="1697">
                  <c:v>44270</c:v>
                </c:pt>
                <c:pt idx="1698">
                  <c:v>44271</c:v>
                </c:pt>
                <c:pt idx="1699">
                  <c:v>44272</c:v>
                </c:pt>
                <c:pt idx="1700">
                  <c:v>44273</c:v>
                </c:pt>
                <c:pt idx="1701">
                  <c:v>44274</c:v>
                </c:pt>
                <c:pt idx="1702">
                  <c:v>44277</c:v>
                </c:pt>
                <c:pt idx="1703">
                  <c:v>44278</c:v>
                </c:pt>
                <c:pt idx="1704">
                  <c:v>44279</c:v>
                </c:pt>
                <c:pt idx="1705">
                  <c:v>44280</c:v>
                </c:pt>
                <c:pt idx="1706">
                  <c:v>44281</c:v>
                </c:pt>
                <c:pt idx="1707">
                  <c:v>44284</c:v>
                </c:pt>
                <c:pt idx="1708">
                  <c:v>44285</c:v>
                </c:pt>
                <c:pt idx="1709">
                  <c:v>44286</c:v>
                </c:pt>
                <c:pt idx="1710">
                  <c:v>44287</c:v>
                </c:pt>
                <c:pt idx="1711">
                  <c:v>44288</c:v>
                </c:pt>
                <c:pt idx="1712">
                  <c:v>44291</c:v>
                </c:pt>
                <c:pt idx="1713">
                  <c:v>44292</c:v>
                </c:pt>
                <c:pt idx="1714">
                  <c:v>44293</c:v>
                </c:pt>
                <c:pt idx="1715">
                  <c:v>44294</c:v>
                </c:pt>
                <c:pt idx="1716">
                  <c:v>44295</c:v>
                </c:pt>
                <c:pt idx="1717">
                  <c:v>44298</c:v>
                </c:pt>
                <c:pt idx="1718">
                  <c:v>44299</c:v>
                </c:pt>
                <c:pt idx="1719">
                  <c:v>44300</c:v>
                </c:pt>
                <c:pt idx="1720">
                  <c:v>44301</c:v>
                </c:pt>
                <c:pt idx="1721">
                  <c:v>44302</c:v>
                </c:pt>
                <c:pt idx="1722">
                  <c:v>44305</c:v>
                </c:pt>
                <c:pt idx="1723">
                  <c:v>44306</c:v>
                </c:pt>
                <c:pt idx="1724">
                  <c:v>44307</c:v>
                </c:pt>
                <c:pt idx="1725">
                  <c:v>44308</c:v>
                </c:pt>
                <c:pt idx="1726">
                  <c:v>44309</c:v>
                </c:pt>
                <c:pt idx="1727">
                  <c:v>44312</c:v>
                </c:pt>
                <c:pt idx="1728">
                  <c:v>44313</c:v>
                </c:pt>
                <c:pt idx="1729">
                  <c:v>44314</c:v>
                </c:pt>
                <c:pt idx="1730">
                  <c:v>44316</c:v>
                </c:pt>
                <c:pt idx="1731">
                  <c:v>44322</c:v>
                </c:pt>
                <c:pt idx="1732">
                  <c:v>44323</c:v>
                </c:pt>
                <c:pt idx="1733">
                  <c:v>44326</c:v>
                </c:pt>
                <c:pt idx="1734">
                  <c:v>44327</c:v>
                </c:pt>
                <c:pt idx="1735">
                  <c:v>44328</c:v>
                </c:pt>
                <c:pt idx="1736">
                  <c:v>44329</c:v>
                </c:pt>
                <c:pt idx="1737">
                  <c:v>44330</c:v>
                </c:pt>
                <c:pt idx="1738">
                  <c:v>44333</c:v>
                </c:pt>
                <c:pt idx="1739">
                  <c:v>44334</c:v>
                </c:pt>
                <c:pt idx="1740">
                  <c:v>44335</c:v>
                </c:pt>
                <c:pt idx="1741">
                  <c:v>44336</c:v>
                </c:pt>
                <c:pt idx="1742">
                  <c:v>44337</c:v>
                </c:pt>
                <c:pt idx="1743">
                  <c:v>44340</c:v>
                </c:pt>
                <c:pt idx="1744">
                  <c:v>44341</c:v>
                </c:pt>
                <c:pt idx="1745">
                  <c:v>44342</c:v>
                </c:pt>
                <c:pt idx="1746">
                  <c:v>44343</c:v>
                </c:pt>
                <c:pt idx="1747">
                  <c:v>44344</c:v>
                </c:pt>
                <c:pt idx="1748">
                  <c:v>44347</c:v>
                </c:pt>
                <c:pt idx="1749">
                  <c:v>44348</c:v>
                </c:pt>
                <c:pt idx="1750">
                  <c:v>44349</c:v>
                </c:pt>
                <c:pt idx="1751">
                  <c:v>44350</c:v>
                </c:pt>
                <c:pt idx="1752">
                  <c:v>44351</c:v>
                </c:pt>
                <c:pt idx="1753">
                  <c:v>44354</c:v>
                </c:pt>
                <c:pt idx="1754">
                  <c:v>44355</c:v>
                </c:pt>
                <c:pt idx="1755">
                  <c:v>44356</c:v>
                </c:pt>
                <c:pt idx="1756">
                  <c:v>44357</c:v>
                </c:pt>
                <c:pt idx="1757">
                  <c:v>44358</c:v>
                </c:pt>
                <c:pt idx="1758">
                  <c:v>44361</c:v>
                </c:pt>
                <c:pt idx="1759">
                  <c:v>44362</c:v>
                </c:pt>
                <c:pt idx="1760">
                  <c:v>44363</c:v>
                </c:pt>
                <c:pt idx="1761">
                  <c:v>44364</c:v>
                </c:pt>
                <c:pt idx="1762">
                  <c:v>44365</c:v>
                </c:pt>
                <c:pt idx="1763">
                  <c:v>44368</c:v>
                </c:pt>
                <c:pt idx="1764">
                  <c:v>44369</c:v>
                </c:pt>
                <c:pt idx="1765">
                  <c:v>44370</c:v>
                </c:pt>
                <c:pt idx="1766">
                  <c:v>44371</c:v>
                </c:pt>
                <c:pt idx="1767">
                  <c:v>44372</c:v>
                </c:pt>
                <c:pt idx="1768">
                  <c:v>44375</c:v>
                </c:pt>
                <c:pt idx="1769">
                  <c:v>44376</c:v>
                </c:pt>
                <c:pt idx="1770">
                  <c:v>44377</c:v>
                </c:pt>
                <c:pt idx="1771">
                  <c:v>44378</c:v>
                </c:pt>
                <c:pt idx="1772">
                  <c:v>44379</c:v>
                </c:pt>
                <c:pt idx="1773">
                  <c:v>44382</c:v>
                </c:pt>
                <c:pt idx="1774">
                  <c:v>44383</c:v>
                </c:pt>
                <c:pt idx="1775">
                  <c:v>44384</c:v>
                </c:pt>
                <c:pt idx="1776">
                  <c:v>44385</c:v>
                </c:pt>
                <c:pt idx="1777">
                  <c:v>44386</c:v>
                </c:pt>
                <c:pt idx="1778">
                  <c:v>44389</c:v>
                </c:pt>
                <c:pt idx="1779">
                  <c:v>44390</c:v>
                </c:pt>
                <c:pt idx="1780">
                  <c:v>44391</c:v>
                </c:pt>
                <c:pt idx="1781">
                  <c:v>44392</c:v>
                </c:pt>
                <c:pt idx="1782">
                  <c:v>44393</c:v>
                </c:pt>
                <c:pt idx="1783">
                  <c:v>44396</c:v>
                </c:pt>
                <c:pt idx="1784">
                  <c:v>44397</c:v>
                </c:pt>
                <c:pt idx="1785">
                  <c:v>44398</c:v>
                </c:pt>
                <c:pt idx="1786">
                  <c:v>44403</c:v>
                </c:pt>
                <c:pt idx="1787">
                  <c:v>44404</c:v>
                </c:pt>
                <c:pt idx="1788">
                  <c:v>44405</c:v>
                </c:pt>
                <c:pt idx="1789">
                  <c:v>44406</c:v>
                </c:pt>
                <c:pt idx="1790">
                  <c:v>44407</c:v>
                </c:pt>
                <c:pt idx="1791">
                  <c:v>44410</c:v>
                </c:pt>
                <c:pt idx="1792">
                  <c:v>44411</c:v>
                </c:pt>
                <c:pt idx="1793">
                  <c:v>44412</c:v>
                </c:pt>
                <c:pt idx="1794">
                  <c:v>44413</c:v>
                </c:pt>
                <c:pt idx="1795">
                  <c:v>44414</c:v>
                </c:pt>
                <c:pt idx="1796">
                  <c:v>44418</c:v>
                </c:pt>
                <c:pt idx="1797">
                  <c:v>44419</c:v>
                </c:pt>
                <c:pt idx="1798">
                  <c:v>44420</c:v>
                </c:pt>
                <c:pt idx="1799">
                  <c:v>44421</c:v>
                </c:pt>
                <c:pt idx="1800">
                  <c:v>44424</c:v>
                </c:pt>
                <c:pt idx="1801">
                  <c:v>44425</c:v>
                </c:pt>
                <c:pt idx="1802">
                  <c:v>44426</c:v>
                </c:pt>
                <c:pt idx="1803">
                  <c:v>44427</c:v>
                </c:pt>
                <c:pt idx="1804">
                  <c:v>44428</c:v>
                </c:pt>
                <c:pt idx="1805">
                  <c:v>44431</c:v>
                </c:pt>
                <c:pt idx="1806">
                  <c:v>44432</c:v>
                </c:pt>
                <c:pt idx="1807">
                  <c:v>44433</c:v>
                </c:pt>
                <c:pt idx="1808">
                  <c:v>44434</c:v>
                </c:pt>
                <c:pt idx="1809">
                  <c:v>44435</c:v>
                </c:pt>
                <c:pt idx="1810">
                  <c:v>44438</c:v>
                </c:pt>
                <c:pt idx="1811">
                  <c:v>44439</c:v>
                </c:pt>
                <c:pt idx="1812">
                  <c:v>44440</c:v>
                </c:pt>
                <c:pt idx="1813">
                  <c:v>44441</c:v>
                </c:pt>
                <c:pt idx="1814">
                  <c:v>44442</c:v>
                </c:pt>
                <c:pt idx="1815">
                  <c:v>44445</c:v>
                </c:pt>
                <c:pt idx="1816">
                  <c:v>44446</c:v>
                </c:pt>
                <c:pt idx="1817">
                  <c:v>44447</c:v>
                </c:pt>
                <c:pt idx="1818">
                  <c:v>44448</c:v>
                </c:pt>
                <c:pt idx="1819">
                  <c:v>44449</c:v>
                </c:pt>
                <c:pt idx="1820">
                  <c:v>44452</c:v>
                </c:pt>
                <c:pt idx="1821">
                  <c:v>44453</c:v>
                </c:pt>
                <c:pt idx="1822">
                  <c:v>44454</c:v>
                </c:pt>
                <c:pt idx="1823">
                  <c:v>44455</c:v>
                </c:pt>
                <c:pt idx="1824">
                  <c:v>44456</c:v>
                </c:pt>
                <c:pt idx="1825">
                  <c:v>44460</c:v>
                </c:pt>
                <c:pt idx="1826">
                  <c:v>44461</c:v>
                </c:pt>
                <c:pt idx="1827">
                  <c:v>44463</c:v>
                </c:pt>
                <c:pt idx="1828">
                  <c:v>44466</c:v>
                </c:pt>
                <c:pt idx="1829">
                  <c:v>44467</c:v>
                </c:pt>
                <c:pt idx="1830">
                  <c:v>44468</c:v>
                </c:pt>
                <c:pt idx="1831">
                  <c:v>44469</c:v>
                </c:pt>
                <c:pt idx="1832">
                  <c:v>44470</c:v>
                </c:pt>
                <c:pt idx="1833">
                  <c:v>44473</c:v>
                </c:pt>
                <c:pt idx="1834">
                  <c:v>44474</c:v>
                </c:pt>
                <c:pt idx="1835">
                  <c:v>44475</c:v>
                </c:pt>
                <c:pt idx="1836">
                  <c:v>44476</c:v>
                </c:pt>
                <c:pt idx="1837">
                  <c:v>44477</c:v>
                </c:pt>
                <c:pt idx="1838">
                  <c:v>44480</c:v>
                </c:pt>
                <c:pt idx="1839">
                  <c:v>44481</c:v>
                </c:pt>
                <c:pt idx="1840">
                  <c:v>44482</c:v>
                </c:pt>
                <c:pt idx="1841">
                  <c:v>44483</c:v>
                </c:pt>
                <c:pt idx="1842">
                  <c:v>44484</c:v>
                </c:pt>
                <c:pt idx="1843">
                  <c:v>44487</c:v>
                </c:pt>
                <c:pt idx="1844">
                  <c:v>44488</c:v>
                </c:pt>
                <c:pt idx="1845">
                  <c:v>44489</c:v>
                </c:pt>
                <c:pt idx="1846">
                  <c:v>44490</c:v>
                </c:pt>
                <c:pt idx="1847">
                  <c:v>44491</c:v>
                </c:pt>
                <c:pt idx="1848">
                  <c:v>44494</c:v>
                </c:pt>
                <c:pt idx="1849">
                  <c:v>44495</c:v>
                </c:pt>
                <c:pt idx="1850">
                  <c:v>44496</c:v>
                </c:pt>
                <c:pt idx="1851">
                  <c:v>44497</c:v>
                </c:pt>
                <c:pt idx="1852">
                  <c:v>44498</c:v>
                </c:pt>
                <c:pt idx="1853">
                  <c:v>44501</c:v>
                </c:pt>
                <c:pt idx="1854">
                  <c:v>44502</c:v>
                </c:pt>
                <c:pt idx="1855">
                  <c:v>44504</c:v>
                </c:pt>
                <c:pt idx="1856">
                  <c:v>44505</c:v>
                </c:pt>
                <c:pt idx="1857">
                  <c:v>44508</c:v>
                </c:pt>
                <c:pt idx="1858">
                  <c:v>44509</c:v>
                </c:pt>
                <c:pt idx="1859">
                  <c:v>44510</c:v>
                </c:pt>
                <c:pt idx="1860">
                  <c:v>44511</c:v>
                </c:pt>
                <c:pt idx="1861">
                  <c:v>44512</c:v>
                </c:pt>
                <c:pt idx="1862">
                  <c:v>44515</c:v>
                </c:pt>
                <c:pt idx="1863">
                  <c:v>44516</c:v>
                </c:pt>
                <c:pt idx="1864">
                  <c:v>44517</c:v>
                </c:pt>
                <c:pt idx="1865">
                  <c:v>44518</c:v>
                </c:pt>
                <c:pt idx="1866">
                  <c:v>44519</c:v>
                </c:pt>
                <c:pt idx="1867">
                  <c:v>44522</c:v>
                </c:pt>
                <c:pt idx="1868">
                  <c:v>44524</c:v>
                </c:pt>
                <c:pt idx="1869">
                  <c:v>44525</c:v>
                </c:pt>
                <c:pt idx="1870">
                  <c:v>44526</c:v>
                </c:pt>
                <c:pt idx="1871">
                  <c:v>44529</c:v>
                </c:pt>
                <c:pt idx="1872">
                  <c:v>44530</c:v>
                </c:pt>
                <c:pt idx="1873">
                  <c:v>44531</c:v>
                </c:pt>
                <c:pt idx="1874">
                  <c:v>44532</c:v>
                </c:pt>
                <c:pt idx="1875">
                  <c:v>44533</c:v>
                </c:pt>
                <c:pt idx="1876">
                  <c:v>44536</c:v>
                </c:pt>
                <c:pt idx="1877">
                  <c:v>44537</c:v>
                </c:pt>
                <c:pt idx="1878">
                  <c:v>44538</c:v>
                </c:pt>
                <c:pt idx="1879">
                  <c:v>44539</c:v>
                </c:pt>
                <c:pt idx="1880">
                  <c:v>44540</c:v>
                </c:pt>
                <c:pt idx="1881">
                  <c:v>44543</c:v>
                </c:pt>
                <c:pt idx="1882">
                  <c:v>44544</c:v>
                </c:pt>
                <c:pt idx="1883">
                  <c:v>44545</c:v>
                </c:pt>
                <c:pt idx="1884">
                  <c:v>44546</c:v>
                </c:pt>
                <c:pt idx="1885">
                  <c:v>44547</c:v>
                </c:pt>
                <c:pt idx="1886">
                  <c:v>44550</c:v>
                </c:pt>
                <c:pt idx="1887">
                  <c:v>44551</c:v>
                </c:pt>
                <c:pt idx="1888">
                  <c:v>44552</c:v>
                </c:pt>
                <c:pt idx="1889">
                  <c:v>44553</c:v>
                </c:pt>
                <c:pt idx="1890">
                  <c:v>44554</c:v>
                </c:pt>
                <c:pt idx="1891">
                  <c:v>44557</c:v>
                </c:pt>
                <c:pt idx="1892">
                  <c:v>44558</c:v>
                </c:pt>
                <c:pt idx="1893">
                  <c:v>44559</c:v>
                </c:pt>
                <c:pt idx="1894">
                  <c:v>44560</c:v>
                </c:pt>
                <c:pt idx="1895">
                  <c:v>44565</c:v>
                </c:pt>
                <c:pt idx="1896">
                  <c:v>44566</c:v>
                </c:pt>
                <c:pt idx="1897">
                  <c:v>44567</c:v>
                </c:pt>
                <c:pt idx="1898">
                  <c:v>44568</c:v>
                </c:pt>
                <c:pt idx="1899">
                  <c:v>44572</c:v>
                </c:pt>
                <c:pt idx="1900">
                  <c:v>44573</c:v>
                </c:pt>
                <c:pt idx="1901">
                  <c:v>44574</c:v>
                </c:pt>
                <c:pt idx="1902">
                  <c:v>44575</c:v>
                </c:pt>
                <c:pt idx="1903">
                  <c:v>44578</c:v>
                </c:pt>
                <c:pt idx="1904">
                  <c:v>44579</c:v>
                </c:pt>
                <c:pt idx="1905">
                  <c:v>44580</c:v>
                </c:pt>
                <c:pt idx="1906">
                  <c:v>44581</c:v>
                </c:pt>
                <c:pt idx="1907">
                  <c:v>44582</c:v>
                </c:pt>
                <c:pt idx="1908">
                  <c:v>44585</c:v>
                </c:pt>
                <c:pt idx="1909">
                  <c:v>44586</c:v>
                </c:pt>
                <c:pt idx="1910">
                  <c:v>44587</c:v>
                </c:pt>
                <c:pt idx="1911">
                  <c:v>44588</c:v>
                </c:pt>
                <c:pt idx="1912">
                  <c:v>44589</c:v>
                </c:pt>
                <c:pt idx="1913">
                  <c:v>44592</c:v>
                </c:pt>
                <c:pt idx="1914">
                  <c:v>44593</c:v>
                </c:pt>
                <c:pt idx="1915">
                  <c:v>44594</c:v>
                </c:pt>
                <c:pt idx="1916">
                  <c:v>44595</c:v>
                </c:pt>
                <c:pt idx="1917">
                  <c:v>44596</c:v>
                </c:pt>
                <c:pt idx="1918">
                  <c:v>44599</c:v>
                </c:pt>
                <c:pt idx="1919">
                  <c:v>44600</c:v>
                </c:pt>
                <c:pt idx="1920">
                  <c:v>44601</c:v>
                </c:pt>
                <c:pt idx="1921">
                  <c:v>44602</c:v>
                </c:pt>
                <c:pt idx="1922">
                  <c:v>44606</c:v>
                </c:pt>
                <c:pt idx="1923">
                  <c:v>44607</c:v>
                </c:pt>
                <c:pt idx="1924">
                  <c:v>44608</c:v>
                </c:pt>
                <c:pt idx="1925">
                  <c:v>44609</c:v>
                </c:pt>
                <c:pt idx="1926">
                  <c:v>44610</c:v>
                </c:pt>
                <c:pt idx="1927">
                  <c:v>44613</c:v>
                </c:pt>
                <c:pt idx="1928">
                  <c:v>44614</c:v>
                </c:pt>
                <c:pt idx="1929">
                  <c:v>44616</c:v>
                </c:pt>
                <c:pt idx="1930">
                  <c:v>44617</c:v>
                </c:pt>
                <c:pt idx="1931">
                  <c:v>44620</c:v>
                </c:pt>
                <c:pt idx="1932">
                  <c:v>44621</c:v>
                </c:pt>
                <c:pt idx="1933">
                  <c:v>44622</c:v>
                </c:pt>
                <c:pt idx="1934">
                  <c:v>44623</c:v>
                </c:pt>
                <c:pt idx="1935">
                  <c:v>44624</c:v>
                </c:pt>
                <c:pt idx="1936">
                  <c:v>44627</c:v>
                </c:pt>
                <c:pt idx="1937">
                  <c:v>44628</c:v>
                </c:pt>
                <c:pt idx="1938">
                  <c:v>44629</c:v>
                </c:pt>
                <c:pt idx="1939">
                  <c:v>44630</c:v>
                </c:pt>
                <c:pt idx="1940">
                  <c:v>44631</c:v>
                </c:pt>
                <c:pt idx="1941">
                  <c:v>44634</c:v>
                </c:pt>
                <c:pt idx="1942">
                  <c:v>44635</c:v>
                </c:pt>
                <c:pt idx="1943">
                  <c:v>44636</c:v>
                </c:pt>
                <c:pt idx="1944">
                  <c:v>44637</c:v>
                </c:pt>
                <c:pt idx="1945">
                  <c:v>44638</c:v>
                </c:pt>
                <c:pt idx="1946">
                  <c:v>44642</c:v>
                </c:pt>
                <c:pt idx="1947">
                  <c:v>44643</c:v>
                </c:pt>
                <c:pt idx="1948">
                  <c:v>44644</c:v>
                </c:pt>
                <c:pt idx="1949">
                  <c:v>44645</c:v>
                </c:pt>
                <c:pt idx="1950">
                  <c:v>44648</c:v>
                </c:pt>
                <c:pt idx="1951">
                  <c:v>44649</c:v>
                </c:pt>
                <c:pt idx="1952">
                  <c:v>44650</c:v>
                </c:pt>
                <c:pt idx="1953">
                  <c:v>44651</c:v>
                </c:pt>
                <c:pt idx="1954">
                  <c:v>44652</c:v>
                </c:pt>
                <c:pt idx="1955">
                  <c:v>44655</c:v>
                </c:pt>
                <c:pt idx="1956">
                  <c:v>44656</c:v>
                </c:pt>
                <c:pt idx="1957">
                  <c:v>44657</c:v>
                </c:pt>
                <c:pt idx="1958">
                  <c:v>44658</c:v>
                </c:pt>
                <c:pt idx="1959">
                  <c:v>44659</c:v>
                </c:pt>
                <c:pt idx="1960">
                  <c:v>44662</c:v>
                </c:pt>
                <c:pt idx="1961">
                  <c:v>44663</c:v>
                </c:pt>
                <c:pt idx="1962">
                  <c:v>44664</c:v>
                </c:pt>
                <c:pt idx="1963">
                  <c:v>44665</c:v>
                </c:pt>
                <c:pt idx="1964">
                  <c:v>44666</c:v>
                </c:pt>
                <c:pt idx="1965">
                  <c:v>44669</c:v>
                </c:pt>
                <c:pt idx="1966">
                  <c:v>44670</c:v>
                </c:pt>
                <c:pt idx="1967">
                  <c:v>44671</c:v>
                </c:pt>
                <c:pt idx="1968">
                  <c:v>44672</c:v>
                </c:pt>
                <c:pt idx="1969">
                  <c:v>44673</c:v>
                </c:pt>
                <c:pt idx="1970">
                  <c:v>44676</c:v>
                </c:pt>
                <c:pt idx="1971">
                  <c:v>44677</c:v>
                </c:pt>
                <c:pt idx="1972">
                  <c:v>44678</c:v>
                </c:pt>
                <c:pt idx="1973">
                  <c:v>44679</c:v>
                </c:pt>
                <c:pt idx="1974">
                  <c:v>44683</c:v>
                </c:pt>
                <c:pt idx="1975">
                  <c:v>44687</c:v>
                </c:pt>
                <c:pt idx="1976">
                  <c:v>44690</c:v>
                </c:pt>
                <c:pt idx="1977">
                  <c:v>44691</c:v>
                </c:pt>
                <c:pt idx="1978">
                  <c:v>44692</c:v>
                </c:pt>
                <c:pt idx="1979">
                  <c:v>44693</c:v>
                </c:pt>
                <c:pt idx="1980">
                  <c:v>44694</c:v>
                </c:pt>
                <c:pt idx="1981">
                  <c:v>44697</c:v>
                </c:pt>
                <c:pt idx="1982">
                  <c:v>44698</c:v>
                </c:pt>
                <c:pt idx="1983">
                  <c:v>44699</c:v>
                </c:pt>
                <c:pt idx="1984">
                  <c:v>44700</c:v>
                </c:pt>
                <c:pt idx="1985">
                  <c:v>44701</c:v>
                </c:pt>
                <c:pt idx="1986">
                  <c:v>44704</c:v>
                </c:pt>
                <c:pt idx="1987">
                  <c:v>44705</c:v>
                </c:pt>
                <c:pt idx="1988">
                  <c:v>44706</c:v>
                </c:pt>
                <c:pt idx="1989">
                  <c:v>44707</c:v>
                </c:pt>
                <c:pt idx="1990">
                  <c:v>44708</c:v>
                </c:pt>
                <c:pt idx="1991">
                  <c:v>44711</c:v>
                </c:pt>
                <c:pt idx="1992">
                  <c:v>44712</c:v>
                </c:pt>
                <c:pt idx="1993">
                  <c:v>44713</c:v>
                </c:pt>
                <c:pt idx="1994">
                  <c:v>44714</c:v>
                </c:pt>
                <c:pt idx="1995">
                  <c:v>44715</c:v>
                </c:pt>
                <c:pt idx="1996">
                  <c:v>44718</c:v>
                </c:pt>
                <c:pt idx="1997">
                  <c:v>44719</c:v>
                </c:pt>
                <c:pt idx="1998">
                  <c:v>44720</c:v>
                </c:pt>
                <c:pt idx="1999">
                  <c:v>44721</c:v>
                </c:pt>
                <c:pt idx="2000">
                  <c:v>44722</c:v>
                </c:pt>
                <c:pt idx="2001">
                  <c:v>44725</c:v>
                </c:pt>
                <c:pt idx="2002">
                  <c:v>44726</c:v>
                </c:pt>
                <c:pt idx="2003">
                  <c:v>44727</c:v>
                </c:pt>
                <c:pt idx="2004">
                  <c:v>44728</c:v>
                </c:pt>
                <c:pt idx="2005">
                  <c:v>44729</c:v>
                </c:pt>
                <c:pt idx="2006">
                  <c:v>44732</c:v>
                </c:pt>
                <c:pt idx="2007">
                  <c:v>44733</c:v>
                </c:pt>
                <c:pt idx="2008">
                  <c:v>44734</c:v>
                </c:pt>
                <c:pt idx="2009">
                  <c:v>44735</c:v>
                </c:pt>
                <c:pt idx="2010">
                  <c:v>44736</c:v>
                </c:pt>
                <c:pt idx="2011">
                  <c:v>44739</c:v>
                </c:pt>
                <c:pt idx="2012">
                  <c:v>44740</c:v>
                </c:pt>
                <c:pt idx="2013">
                  <c:v>44741</c:v>
                </c:pt>
                <c:pt idx="2014">
                  <c:v>44742</c:v>
                </c:pt>
                <c:pt idx="2015">
                  <c:v>44743</c:v>
                </c:pt>
                <c:pt idx="2016">
                  <c:v>44746</c:v>
                </c:pt>
                <c:pt idx="2017">
                  <c:v>44747</c:v>
                </c:pt>
                <c:pt idx="2018">
                  <c:v>44748</c:v>
                </c:pt>
                <c:pt idx="2019">
                  <c:v>44749</c:v>
                </c:pt>
                <c:pt idx="2020">
                  <c:v>44750</c:v>
                </c:pt>
                <c:pt idx="2021">
                  <c:v>44753</c:v>
                </c:pt>
                <c:pt idx="2022">
                  <c:v>44754</c:v>
                </c:pt>
                <c:pt idx="2023">
                  <c:v>44755</c:v>
                </c:pt>
                <c:pt idx="2024">
                  <c:v>44756</c:v>
                </c:pt>
                <c:pt idx="2025">
                  <c:v>44757</c:v>
                </c:pt>
                <c:pt idx="2026">
                  <c:v>44761</c:v>
                </c:pt>
                <c:pt idx="2027">
                  <c:v>44762</c:v>
                </c:pt>
                <c:pt idx="2028">
                  <c:v>44763</c:v>
                </c:pt>
                <c:pt idx="2029">
                  <c:v>44764</c:v>
                </c:pt>
                <c:pt idx="2030">
                  <c:v>44767</c:v>
                </c:pt>
                <c:pt idx="2031">
                  <c:v>44768</c:v>
                </c:pt>
                <c:pt idx="2032">
                  <c:v>44769</c:v>
                </c:pt>
                <c:pt idx="2033">
                  <c:v>44770</c:v>
                </c:pt>
                <c:pt idx="2034">
                  <c:v>44771</c:v>
                </c:pt>
                <c:pt idx="2035">
                  <c:v>44774</c:v>
                </c:pt>
                <c:pt idx="2036">
                  <c:v>44775</c:v>
                </c:pt>
                <c:pt idx="2037">
                  <c:v>44776</c:v>
                </c:pt>
                <c:pt idx="2038">
                  <c:v>44777</c:v>
                </c:pt>
                <c:pt idx="2039">
                  <c:v>44778</c:v>
                </c:pt>
                <c:pt idx="2040">
                  <c:v>44781</c:v>
                </c:pt>
                <c:pt idx="2041">
                  <c:v>44782</c:v>
                </c:pt>
                <c:pt idx="2042">
                  <c:v>44783</c:v>
                </c:pt>
                <c:pt idx="2043">
                  <c:v>44785</c:v>
                </c:pt>
                <c:pt idx="2044">
                  <c:v>44788</c:v>
                </c:pt>
                <c:pt idx="2045">
                  <c:v>44789</c:v>
                </c:pt>
                <c:pt idx="2046">
                  <c:v>44790</c:v>
                </c:pt>
                <c:pt idx="2047">
                  <c:v>44791</c:v>
                </c:pt>
                <c:pt idx="2048">
                  <c:v>44792</c:v>
                </c:pt>
                <c:pt idx="2049">
                  <c:v>44795</c:v>
                </c:pt>
                <c:pt idx="2050">
                  <c:v>44796</c:v>
                </c:pt>
                <c:pt idx="2051">
                  <c:v>44797</c:v>
                </c:pt>
                <c:pt idx="2052">
                  <c:v>44798</c:v>
                </c:pt>
                <c:pt idx="2053">
                  <c:v>44799</c:v>
                </c:pt>
                <c:pt idx="2054">
                  <c:v>44802</c:v>
                </c:pt>
                <c:pt idx="2055">
                  <c:v>44803</c:v>
                </c:pt>
                <c:pt idx="2056">
                  <c:v>44804</c:v>
                </c:pt>
                <c:pt idx="2057">
                  <c:v>44805</c:v>
                </c:pt>
                <c:pt idx="2058">
                  <c:v>44806</c:v>
                </c:pt>
                <c:pt idx="2059">
                  <c:v>44809</c:v>
                </c:pt>
                <c:pt idx="2060">
                  <c:v>44810</c:v>
                </c:pt>
                <c:pt idx="2061">
                  <c:v>44811</c:v>
                </c:pt>
                <c:pt idx="2062">
                  <c:v>44812</c:v>
                </c:pt>
                <c:pt idx="2063">
                  <c:v>44813</c:v>
                </c:pt>
                <c:pt idx="2064">
                  <c:v>44816</c:v>
                </c:pt>
                <c:pt idx="2065">
                  <c:v>44817</c:v>
                </c:pt>
                <c:pt idx="2066">
                  <c:v>44818</c:v>
                </c:pt>
                <c:pt idx="2067">
                  <c:v>44819</c:v>
                </c:pt>
                <c:pt idx="2068">
                  <c:v>44820</c:v>
                </c:pt>
                <c:pt idx="2069">
                  <c:v>44824</c:v>
                </c:pt>
                <c:pt idx="2070">
                  <c:v>44825</c:v>
                </c:pt>
                <c:pt idx="2071">
                  <c:v>44826</c:v>
                </c:pt>
                <c:pt idx="2072">
                  <c:v>44830</c:v>
                </c:pt>
                <c:pt idx="2073">
                  <c:v>44831</c:v>
                </c:pt>
                <c:pt idx="2074">
                  <c:v>44832</c:v>
                </c:pt>
                <c:pt idx="2075">
                  <c:v>44833</c:v>
                </c:pt>
                <c:pt idx="2076">
                  <c:v>44834</c:v>
                </c:pt>
                <c:pt idx="2077">
                  <c:v>44837</c:v>
                </c:pt>
                <c:pt idx="2078">
                  <c:v>44838</c:v>
                </c:pt>
                <c:pt idx="2079">
                  <c:v>44839</c:v>
                </c:pt>
                <c:pt idx="2080">
                  <c:v>44840</c:v>
                </c:pt>
                <c:pt idx="2081">
                  <c:v>44841</c:v>
                </c:pt>
                <c:pt idx="2082">
                  <c:v>44845</c:v>
                </c:pt>
                <c:pt idx="2083">
                  <c:v>44846</c:v>
                </c:pt>
                <c:pt idx="2084">
                  <c:v>44847</c:v>
                </c:pt>
                <c:pt idx="2085">
                  <c:v>44848</c:v>
                </c:pt>
                <c:pt idx="2086">
                  <c:v>44851</c:v>
                </c:pt>
                <c:pt idx="2087">
                  <c:v>44852</c:v>
                </c:pt>
                <c:pt idx="2088">
                  <c:v>44853</c:v>
                </c:pt>
                <c:pt idx="2089">
                  <c:v>44854</c:v>
                </c:pt>
                <c:pt idx="2090">
                  <c:v>44855</c:v>
                </c:pt>
                <c:pt idx="2091">
                  <c:v>44858</c:v>
                </c:pt>
                <c:pt idx="2092">
                  <c:v>44859</c:v>
                </c:pt>
                <c:pt idx="2093">
                  <c:v>44860</c:v>
                </c:pt>
                <c:pt idx="2094">
                  <c:v>44861</c:v>
                </c:pt>
                <c:pt idx="2095">
                  <c:v>44862</c:v>
                </c:pt>
                <c:pt idx="2096">
                  <c:v>44865</c:v>
                </c:pt>
                <c:pt idx="2097">
                  <c:v>44866</c:v>
                </c:pt>
                <c:pt idx="2098">
                  <c:v>44867</c:v>
                </c:pt>
                <c:pt idx="2099">
                  <c:v>44869</c:v>
                </c:pt>
                <c:pt idx="2100">
                  <c:v>44872</c:v>
                </c:pt>
                <c:pt idx="2101">
                  <c:v>44873</c:v>
                </c:pt>
                <c:pt idx="2102">
                  <c:v>44874</c:v>
                </c:pt>
                <c:pt idx="2103">
                  <c:v>44875</c:v>
                </c:pt>
                <c:pt idx="2104">
                  <c:v>44876</c:v>
                </c:pt>
                <c:pt idx="2105">
                  <c:v>44879</c:v>
                </c:pt>
                <c:pt idx="2106">
                  <c:v>44880</c:v>
                </c:pt>
                <c:pt idx="2107">
                  <c:v>44881</c:v>
                </c:pt>
                <c:pt idx="2108">
                  <c:v>44882</c:v>
                </c:pt>
                <c:pt idx="2109">
                  <c:v>44883</c:v>
                </c:pt>
                <c:pt idx="2110">
                  <c:v>44886</c:v>
                </c:pt>
                <c:pt idx="2111">
                  <c:v>44887</c:v>
                </c:pt>
                <c:pt idx="2112">
                  <c:v>44889</c:v>
                </c:pt>
                <c:pt idx="2113">
                  <c:v>44890</c:v>
                </c:pt>
                <c:pt idx="2114">
                  <c:v>44893</c:v>
                </c:pt>
                <c:pt idx="2115">
                  <c:v>44894</c:v>
                </c:pt>
                <c:pt idx="2116">
                  <c:v>44895</c:v>
                </c:pt>
                <c:pt idx="2117">
                  <c:v>44896</c:v>
                </c:pt>
                <c:pt idx="2118">
                  <c:v>44897</c:v>
                </c:pt>
                <c:pt idx="2119">
                  <c:v>44900</c:v>
                </c:pt>
                <c:pt idx="2120">
                  <c:v>44901</c:v>
                </c:pt>
                <c:pt idx="2121">
                  <c:v>44902</c:v>
                </c:pt>
                <c:pt idx="2122">
                  <c:v>44903</c:v>
                </c:pt>
                <c:pt idx="2123">
                  <c:v>44904</c:v>
                </c:pt>
                <c:pt idx="2124">
                  <c:v>44907</c:v>
                </c:pt>
                <c:pt idx="2125">
                  <c:v>44908</c:v>
                </c:pt>
                <c:pt idx="2126">
                  <c:v>44909</c:v>
                </c:pt>
                <c:pt idx="2127">
                  <c:v>44910</c:v>
                </c:pt>
                <c:pt idx="2128">
                  <c:v>44911</c:v>
                </c:pt>
                <c:pt idx="2129">
                  <c:v>44914</c:v>
                </c:pt>
                <c:pt idx="2130">
                  <c:v>44915</c:v>
                </c:pt>
                <c:pt idx="2131">
                  <c:v>44916</c:v>
                </c:pt>
                <c:pt idx="2132">
                  <c:v>44917</c:v>
                </c:pt>
                <c:pt idx="2133">
                  <c:v>44918</c:v>
                </c:pt>
                <c:pt idx="2134">
                  <c:v>44921</c:v>
                </c:pt>
                <c:pt idx="2135">
                  <c:v>44922</c:v>
                </c:pt>
                <c:pt idx="2136">
                  <c:v>44923</c:v>
                </c:pt>
                <c:pt idx="2137">
                  <c:v>44924</c:v>
                </c:pt>
                <c:pt idx="2138">
                  <c:v>44925</c:v>
                </c:pt>
                <c:pt idx="2139">
                  <c:v>44930</c:v>
                </c:pt>
                <c:pt idx="2140">
                  <c:v>44931</c:v>
                </c:pt>
                <c:pt idx="2141">
                  <c:v>44932</c:v>
                </c:pt>
                <c:pt idx="2142">
                  <c:v>44936</c:v>
                </c:pt>
                <c:pt idx="2143">
                  <c:v>44937</c:v>
                </c:pt>
                <c:pt idx="2144">
                  <c:v>44938</c:v>
                </c:pt>
                <c:pt idx="2145">
                  <c:v>44939</c:v>
                </c:pt>
                <c:pt idx="2146">
                  <c:v>44942</c:v>
                </c:pt>
                <c:pt idx="2147">
                  <c:v>44943</c:v>
                </c:pt>
                <c:pt idx="2148">
                  <c:v>44944</c:v>
                </c:pt>
                <c:pt idx="2149">
                  <c:v>44945</c:v>
                </c:pt>
                <c:pt idx="2150">
                  <c:v>44946</c:v>
                </c:pt>
                <c:pt idx="2151">
                  <c:v>44949</c:v>
                </c:pt>
                <c:pt idx="2152">
                  <c:v>44950</c:v>
                </c:pt>
                <c:pt idx="2153">
                  <c:v>44951</c:v>
                </c:pt>
                <c:pt idx="2154">
                  <c:v>44952</c:v>
                </c:pt>
                <c:pt idx="2155">
                  <c:v>44953</c:v>
                </c:pt>
                <c:pt idx="2156">
                  <c:v>44956</c:v>
                </c:pt>
                <c:pt idx="2157">
                  <c:v>44957</c:v>
                </c:pt>
                <c:pt idx="2158">
                  <c:v>44958</c:v>
                </c:pt>
                <c:pt idx="2159">
                  <c:v>44959</c:v>
                </c:pt>
                <c:pt idx="2160">
                  <c:v>44960</c:v>
                </c:pt>
                <c:pt idx="2161">
                  <c:v>44963</c:v>
                </c:pt>
                <c:pt idx="2162">
                  <c:v>44964</c:v>
                </c:pt>
                <c:pt idx="2163">
                  <c:v>44965</c:v>
                </c:pt>
                <c:pt idx="2164">
                  <c:v>44966</c:v>
                </c:pt>
                <c:pt idx="2165">
                  <c:v>44967</c:v>
                </c:pt>
                <c:pt idx="2166">
                  <c:v>44970</c:v>
                </c:pt>
                <c:pt idx="2167">
                  <c:v>44971</c:v>
                </c:pt>
                <c:pt idx="2168">
                  <c:v>44972</c:v>
                </c:pt>
                <c:pt idx="2169">
                  <c:v>44973</c:v>
                </c:pt>
                <c:pt idx="2170">
                  <c:v>44974</c:v>
                </c:pt>
                <c:pt idx="2171">
                  <c:v>44977</c:v>
                </c:pt>
                <c:pt idx="2172">
                  <c:v>44978</c:v>
                </c:pt>
                <c:pt idx="2173">
                  <c:v>44979</c:v>
                </c:pt>
                <c:pt idx="2174">
                  <c:v>44981</c:v>
                </c:pt>
                <c:pt idx="2175">
                  <c:v>44984</c:v>
                </c:pt>
                <c:pt idx="2176">
                  <c:v>44985</c:v>
                </c:pt>
                <c:pt idx="2177">
                  <c:v>44986</c:v>
                </c:pt>
                <c:pt idx="2178">
                  <c:v>44987</c:v>
                </c:pt>
                <c:pt idx="2179">
                  <c:v>44988</c:v>
                </c:pt>
                <c:pt idx="2180">
                  <c:v>44991</c:v>
                </c:pt>
                <c:pt idx="2181">
                  <c:v>44992</c:v>
                </c:pt>
                <c:pt idx="2182">
                  <c:v>44993</c:v>
                </c:pt>
                <c:pt idx="2183">
                  <c:v>44994</c:v>
                </c:pt>
                <c:pt idx="2184">
                  <c:v>44995</c:v>
                </c:pt>
                <c:pt idx="2185">
                  <c:v>44998</c:v>
                </c:pt>
                <c:pt idx="2186">
                  <c:v>44999</c:v>
                </c:pt>
                <c:pt idx="2187">
                  <c:v>45000</c:v>
                </c:pt>
                <c:pt idx="2188">
                  <c:v>45001</c:v>
                </c:pt>
                <c:pt idx="2189">
                  <c:v>45002</c:v>
                </c:pt>
                <c:pt idx="2190">
                  <c:v>45005</c:v>
                </c:pt>
                <c:pt idx="2191">
                  <c:v>45007</c:v>
                </c:pt>
                <c:pt idx="2192">
                  <c:v>45008</c:v>
                </c:pt>
                <c:pt idx="2193">
                  <c:v>45009</c:v>
                </c:pt>
                <c:pt idx="2194">
                  <c:v>45012</c:v>
                </c:pt>
                <c:pt idx="2195">
                  <c:v>45013</c:v>
                </c:pt>
                <c:pt idx="2196">
                  <c:v>45014</c:v>
                </c:pt>
                <c:pt idx="2197">
                  <c:v>45015</c:v>
                </c:pt>
                <c:pt idx="2198">
                  <c:v>45016</c:v>
                </c:pt>
                <c:pt idx="2199">
                  <c:v>45019</c:v>
                </c:pt>
                <c:pt idx="2200">
                  <c:v>45020</c:v>
                </c:pt>
                <c:pt idx="2201">
                  <c:v>45021</c:v>
                </c:pt>
                <c:pt idx="2202">
                  <c:v>45022</c:v>
                </c:pt>
                <c:pt idx="2203">
                  <c:v>45023</c:v>
                </c:pt>
                <c:pt idx="2204">
                  <c:v>45026</c:v>
                </c:pt>
                <c:pt idx="2205">
                  <c:v>45027</c:v>
                </c:pt>
                <c:pt idx="2206">
                  <c:v>45028</c:v>
                </c:pt>
                <c:pt idx="2207">
                  <c:v>45029</c:v>
                </c:pt>
                <c:pt idx="2208">
                  <c:v>45030</c:v>
                </c:pt>
                <c:pt idx="2209">
                  <c:v>45033</c:v>
                </c:pt>
                <c:pt idx="2210">
                  <c:v>45034</c:v>
                </c:pt>
                <c:pt idx="2211">
                  <c:v>45035</c:v>
                </c:pt>
                <c:pt idx="2212">
                  <c:v>45036</c:v>
                </c:pt>
                <c:pt idx="2213">
                  <c:v>45037</c:v>
                </c:pt>
                <c:pt idx="2214">
                  <c:v>45040</c:v>
                </c:pt>
                <c:pt idx="2215">
                  <c:v>45041</c:v>
                </c:pt>
                <c:pt idx="2216">
                  <c:v>45042</c:v>
                </c:pt>
                <c:pt idx="2217">
                  <c:v>45043</c:v>
                </c:pt>
                <c:pt idx="2218">
                  <c:v>45044</c:v>
                </c:pt>
                <c:pt idx="2219">
                  <c:v>45047</c:v>
                </c:pt>
                <c:pt idx="2220">
                  <c:v>45048</c:v>
                </c:pt>
                <c:pt idx="2221">
                  <c:v>45054</c:v>
                </c:pt>
                <c:pt idx="2222">
                  <c:v>45055</c:v>
                </c:pt>
                <c:pt idx="2223">
                  <c:v>45056</c:v>
                </c:pt>
                <c:pt idx="2224">
                  <c:v>45057</c:v>
                </c:pt>
                <c:pt idx="2225">
                  <c:v>45058</c:v>
                </c:pt>
                <c:pt idx="2226">
                  <c:v>45061</c:v>
                </c:pt>
                <c:pt idx="2227">
                  <c:v>45062</c:v>
                </c:pt>
                <c:pt idx="2228">
                  <c:v>45063</c:v>
                </c:pt>
                <c:pt idx="2229">
                  <c:v>45064</c:v>
                </c:pt>
                <c:pt idx="2230">
                  <c:v>45065</c:v>
                </c:pt>
                <c:pt idx="2231">
                  <c:v>45068</c:v>
                </c:pt>
                <c:pt idx="2232">
                  <c:v>45069</c:v>
                </c:pt>
                <c:pt idx="2233">
                  <c:v>45070</c:v>
                </c:pt>
                <c:pt idx="2234">
                  <c:v>45071</c:v>
                </c:pt>
                <c:pt idx="2235">
                  <c:v>45072</c:v>
                </c:pt>
                <c:pt idx="2236">
                  <c:v>45075</c:v>
                </c:pt>
                <c:pt idx="2237">
                  <c:v>45076</c:v>
                </c:pt>
                <c:pt idx="2238">
                  <c:v>45077</c:v>
                </c:pt>
                <c:pt idx="2239">
                  <c:v>45078</c:v>
                </c:pt>
                <c:pt idx="2240">
                  <c:v>45079</c:v>
                </c:pt>
                <c:pt idx="2241">
                  <c:v>45082</c:v>
                </c:pt>
                <c:pt idx="2242">
                  <c:v>45083</c:v>
                </c:pt>
                <c:pt idx="2243">
                  <c:v>45084</c:v>
                </c:pt>
                <c:pt idx="2244">
                  <c:v>45085</c:v>
                </c:pt>
                <c:pt idx="2245">
                  <c:v>45086</c:v>
                </c:pt>
                <c:pt idx="2246">
                  <c:v>45089</c:v>
                </c:pt>
                <c:pt idx="2247">
                  <c:v>45090</c:v>
                </c:pt>
                <c:pt idx="2248">
                  <c:v>45091</c:v>
                </c:pt>
                <c:pt idx="2249">
                  <c:v>45092</c:v>
                </c:pt>
                <c:pt idx="2250">
                  <c:v>45093</c:v>
                </c:pt>
                <c:pt idx="2251">
                  <c:v>45096</c:v>
                </c:pt>
                <c:pt idx="2252">
                  <c:v>45097</c:v>
                </c:pt>
                <c:pt idx="2253">
                  <c:v>45098</c:v>
                </c:pt>
                <c:pt idx="2254">
                  <c:v>45099</c:v>
                </c:pt>
                <c:pt idx="2255">
                  <c:v>45100</c:v>
                </c:pt>
                <c:pt idx="2256">
                  <c:v>45103</c:v>
                </c:pt>
                <c:pt idx="2257">
                  <c:v>45104</c:v>
                </c:pt>
                <c:pt idx="2258">
                  <c:v>45105</c:v>
                </c:pt>
                <c:pt idx="2259">
                  <c:v>45106</c:v>
                </c:pt>
                <c:pt idx="2260">
                  <c:v>45107</c:v>
                </c:pt>
                <c:pt idx="2261">
                  <c:v>45110</c:v>
                </c:pt>
                <c:pt idx="2262">
                  <c:v>45111</c:v>
                </c:pt>
                <c:pt idx="2263">
                  <c:v>45112</c:v>
                </c:pt>
                <c:pt idx="2264">
                  <c:v>45113</c:v>
                </c:pt>
                <c:pt idx="2265">
                  <c:v>45114</c:v>
                </c:pt>
                <c:pt idx="2266">
                  <c:v>45117</c:v>
                </c:pt>
                <c:pt idx="2267">
                  <c:v>45118</c:v>
                </c:pt>
                <c:pt idx="2268">
                  <c:v>45119</c:v>
                </c:pt>
                <c:pt idx="2269">
                  <c:v>45120</c:v>
                </c:pt>
                <c:pt idx="2270">
                  <c:v>45121</c:v>
                </c:pt>
                <c:pt idx="2271">
                  <c:v>45125</c:v>
                </c:pt>
                <c:pt idx="2272">
                  <c:v>45126</c:v>
                </c:pt>
                <c:pt idx="2273">
                  <c:v>45127</c:v>
                </c:pt>
                <c:pt idx="2274">
                  <c:v>45128</c:v>
                </c:pt>
                <c:pt idx="2275">
                  <c:v>45131</c:v>
                </c:pt>
                <c:pt idx="2276">
                  <c:v>45132</c:v>
                </c:pt>
                <c:pt idx="2277">
                  <c:v>45133</c:v>
                </c:pt>
                <c:pt idx="2278">
                  <c:v>45134</c:v>
                </c:pt>
                <c:pt idx="2279">
                  <c:v>45135</c:v>
                </c:pt>
                <c:pt idx="2280">
                  <c:v>45138</c:v>
                </c:pt>
                <c:pt idx="2281">
                  <c:v>45139</c:v>
                </c:pt>
                <c:pt idx="2282">
                  <c:v>45140</c:v>
                </c:pt>
                <c:pt idx="2283">
                  <c:v>45141</c:v>
                </c:pt>
                <c:pt idx="2284">
                  <c:v>45142</c:v>
                </c:pt>
                <c:pt idx="2285">
                  <c:v>45145</c:v>
                </c:pt>
                <c:pt idx="2286">
                  <c:v>45146</c:v>
                </c:pt>
                <c:pt idx="2287">
                  <c:v>45147</c:v>
                </c:pt>
                <c:pt idx="2288">
                  <c:v>45148</c:v>
                </c:pt>
                <c:pt idx="2289">
                  <c:v>45152</c:v>
                </c:pt>
                <c:pt idx="2290">
                  <c:v>45153</c:v>
                </c:pt>
                <c:pt idx="2291">
                  <c:v>45154</c:v>
                </c:pt>
                <c:pt idx="2292">
                  <c:v>45155</c:v>
                </c:pt>
                <c:pt idx="2293">
                  <c:v>45156</c:v>
                </c:pt>
                <c:pt idx="2294">
                  <c:v>45159</c:v>
                </c:pt>
                <c:pt idx="2295">
                  <c:v>45160</c:v>
                </c:pt>
                <c:pt idx="2296">
                  <c:v>45161</c:v>
                </c:pt>
                <c:pt idx="2297">
                  <c:v>45162</c:v>
                </c:pt>
                <c:pt idx="2298">
                  <c:v>45163</c:v>
                </c:pt>
                <c:pt idx="2299">
                  <c:v>45166</c:v>
                </c:pt>
                <c:pt idx="2300">
                  <c:v>45167</c:v>
                </c:pt>
                <c:pt idx="2301">
                  <c:v>45168</c:v>
                </c:pt>
                <c:pt idx="2302">
                  <c:v>45169</c:v>
                </c:pt>
                <c:pt idx="2303">
                  <c:v>45170</c:v>
                </c:pt>
                <c:pt idx="2304">
                  <c:v>45173</c:v>
                </c:pt>
                <c:pt idx="2305">
                  <c:v>45174</c:v>
                </c:pt>
                <c:pt idx="2306">
                  <c:v>45175</c:v>
                </c:pt>
                <c:pt idx="2307">
                  <c:v>45176</c:v>
                </c:pt>
                <c:pt idx="2308">
                  <c:v>45177</c:v>
                </c:pt>
                <c:pt idx="2309">
                  <c:v>45180</c:v>
                </c:pt>
                <c:pt idx="2310">
                  <c:v>45181</c:v>
                </c:pt>
                <c:pt idx="2311">
                  <c:v>45182</c:v>
                </c:pt>
                <c:pt idx="2312">
                  <c:v>45183</c:v>
                </c:pt>
                <c:pt idx="2313">
                  <c:v>45184</c:v>
                </c:pt>
                <c:pt idx="2314">
                  <c:v>45188</c:v>
                </c:pt>
                <c:pt idx="2315">
                  <c:v>45189</c:v>
                </c:pt>
                <c:pt idx="2316">
                  <c:v>45190</c:v>
                </c:pt>
                <c:pt idx="2317">
                  <c:v>45191</c:v>
                </c:pt>
                <c:pt idx="2318">
                  <c:v>45194</c:v>
                </c:pt>
                <c:pt idx="2319">
                  <c:v>45195</c:v>
                </c:pt>
                <c:pt idx="2320">
                  <c:v>45196</c:v>
                </c:pt>
                <c:pt idx="2321">
                  <c:v>45197</c:v>
                </c:pt>
                <c:pt idx="2322">
                  <c:v>45198</c:v>
                </c:pt>
                <c:pt idx="2323">
                  <c:v>45201</c:v>
                </c:pt>
                <c:pt idx="2324">
                  <c:v>45202</c:v>
                </c:pt>
                <c:pt idx="2325">
                  <c:v>45203</c:v>
                </c:pt>
                <c:pt idx="2326">
                  <c:v>45204</c:v>
                </c:pt>
                <c:pt idx="2327">
                  <c:v>45205</c:v>
                </c:pt>
                <c:pt idx="2328">
                  <c:v>45209</c:v>
                </c:pt>
                <c:pt idx="2329">
                  <c:v>45210</c:v>
                </c:pt>
                <c:pt idx="2330">
                  <c:v>45211</c:v>
                </c:pt>
                <c:pt idx="2331">
                  <c:v>45212</c:v>
                </c:pt>
                <c:pt idx="2332">
                  <c:v>45215</c:v>
                </c:pt>
                <c:pt idx="2333">
                  <c:v>45216</c:v>
                </c:pt>
                <c:pt idx="2334">
                  <c:v>45217</c:v>
                </c:pt>
                <c:pt idx="2335">
                  <c:v>45218</c:v>
                </c:pt>
                <c:pt idx="2336">
                  <c:v>45219</c:v>
                </c:pt>
                <c:pt idx="2337">
                  <c:v>45222</c:v>
                </c:pt>
                <c:pt idx="2338">
                  <c:v>45223</c:v>
                </c:pt>
                <c:pt idx="2339">
                  <c:v>45224</c:v>
                </c:pt>
                <c:pt idx="2340">
                  <c:v>45225</c:v>
                </c:pt>
                <c:pt idx="2341">
                  <c:v>45226</c:v>
                </c:pt>
                <c:pt idx="2342">
                  <c:v>45229</c:v>
                </c:pt>
                <c:pt idx="2343">
                  <c:v>45230</c:v>
                </c:pt>
                <c:pt idx="2344">
                  <c:v>45231</c:v>
                </c:pt>
                <c:pt idx="2345">
                  <c:v>45232</c:v>
                </c:pt>
                <c:pt idx="2346">
                  <c:v>45236</c:v>
                </c:pt>
                <c:pt idx="2347">
                  <c:v>45237</c:v>
                </c:pt>
                <c:pt idx="2348">
                  <c:v>45238</c:v>
                </c:pt>
                <c:pt idx="2349">
                  <c:v>45239</c:v>
                </c:pt>
                <c:pt idx="2350">
                  <c:v>45240</c:v>
                </c:pt>
                <c:pt idx="2351">
                  <c:v>45243</c:v>
                </c:pt>
                <c:pt idx="2352">
                  <c:v>45244</c:v>
                </c:pt>
                <c:pt idx="2353">
                  <c:v>45245</c:v>
                </c:pt>
                <c:pt idx="2354">
                  <c:v>45246</c:v>
                </c:pt>
                <c:pt idx="2355">
                  <c:v>45247</c:v>
                </c:pt>
                <c:pt idx="2356">
                  <c:v>45250</c:v>
                </c:pt>
                <c:pt idx="2357">
                  <c:v>45251</c:v>
                </c:pt>
                <c:pt idx="2358">
                  <c:v>45252</c:v>
                </c:pt>
                <c:pt idx="2359">
                  <c:v>45254</c:v>
                </c:pt>
                <c:pt idx="2360">
                  <c:v>45257</c:v>
                </c:pt>
                <c:pt idx="2361">
                  <c:v>45258</c:v>
                </c:pt>
                <c:pt idx="2362">
                  <c:v>45259</c:v>
                </c:pt>
                <c:pt idx="2363">
                  <c:v>45260</c:v>
                </c:pt>
                <c:pt idx="2364">
                  <c:v>45261</c:v>
                </c:pt>
                <c:pt idx="2365">
                  <c:v>45264</c:v>
                </c:pt>
                <c:pt idx="2366">
                  <c:v>45265</c:v>
                </c:pt>
                <c:pt idx="2367">
                  <c:v>45266</c:v>
                </c:pt>
                <c:pt idx="2368">
                  <c:v>45267</c:v>
                </c:pt>
                <c:pt idx="2369">
                  <c:v>45268</c:v>
                </c:pt>
                <c:pt idx="2370">
                  <c:v>45271</c:v>
                </c:pt>
                <c:pt idx="2371">
                  <c:v>45272</c:v>
                </c:pt>
                <c:pt idx="2372">
                  <c:v>45273</c:v>
                </c:pt>
                <c:pt idx="2373">
                  <c:v>45274</c:v>
                </c:pt>
                <c:pt idx="2374">
                  <c:v>45275</c:v>
                </c:pt>
                <c:pt idx="2375">
                  <c:v>45278</c:v>
                </c:pt>
                <c:pt idx="2376">
                  <c:v>45279</c:v>
                </c:pt>
                <c:pt idx="2377">
                  <c:v>45280</c:v>
                </c:pt>
                <c:pt idx="2378">
                  <c:v>45281</c:v>
                </c:pt>
                <c:pt idx="2379">
                  <c:v>45282</c:v>
                </c:pt>
                <c:pt idx="2380">
                  <c:v>45285</c:v>
                </c:pt>
                <c:pt idx="2381">
                  <c:v>45286</c:v>
                </c:pt>
                <c:pt idx="2382">
                  <c:v>45287</c:v>
                </c:pt>
                <c:pt idx="2383">
                  <c:v>45288</c:v>
                </c:pt>
                <c:pt idx="2384">
                  <c:v>45289</c:v>
                </c:pt>
                <c:pt idx="2385">
                  <c:v>45295</c:v>
                </c:pt>
                <c:pt idx="2386">
                  <c:v>45296</c:v>
                </c:pt>
                <c:pt idx="2387">
                  <c:v>45300</c:v>
                </c:pt>
                <c:pt idx="2388">
                  <c:v>45301</c:v>
                </c:pt>
                <c:pt idx="2389">
                  <c:v>45302</c:v>
                </c:pt>
                <c:pt idx="2390">
                  <c:v>45303</c:v>
                </c:pt>
                <c:pt idx="2391">
                  <c:v>45306</c:v>
                </c:pt>
                <c:pt idx="2392">
                  <c:v>45307</c:v>
                </c:pt>
                <c:pt idx="2393">
                  <c:v>45308</c:v>
                </c:pt>
                <c:pt idx="2394">
                  <c:v>45309</c:v>
                </c:pt>
                <c:pt idx="2395">
                  <c:v>45310</c:v>
                </c:pt>
                <c:pt idx="2396">
                  <c:v>45313</c:v>
                </c:pt>
                <c:pt idx="2397">
                  <c:v>45314</c:v>
                </c:pt>
                <c:pt idx="2398">
                  <c:v>45315</c:v>
                </c:pt>
                <c:pt idx="2399">
                  <c:v>45316</c:v>
                </c:pt>
                <c:pt idx="2400">
                  <c:v>45317</c:v>
                </c:pt>
                <c:pt idx="2401">
                  <c:v>45320</c:v>
                </c:pt>
                <c:pt idx="2402">
                  <c:v>45321</c:v>
                </c:pt>
                <c:pt idx="2403">
                  <c:v>45322</c:v>
                </c:pt>
                <c:pt idx="2404">
                  <c:v>45323</c:v>
                </c:pt>
                <c:pt idx="2405">
                  <c:v>45324</c:v>
                </c:pt>
                <c:pt idx="2406">
                  <c:v>45327</c:v>
                </c:pt>
                <c:pt idx="2407">
                  <c:v>45328</c:v>
                </c:pt>
                <c:pt idx="2408">
                  <c:v>45329</c:v>
                </c:pt>
                <c:pt idx="2409">
                  <c:v>45330</c:v>
                </c:pt>
                <c:pt idx="2410">
                  <c:v>45331</c:v>
                </c:pt>
                <c:pt idx="2411">
                  <c:v>45335</c:v>
                </c:pt>
                <c:pt idx="2412">
                  <c:v>45336</c:v>
                </c:pt>
                <c:pt idx="2413">
                  <c:v>45337</c:v>
                </c:pt>
                <c:pt idx="2414">
                  <c:v>45338</c:v>
                </c:pt>
                <c:pt idx="2415">
                  <c:v>45341</c:v>
                </c:pt>
                <c:pt idx="2416">
                  <c:v>45342</c:v>
                </c:pt>
                <c:pt idx="2417">
                  <c:v>45343</c:v>
                </c:pt>
                <c:pt idx="2418">
                  <c:v>45344</c:v>
                </c:pt>
                <c:pt idx="2419">
                  <c:v>45348</c:v>
                </c:pt>
                <c:pt idx="2420">
                  <c:v>45349</c:v>
                </c:pt>
                <c:pt idx="2421">
                  <c:v>45350</c:v>
                </c:pt>
                <c:pt idx="2422">
                  <c:v>45351</c:v>
                </c:pt>
                <c:pt idx="2423">
                  <c:v>45352</c:v>
                </c:pt>
                <c:pt idx="2424">
                  <c:v>45355</c:v>
                </c:pt>
                <c:pt idx="2425">
                  <c:v>45356</c:v>
                </c:pt>
                <c:pt idx="2426">
                  <c:v>45357</c:v>
                </c:pt>
                <c:pt idx="2427">
                  <c:v>45358</c:v>
                </c:pt>
                <c:pt idx="2428">
                  <c:v>45359</c:v>
                </c:pt>
                <c:pt idx="2429">
                  <c:v>45362</c:v>
                </c:pt>
                <c:pt idx="2430">
                  <c:v>45363</c:v>
                </c:pt>
                <c:pt idx="2431">
                  <c:v>45364</c:v>
                </c:pt>
                <c:pt idx="2432">
                  <c:v>45365</c:v>
                </c:pt>
                <c:pt idx="2433">
                  <c:v>45366</c:v>
                </c:pt>
                <c:pt idx="2434">
                  <c:v>45369</c:v>
                </c:pt>
                <c:pt idx="2435">
                  <c:v>45370</c:v>
                </c:pt>
                <c:pt idx="2436">
                  <c:v>45372</c:v>
                </c:pt>
                <c:pt idx="2437">
                  <c:v>45373</c:v>
                </c:pt>
                <c:pt idx="2438">
                  <c:v>45376</c:v>
                </c:pt>
                <c:pt idx="2439">
                  <c:v>45377</c:v>
                </c:pt>
                <c:pt idx="2440">
                  <c:v>45378</c:v>
                </c:pt>
                <c:pt idx="2441">
                  <c:v>45379</c:v>
                </c:pt>
                <c:pt idx="2442">
                  <c:v>45380</c:v>
                </c:pt>
                <c:pt idx="2443">
                  <c:v>45383</c:v>
                </c:pt>
                <c:pt idx="2444">
                  <c:v>45384</c:v>
                </c:pt>
                <c:pt idx="2445">
                  <c:v>45385</c:v>
                </c:pt>
                <c:pt idx="2446">
                  <c:v>45386</c:v>
                </c:pt>
                <c:pt idx="2447">
                  <c:v>45387</c:v>
                </c:pt>
                <c:pt idx="2448">
                  <c:v>45390</c:v>
                </c:pt>
                <c:pt idx="2449">
                  <c:v>45391</c:v>
                </c:pt>
                <c:pt idx="2450">
                  <c:v>45392</c:v>
                </c:pt>
                <c:pt idx="2451">
                  <c:v>45393</c:v>
                </c:pt>
                <c:pt idx="2452">
                  <c:v>45394</c:v>
                </c:pt>
                <c:pt idx="2453">
                  <c:v>45397</c:v>
                </c:pt>
                <c:pt idx="2454">
                  <c:v>45398</c:v>
                </c:pt>
                <c:pt idx="2455">
                  <c:v>45399</c:v>
                </c:pt>
                <c:pt idx="2456">
                  <c:v>45400</c:v>
                </c:pt>
                <c:pt idx="2457">
                  <c:v>45401</c:v>
                </c:pt>
                <c:pt idx="2458">
                  <c:v>45404</c:v>
                </c:pt>
                <c:pt idx="2459">
                  <c:v>45405</c:v>
                </c:pt>
                <c:pt idx="2460">
                  <c:v>45406</c:v>
                </c:pt>
                <c:pt idx="2461">
                  <c:v>45407</c:v>
                </c:pt>
                <c:pt idx="2462">
                  <c:v>45408</c:v>
                </c:pt>
                <c:pt idx="2463">
                  <c:v>45412</c:v>
                </c:pt>
                <c:pt idx="2464">
                  <c:v>45413</c:v>
                </c:pt>
                <c:pt idx="2465">
                  <c:v>45414</c:v>
                </c:pt>
                <c:pt idx="2466">
                  <c:v>45419</c:v>
                </c:pt>
                <c:pt idx="2467">
                  <c:v>45420</c:v>
                </c:pt>
                <c:pt idx="2468">
                  <c:v>45421</c:v>
                </c:pt>
                <c:pt idx="2469">
                  <c:v>45422</c:v>
                </c:pt>
                <c:pt idx="2470">
                  <c:v>45425</c:v>
                </c:pt>
                <c:pt idx="2471">
                  <c:v>45426</c:v>
                </c:pt>
                <c:pt idx="2472">
                  <c:v>45427</c:v>
                </c:pt>
                <c:pt idx="2473">
                  <c:v>45428</c:v>
                </c:pt>
                <c:pt idx="2474">
                  <c:v>45429</c:v>
                </c:pt>
                <c:pt idx="2475">
                  <c:v>45432</c:v>
                </c:pt>
                <c:pt idx="2476">
                  <c:v>45433</c:v>
                </c:pt>
                <c:pt idx="2477">
                  <c:v>45434</c:v>
                </c:pt>
                <c:pt idx="2478">
                  <c:v>45435</c:v>
                </c:pt>
                <c:pt idx="2479">
                  <c:v>45436</c:v>
                </c:pt>
                <c:pt idx="2480">
                  <c:v>45439</c:v>
                </c:pt>
                <c:pt idx="2481">
                  <c:v>45440</c:v>
                </c:pt>
                <c:pt idx="2482">
                  <c:v>45441</c:v>
                </c:pt>
                <c:pt idx="2483">
                  <c:v>45442</c:v>
                </c:pt>
                <c:pt idx="2484">
                  <c:v>45443</c:v>
                </c:pt>
                <c:pt idx="2485">
                  <c:v>45446</c:v>
                </c:pt>
                <c:pt idx="2486">
                  <c:v>45447</c:v>
                </c:pt>
                <c:pt idx="2487">
                  <c:v>45448</c:v>
                </c:pt>
                <c:pt idx="2488">
                  <c:v>45449</c:v>
                </c:pt>
                <c:pt idx="2489">
                  <c:v>45450</c:v>
                </c:pt>
                <c:pt idx="2490">
                  <c:v>45453</c:v>
                </c:pt>
                <c:pt idx="2491">
                  <c:v>45454</c:v>
                </c:pt>
                <c:pt idx="2492">
                  <c:v>45455</c:v>
                </c:pt>
                <c:pt idx="2493">
                  <c:v>45456</c:v>
                </c:pt>
                <c:pt idx="2494">
                  <c:v>45457</c:v>
                </c:pt>
                <c:pt idx="2495">
                  <c:v>45460</c:v>
                </c:pt>
                <c:pt idx="2496">
                  <c:v>45461</c:v>
                </c:pt>
                <c:pt idx="2497">
                  <c:v>45462</c:v>
                </c:pt>
                <c:pt idx="2498">
                  <c:v>45463</c:v>
                </c:pt>
                <c:pt idx="2499">
                  <c:v>45464</c:v>
                </c:pt>
                <c:pt idx="2500">
                  <c:v>45467</c:v>
                </c:pt>
                <c:pt idx="2501">
                  <c:v>45468</c:v>
                </c:pt>
                <c:pt idx="2502">
                  <c:v>45469</c:v>
                </c:pt>
                <c:pt idx="2503">
                  <c:v>45470</c:v>
                </c:pt>
                <c:pt idx="2504">
                  <c:v>45471</c:v>
                </c:pt>
                <c:pt idx="2505">
                  <c:v>45474</c:v>
                </c:pt>
                <c:pt idx="2506">
                  <c:v>45475</c:v>
                </c:pt>
                <c:pt idx="2507">
                  <c:v>45476</c:v>
                </c:pt>
                <c:pt idx="2508">
                  <c:v>45477</c:v>
                </c:pt>
                <c:pt idx="2509">
                  <c:v>45478</c:v>
                </c:pt>
                <c:pt idx="2510">
                  <c:v>45481</c:v>
                </c:pt>
                <c:pt idx="2511">
                  <c:v>45482</c:v>
                </c:pt>
                <c:pt idx="2512">
                  <c:v>45483</c:v>
                </c:pt>
                <c:pt idx="2513">
                  <c:v>45484</c:v>
                </c:pt>
                <c:pt idx="2514">
                  <c:v>45485</c:v>
                </c:pt>
                <c:pt idx="2515">
                  <c:v>45489</c:v>
                </c:pt>
                <c:pt idx="2516">
                  <c:v>45490</c:v>
                </c:pt>
                <c:pt idx="2517">
                  <c:v>45491</c:v>
                </c:pt>
                <c:pt idx="2518">
                  <c:v>45492</c:v>
                </c:pt>
                <c:pt idx="2519">
                  <c:v>45495</c:v>
                </c:pt>
                <c:pt idx="2520">
                  <c:v>45496</c:v>
                </c:pt>
                <c:pt idx="2521">
                  <c:v>45497</c:v>
                </c:pt>
                <c:pt idx="2522">
                  <c:v>45498</c:v>
                </c:pt>
                <c:pt idx="2523">
                  <c:v>45499</c:v>
                </c:pt>
                <c:pt idx="2524">
                  <c:v>45502</c:v>
                </c:pt>
                <c:pt idx="2525">
                  <c:v>45503</c:v>
                </c:pt>
                <c:pt idx="2526">
                  <c:v>45504</c:v>
                </c:pt>
                <c:pt idx="2527">
                  <c:v>45505</c:v>
                </c:pt>
                <c:pt idx="2528">
                  <c:v>45506</c:v>
                </c:pt>
                <c:pt idx="2529">
                  <c:v>45509</c:v>
                </c:pt>
                <c:pt idx="2530">
                  <c:v>45510</c:v>
                </c:pt>
                <c:pt idx="2531">
                  <c:v>45511</c:v>
                </c:pt>
                <c:pt idx="2532">
                  <c:v>45512</c:v>
                </c:pt>
                <c:pt idx="2533">
                  <c:v>45513</c:v>
                </c:pt>
                <c:pt idx="2534">
                  <c:v>45517</c:v>
                </c:pt>
                <c:pt idx="2535">
                  <c:v>45518</c:v>
                </c:pt>
                <c:pt idx="2536">
                  <c:v>45519</c:v>
                </c:pt>
                <c:pt idx="2537">
                  <c:v>45520</c:v>
                </c:pt>
                <c:pt idx="2538">
                  <c:v>45523</c:v>
                </c:pt>
                <c:pt idx="2539">
                  <c:v>45524</c:v>
                </c:pt>
                <c:pt idx="2540">
                  <c:v>45525</c:v>
                </c:pt>
                <c:pt idx="2541">
                  <c:v>45526</c:v>
                </c:pt>
                <c:pt idx="2542">
                  <c:v>45527</c:v>
                </c:pt>
                <c:pt idx="2543">
                  <c:v>45530</c:v>
                </c:pt>
                <c:pt idx="2544">
                  <c:v>45531</c:v>
                </c:pt>
                <c:pt idx="2545">
                  <c:v>45532</c:v>
                </c:pt>
                <c:pt idx="2546">
                  <c:v>45533</c:v>
                </c:pt>
                <c:pt idx="2547">
                  <c:v>45534</c:v>
                </c:pt>
                <c:pt idx="2548">
                  <c:v>45537</c:v>
                </c:pt>
                <c:pt idx="2549">
                  <c:v>45538</c:v>
                </c:pt>
                <c:pt idx="2550">
                  <c:v>45539</c:v>
                </c:pt>
                <c:pt idx="2551">
                  <c:v>45540</c:v>
                </c:pt>
                <c:pt idx="2552">
                  <c:v>45541</c:v>
                </c:pt>
                <c:pt idx="2553">
                  <c:v>45544</c:v>
                </c:pt>
                <c:pt idx="2554">
                  <c:v>45545</c:v>
                </c:pt>
                <c:pt idx="2555">
                  <c:v>45546</c:v>
                </c:pt>
                <c:pt idx="2556">
                  <c:v>45547</c:v>
                </c:pt>
                <c:pt idx="2557">
                  <c:v>45548</c:v>
                </c:pt>
                <c:pt idx="2558">
                  <c:v>45552</c:v>
                </c:pt>
                <c:pt idx="2559">
                  <c:v>45553</c:v>
                </c:pt>
                <c:pt idx="2560">
                  <c:v>45554</c:v>
                </c:pt>
                <c:pt idx="2561">
                  <c:v>45555</c:v>
                </c:pt>
                <c:pt idx="2562">
                  <c:v>45559</c:v>
                </c:pt>
                <c:pt idx="2563">
                  <c:v>45560</c:v>
                </c:pt>
                <c:pt idx="2564">
                  <c:v>45561</c:v>
                </c:pt>
                <c:pt idx="2565">
                  <c:v>45562</c:v>
                </c:pt>
                <c:pt idx="2566">
                  <c:v>45565</c:v>
                </c:pt>
                <c:pt idx="2567">
                  <c:v>45566</c:v>
                </c:pt>
                <c:pt idx="2568">
                  <c:v>45567</c:v>
                </c:pt>
                <c:pt idx="2569">
                  <c:v>45568</c:v>
                </c:pt>
                <c:pt idx="2570">
                  <c:v>45569</c:v>
                </c:pt>
                <c:pt idx="2571">
                  <c:v>45572</c:v>
                </c:pt>
                <c:pt idx="2572">
                  <c:v>45573</c:v>
                </c:pt>
                <c:pt idx="2573">
                  <c:v>45574</c:v>
                </c:pt>
                <c:pt idx="2574">
                  <c:v>45575</c:v>
                </c:pt>
                <c:pt idx="2575">
                  <c:v>45576</c:v>
                </c:pt>
                <c:pt idx="2576">
                  <c:v>45580</c:v>
                </c:pt>
                <c:pt idx="2577">
                  <c:v>45581</c:v>
                </c:pt>
                <c:pt idx="2578">
                  <c:v>45582</c:v>
                </c:pt>
                <c:pt idx="2579">
                  <c:v>45583</c:v>
                </c:pt>
                <c:pt idx="2580">
                  <c:v>45586</c:v>
                </c:pt>
                <c:pt idx="2581">
                  <c:v>45587</c:v>
                </c:pt>
                <c:pt idx="2582">
                  <c:v>45588</c:v>
                </c:pt>
                <c:pt idx="2583">
                  <c:v>45589</c:v>
                </c:pt>
                <c:pt idx="2584">
                  <c:v>45590</c:v>
                </c:pt>
                <c:pt idx="2585">
                  <c:v>45593</c:v>
                </c:pt>
                <c:pt idx="2586">
                  <c:v>45594</c:v>
                </c:pt>
                <c:pt idx="2587">
                  <c:v>45595</c:v>
                </c:pt>
                <c:pt idx="2588">
                  <c:v>45596</c:v>
                </c:pt>
                <c:pt idx="2589">
                  <c:v>45597</c:v>
                </c:pt>
                <c:pt idx="2590">
                  <c:v>45601</c:v>
                </c:pt>
                <c:pt idx="2591">
                  <c:v>45602</c:v>
                </c:pt>
                <c:pt idx="2592">
                  <c:v>45603</c:v>
                </c:pt>
                <c:pt idx="2593">
                  <c:v>45604</c:v>
                </c:pt>
                <c:pt idx="2594">
                  <c:v>45607</c:v>
                </c:pt>
                <c:pt idx="2595">
                  <c:v>45608</c:v>
                </c:pt>
                <c:pt idx="2596">
                  <c:v>45609</c:v>
                </c:pt>
                <c:pt idx="2597">
                  <c:v>45610</c:v>
                </c:pt>
                <c:pt idx="2598">
                  <c:v>45611</c:v>
                </c:pt>
                <c:pt idx="2599">
                  <c:v>45614</c:v>
                </c:pt>
                <c:pt idx="2600">
                  <c:v>45615</c:v>
                </c:pt>
                <c:pt idx="2601">
                  <c:v>45616</c:v>
                </c:pt>
                <c:pt idx="2602">
                  <c:v>45617</c:v>
                </c:pt>
                <c:pt idx="2603">
                  <c:v>45618</c:v>
                </c:pt>
                <c:pt idx="2604">
                  <c:v>45621</c:v>
                </c:pt>
                <c:pt idx="2605">
                  <c:v>45622</c:v>
                </c:pt>
                <c:pt idx="2606">
                  <c:v>45623</c:v>
                </c:pt>
                <c:pt idx="2607">
                  <c:v>45624</c:v>
                </c:pt>
                <c:pt idx="2608">
                  <c:v>45625</c:v>
                </c:pt>
                <c:pt idx="2609">
                  <c:v>45628</c:v>
                </c:pt>
                <c:pt idx="2610">
                  <c:v>45629</c:v>
                </c:pt>
                <c:pt idx="2611">
                  <c:v>45630</c:v>
                </c:pt>
                <c:pt idx="2612">
                  <c:v>45631</c:v>
                </c:pt>
                <c:pt idx="2613">
                  <c:v>45632</c:v>
                </c:pt>
                <c:pt idx="2614">
                  <c:v>45635</c:v>
                </c:pt>
                <c:pt idx="2615">
                  <c:v>45636</c:v>
                </c:pt>
                <c:pt idx="2616">
                  <c:v>45637</c:v>
                </c:pt>
                <c:pt idx="2617">
                  <c:v>45638</c:v>
                </c:pt>
                <c:pt idx="2618">
                  <c:v>45639</c:v>
                </c:pt>
                <c:pt idx="2619">
                  <c:v>45642</c:v>
                </c:pt>
                <c:pt idx="2620">
                  <c:v>45643</c:v>
                </c:pt>
                <c:pt idx="2621">
                  <c:v>45644</c:v>
                </c:pt>
                <c:pt idx="2622">
                  <c:v>45645</c:v>
                </c:pt>
                <c:pt idx="2623">
                  <c:v>45646</c:v>
                </c:pt>
                <c:pt idx="2624">
                  <c:v>45649</c:v>
                </c:pt>
                <c:pt idx="2625">
                  <c:v>45650</c:v>
                </c:pt>
                <c:pt idx="2626">
                  <c:v>45651</c:v>
                </c:pt>
                <c:pt idx="2627">
                  <c:v>45652</c:v>
                </c:pt>
                <c:pt idx="2628">
                  <c:v>45653</c:v>
                </c:pt>
                <c:pt idx="2629">
                  <c:v>45656</c:v>
                </c:pt>
                <c:pt idx="2630">
                  <c:v>45663</c:v>
                </c:pt>
                <c:pt idx="2631">
                  <c:v>45664</c:v>
                </c:pt>
                <c:pt idx="2632">
                  <c:v>45665</c:v>
                </c:pt>
                <c:pt idx="2633">
                  <c:v>45666</c:v>
                </c:pt>
                <c:pt idx="2634">
                  <c:v>45667</c:v>
                </c:pt>
                <c:pt idx="2635">
                  <c:v>45671</c:v>
                </c:pt>
                <c:pt idx="2636">
                  <c:v>45672</c:v>
                </c:pt>
                <c:pt idx="2637">
                  <c:v>45673</c:v>
                </c:pt>
                <c:pt idx="2638">
                  <c:v>45674</c:v>
                </c:pt>
                <c:pt idx="2639">
                  <c:v>45677</c:v>
                </c:pt>
                <c:pt idx="2640">
                  <c:v>45678</c:v>
                </c:pt>
                <c:pt idx="2641">
                  <c:v>45679</c:v>
                </c:pt>
                <c:pt idx="2642">
                  <c:v>45680</c:v>
                </c:pt>
                <c:pt idx="2643">
                  <c:v>45681</c:v>
                </c:pt>
                <c:pt idx="2644">
                  <c:v>45684</c:v>
                </c:pt>
                <c:pt idx="2645">
                  <c:v>45685</c:v>
                </c:pt>
                <c:pt idx="2646">
                  <c:v>45686</c:v>
                </c:pt>
                <c:pt idx="2647">
                  <c:v>45687</c:v>
                </c:pt>
                <c:pt idx="2648">
                  <c:v>45688</c:v>
                </c:pt>
                <c:pt idx="2649">
                  <c:v>45691</c:v>
                </c:pt>
                <c:pt idx="2650">
                  <c:v>45692</c:v>
                </c:pt>
                <c:pt idx="2651">
                  <c:v>45693</c:v>
                </c:pt>
                <c:pt idx="2652">
                  <c:v>45694</c:v>
                </c:pt>
                <c:pt idx="2653">
                  <c:v>45695</c:v>
                </c:pt>
                <c:pt idx="2654">
                  <c:v>45698</c:v>
                </c:pt>
                <c:pt idx="2655">
                  <c:v>45700</c:v>
                </c:pt>
                <c:pt idx="2656">
                  <c:v>45701</c:v>
                </c:pt>
                <c:pt idx="2657">
                  <c:v>45702</c:v>
                </c:pt>
                <c:pt idx="2658">
                  <c:v>45705</c:v>
                </c:pt>
                <c:pt idx="2659">
                  <c:v>45706</c:v>
                </c:pt>
                <c:pt idx="2660">
                  <c:v>45707</c:v>
                </c:pt>
                <c:pt idx="2661">
                  <c:v>45708</c:v>
                </c:pt>
                <c:pt idx="2662">
                  <c:v>45709</c:v>
                </c:pt>
                <c:pt idx="2663">
                  <c:v>45713</c:v>
                </c:pt>
                <c:pt idx="2664">
                  <c:v>45714</c:v>
                </c:pt>
                <c:pt idx="2665">
                  <c:v>45715</c:v>
                </c:pt>
                <c:pt idx="2666">
                  <c:v>45716</c:v>
                </c:pt>
                <c:pt idx="2667">
                  <c:v>45719</c:v>
                </c:pt>
                <c:pt idx="2668">
                  <c:v>45720</c:v>
                </c:pt>
                <c:pt idx="2669">
                  <c:v>45721</c:v>
                </c:pt>
                <c:pt idx="2670">
                  <c:v>45722</c:v>
                </c:pt>
                <c:pt idx="2671">
                  <c:v>45723</c:v>
                </c:pt>
                <c:pt idx="2672">
                  <c:v>45726</c:v>
                </c:pt>
                <c:pt idx="2673">
                  <c:v>45727</c:v>
                </c:pt>
                <c:pt idx="2674">
                  <c:v>45728</c:v>
                </c:pt>
                <c:pt idx="2675">
                  <c:v>45729</c:v>
                </c:pt>
                <c:pt idx="2676">
                  <c:v>45730</c:v>
                </c:pt>
                <c:pt idx="2677">
                  <c:v>45733</c:v>
                </c:pt>
                <c:pt idx="2678">
                  <c:v>45734</c:v>
                </c:pt>
                <c:pt idx="2679">
                  <c:v>45735</c:v>
                </c:pt>
                <c:pt idx="2680">
                  <c:v>45737</c:v>
                </c:pt>
                <c:pt idx="2681">
                  <c:v>45740</c:v>
                </c:pt>
                <c:pt idx="2682">
                  <c:v>45741</c:v>
                </c:pt>
                <c:pt idx="2683">
                  <c:v>45742</c:v>
                </c:pt>
                <c:pt idx="2684">
                  <c:v>45743</c:v>
                </c:pt>
                <c:pt idx="2685">
                  <c:v>45744</c:v>
                </c:pt>
                <c:pt idx="2686">
                  <c:v>45747</c:v>
                </c:pt>
                <c:pt idx="2687">
                  <c:v>45748</c:v>
                </c:pt>
                <c:pt idx="2688">
                  <c:v>45749</c:v>
                </c:pt>
                <c:pt idx="2689">
                  <c:v>45750</c:v>
                </c:pt>
                <c:pt idx="2690">
                  <c:v>45751</c:v>
                </c:pt>
                <c:pt idx="2691">
                  <c:v>45754</c:v>
                </c:pt>
                <c:pt idx="2692">
                  <c:v>45755</c:v>
                </c:pt>
                <c:pt idx="2693">
                  <c:v>45756</c:v>
                </c:pt>
                <c:pt idx="2694">
                  <c:v>45757</c:v>
                </c:pt>
                <c:pt idx="2695">
                  <c:v>45758</c:v>
                </c:pt>
                <c:pt idx="2696">
                  <c:v>45761</c:v>
                </c:pt>
                <c:pt idx="2697">
                  <c:v>45762</c:v>
                </c:pt>
                <c:pt idx="2698">
                  <c:v>45763</c:v>
                </c:pt>
                <c:pt idx="2699">
                  <c:v>45764</c:v>
                </c:pt>
                <c:pt idx="2700">
                  <c:v>45765</c:v>
                </c:pt>
                <c:pt idx="2701">
                  <c:v>45768</c:v>
                </c:pt>
                <c:pt idx="2702">
                  <c:v>45769</c:v>
                </c:pt>
                <c:pt idx="2703">
                  <c:v>45770</c:v>
                </c:pt>
                <c:pt idx="2704">
                  <c:v>45771</c:v>
                </c:pt>
                <c:pt idx="2705">
                  <c:v>45772</c:v>
                </c:pt>
                <c:pt idx="2706">
                  <c:v>45775</c:v>
                </c:pt>
                <c:pt idx="2707">
                  <c:v>45777</c:v>
                </c:pt>
              </c:numCache>
            </c:numRef>
          </c:cat>
          <c:val>
            <c:numRef>
              <c:f>データベース!$C$2:$C$4916</c:f>
              <c:numCache>
                <c:formatCode>#,##0_);[Red]\(#,##0\)</c:formatCode>
                <c:ptCount val="2708"/>
                <c:pt idx="0">
                  <c:v>15508100</c:v>
                </c:pt>
                <c:pt idx="1">
                  <c:v>14408900</c:v>
                </c:pt>
                <c:pt idx="2">
                  <c:v>7171000</c:v>
                </c:pt>
                <c:pt idx="3">
                  <c:v>12954700</c:v>
                </c:pt>
                <c:pt idx="4">
                  <c:v>13421500</c:v>
                </c:pt>
                <c:pt idx="5">
                  <c:v>17267900</c:v>
                </c:pt>
                <c:pt idx="6">
                  <c:v>11059000</c:v>
                </c:pt>
                <c:pt idx="7">
                  <c:v>11871300</c:v>
                </c:pt>
                <c:pt idx="8">
                  <c:v>12459000</c:v>
                </c:pt>
                <c:pt idx="9">
                  <c:v>5387800</c:v>
                </c:pt>
                <c:pt idx="10">
                  <c:v>11775600</c:v>
                </c:pt>
                <c:pt idx="11">
                  <c:v>5625900</c:v>
                </c:pt>
                <c:pt idx="12">
                  <c:v>5880200</c:v>
                </c:pt>
                <c:pt idx="13">
                  <c:v>11544800</c:v>
                </c:pt>
                <c:pt idx="14">
                  <c:v>27398100</c:v>
                </c:pt>
                <c:pt idx="15">
                  <c:v>38902700</c:v>
                </c:pt>
                <c:pt idx="16">
                  <c:v>34960100</c:v>
                </c:pt>
                <c:pt idx="17">
                  <c:v>20621700</c:v>
                </c:pt>
                <c:pt idx="18">
                  <c:v>17397900</c:v>
                </c:pt>
                <c:pt idx="19">
                  <c:v>26466400</c:v>
                </c:pt>
                <c:pt idx="20">
                  <c:v>20772100</c:v>
                </c:pt>
                <c:pt idx="21">
                  <c:v>18744200</c:v>
                </c:pt>
                <c:pt idx="22">
                  <c:v>20982700</c:v>
                </c:pt>
                <c:pt idx="23">
                  <c:v>16398800</c:v>
                </c:pt>
                <c:pt idx="24">
                  <c:v>17129800</c:v>
                </c:pt>
                <c:pt idx="25">
                  <c:v>139507500</c:v>
                </c:pt>
                <c:pt idx="26">
                  <c:v>29690200</c:v>
                </c:pt>
                <c:pt idx="27">
                  <c:v>20663200</c:v>
                </c:pt>
                <c:pt idx="28">
                  <c:v>12753200</c:v>
                </c:pt>
                <c:pt idx="29">
                  <c:v>19810400</c:v>
                </c:pt>
                <c:pt idx="30">
                  <c:v>8901900</c:v>
                </c:pt>
                <c:pt idx="31">
                  <c:v>20711900</c:v>
                </c:pt>
                <c:pt idx="32">
                  <c:v>9856100</c:v>
                </c:pt>
                <c:pt idx="33">
                  <c:v>9539000</c:v>
                </c:pt>
                <c:pt idx="34">
                  <c:v>13020400</c:v>
                </c:pt>
                <c:pt idx="35">
                  <c:v>8703000</c:v>
                </c:pt>
                <c:pt idx="36">
                  <c:v>24884300</c:v>
                </c:pt>
                <c:pt idx="37">
                  <c:v>132671400</c:v>
                </c:pt>
                <c:pt idx="38">
                  <c:v>56919900</c:v>
                </c:pt>
                <c:pt idx="39">
                  <c:v>59698300</c:v>
                </c:pt>
                <c:pt idx="40">
                  <c:v>32118300</c:v>
                </c:pt>
                <c:pt idx="41">
                  <c:v>12831400</c:v>
                </c:pt>
                <c:pt idx="42">
                  <c:v>26201100</c:v>
                </c:pt>
                <c:pt idx="43">
                  <c:v>20003300</c:v>
                </c:pt>
                <c:pt idx="44">
                  <c:v>32501900</c:v>
                </c:pt>
                <c:pt idx="45">
                  <c:v>34957300</c:v>
                </c:pt>
                <c:pt idx="46">
                  <c:v>64667400</c:v>
                </c:pt>
                <c:pt idx="47">
                  <c:v>80317000</c:v>
                </c:pt>
                <c:pt idx="48">
                  <c:v>54535000</c:v>
                </c:pt>
                <c:pt idx="49">
                  <c:v>29442000</c:v>
                </c:pt>
                <c:pt idx="50">
                  <c:v>46447700</c:v>
                </c:pt>
                <c:pt idx="51">
                  <c:v>109845500</c:v>
                </c:pt>
                <c:pt idx="52">
                  <c:v>36213400</c:v>
                </c:pt>
                <c:pt idx="53">
                  <c:v>72267700</c:v>
                </c:pt>
                <c:pt idx="54">
                  <c:v>87173100</c:v>
                </c:pt>
                <c:pt idx="55">
                  <c:v>137296800</c:v>
                </c:pt>
                <c:pt idx="56">
                  <c:v>214734400</c:v>
                </c:pt>
                <c:pt idx="57">
                  <c:v>111189000</c:v>
                </c:pt>
                <c:pt idx="58">
                  <c:v>69781600</c:v>
                </c:pt>
                <c:pt idx="59">
                  <c:v>63468600</c:v>
                </c:pt>
                <c:pt idx="60">
                  <c:v>62506000</c:v>
                </c:pt>
                <c:pt idx="61">
                  <c:v>63285300</c:v>
                </c:pt>
                <c:pt idx="62">
                  <c:v>39219100</c:v>
                </c:pt>
                <c:pt idx="63">
                  <c:v>67116100</c:v>
                </c:pt>
                <c:pt idx="64">
                  <c:v>217511200</c:v>
                </c:pt>
                <c:pt idx="65">
                  <c:v>48107300</c:v>
                </c:pt>
                <c:pt idx="66">
                  <c:v>25983200</c:v>
                </c:pt>
                <c:pt idx="67">
                  <c:v>60379500</c:v>
                </c:pt>
                <c:pt idx="68">
                  <c:v>86196200</c:v>
                </c:pt>
                <c:pt idx="69">
                  <c:v>22703800</c:v>
                </c:pt>
                <c:pt idx="70">
                  <c:v>19441200</c:v>
                </c:pt>
                <c:pt idx="71">
                  <c:v>35165100</c:v>
                </c:pt>
                <c:pt idx="72">
                  <c:v>37020200</c:v>
                </c:pt>
                <c:pt idx="73">
                  <c:v>38074900</c:v>
                </c:pt>
                <c:pt idx="74">
                  <c:v>34757700</c:v>
                </c:pt>
                <c:pt idx="75">
                  <c:v>48060000</c:v>
                </c:pt>
                <c:pt idx="76">
                  <c:v>30825900</c:v>
                </c:pt>
                <c:pt idx="77">
                  <c:v>32470800</c:v>
                </c:pt>
                <c:pt idx="78">
                  <c:v>20845300</c:v>
                </c:pt>
                <c:pt idx="79">
                  <c:v>22281700</c:v>
                </c:pt>
                <c:pt idx="80">
                  <c:v>28314000</c:v>
                </c:pt>
                <c:pt idx="81">
                  <c:v>34894800</c:v>
                </c:pt>
                <c:pt idx="82">
                  <c:v>22731300</c:v>
                </c:pt>
                <c:pt idx="83">
                  <c:v>24837300</c:v>
                </c:pt>
                <c:pt idx="84">
                  <c:v>14327000</c:v>
                </c:pt>
                <c:pt idx="85">
                  <c:v>19038600</c:v>
                </c:pt>
                <c:pt idx="86">
                  <c:v>21958700</c:v>
                </c:pt>
                <c:pt idx="87">
                  <c:v>16132900</c:v>
                </c:pt>
                <c:pt idx="88">
                  <c:v>16439600</c:v>
                </c:pt>
                <c:pt idx="89">
                  <c:v>31909700</c:v>
                </c:pt>
                <c:pt idx="90">
                  <c:v>26439500</c:v>
                </c:pt>
                <c:pt idx="91">
                  <c:v>15138900</c:v>
                </c:pt>
                <c:pt idx="92">
                  <c:v>21979000</c:v>
                </c:pt>
                <c:pt idx="93">
                  <c:v>42040700</c:v>
                </c:pt>
                <c:pt idx="94">
                  <c:v>55086500</c:v>
                </c:pt>
                <c:pt idx="95">
                  <c:v>50404400</c:v>
                </c:pt>
                <c:pt idx="96">
                  <c:v>49561500</c:v>
                </c:pt>
                <c:pt idx="97">
                  <c:v>141077000</c:v>
                </c:pt>
                <c:pt idx="98">
                  <c:v>49660800</c:v>
                </c:pt>
                <c:pt idx="99">
                  <c:v>77901500</c:v>
                </c:pt>
                <c:pt idx="100">
                  <c:v>30637300</c:v>
                </c:pt>
                <c:pt idx="101">
                  <c:v>38197400</c:v>
                </c:pt>
                <c:pt idx="102">
                  <c:v>97043900</c:v>
                </c:pt>
                <c:pt idx="103">
                  <c:v>130228500</c:v>
                </c:pt>
                <c:pt idx="104">
                  <c:v>83510300</c:v>
                </c:pt>
                <c:pt idx="105">
                  <c:v>165744900</c:v>
                </c:pt>
                <c:pt idx="106">
                  <c:v>160979900</c:v>
                </c:pt>
                <c:pt idx="107">
                  <c:v>214469600</c:v>
                </c:pt>
                <c:pt idx="108">
                  <c:v>116007800</c:v>
                </c:pt>
                <c:pt idx="109">
                  <c:v>66965200</c:v>
                </c:pt>
                <c:pt idx="110">
                  <c:v>72374600</c:v>
                </c:pt>
                <c:pt idx="111">
                  <c:v>70908600</c:v>
                </c:pt>
                <c:pt idx="112">
                  <c:v>77199900</c:v>
                </c:pt>
                <c:pt idx="113">
                  <c:v>58684400</c:v>
                </c:pt>
                <c:pt idx="114">
                  <c:v>38472100</c:v>
                </c:pt>
                <c:pt idx="115">
                  <c:v>109125800</c:v>
                </c:pt>
                <c:pt idx="116">
                  <c:v>202467300</c:v>
                </c:pt>
                <c:pt idx="117">
                  <c:v>97262200</c:v>
                </c:pt>
                <c:pt idx="118">
                  <c:v>78003600</c:v>
                </c:pt>
                <c:pt idx="119">
                  <c:v>105758800</c:v>
                </c:pt>
                <c:pt idx="120">
                  <c:v>98062500</c:v>
                </c:pt>
                <c:pt idx="121">
                  <c:v>77953100</c:v>
                </c:pt>
                <c:pt idx="122">
                  <c:v>116439400</c:v>
                </c:pt>
                <c:pt idx="123">
                  <c:v>68557300</c:v>
                </c:pt>
                <c:pt idx="124">
                  <c:v>57398800</c:v>
                </c:pt>
                <c:pt idx="125">
                  <c:v>73944900</c:v>
                </c:pt>
                <c:pt idx="126">
                  <c:v>157753100</c:v>
                </c:pt>
                <c:pt idx="127">
                  <c:v>37293500</c:v>
                </c:pt>
                <c:pt idx="128">
                  <c:v>32046500</c:v>
                </c:pt>
                <c:pt idx="129">
                  <c:v>16866100</c:v>
                </c:pt>
                <c:pt idx="130">
                  <c:v>14539100</c:v>
                </c:pt>
                <c:pt idx="131">
                  <c:v>40289200</c:v>
                </c:pt>
                <c:pt idx="132">
                  <c:v>46625100</c:v>
                </c:pt>
                <c:pt idx="133">
                  <c:v>52881300</c:v>
                </c:pt>
                <c:pt idx="134">
                  <c:v>21794100</c:v>
                </c:pt>
                <c:pt idx="135">
                  <c:v>46115300</c:v>
                </c:pt>
                <c:pt idx="136">
                  <c:v>110076900</c:v>
                </c:pt>
                <c:pt idx="137">
                  <c:v>28537600</c:v>
                </c:pt>
                <c:pt idx="138">
                  <c:v>43942700</c:v>
                </c:pt>
                <c:pt idx="139">
                  <c:v>28839500</c:v>
                </c:pt>
                <c:pt idx="140">
                  <c:v>15527400</c:v>
                </c:pt>
                <c:pt idx="141">
                  <c:v>31226500</c:v>
                </c:pt>
                <c:pt idx="142">
                  <c:v>43911400</c:v>
                </c:pt>
                <c:pt idx="143">
                  <c:v>34476700</c:v>
                </c:pt>
                <c:pt idx="144">
                  <c:v>24171900</c:v>
                </c:pt>
                <c:pt idx="145">
                  <c:v>27881500</c:v>
                </c:pt>
                <c:pt idx="146">
                  <c:v>37890000</c:v>
                </c:pt>
                <c:pt idx="147">
                  <c:v>58455000</c:v>
                </c:pt>
                <c:pt idx="148">
                  <c:v>41653000</c:v>
                </c:pt>
                <c:pt idx="149">
                  <c:v>30315000</c:v>
                </c:pt>
                <c:pt idx="150">
                  <c:v>10769600</c:v>
                </c:pt>
                <c:pt idx="151">
                  <c:v>26584000</c:v>
                </c:pt>
                <c:pt idx="152">
                  <c:v>81227900</c:v>
                </c:pt>
                <c:pt idx="153">
                  <c:v>54380100</c:v>
                </c:pt>
                <c:pt idx="154">
                  <c:v>22346900</c:v>
                </c:pt>
                <c:pt idx="155">
                  <c:v>29709500</c:v>
                </c:pt>
                <c:pt idx="156">
                  <c:v>157028200</c:v>
                </c:pt>
                <c:pt idx="157">
                  <c:v>73886400</c:v>
                </c:pt>
                <c:pt idx="158">
                  <c:v>54273800</c:v>
                </c:pt>
                <c:pt idx="159">
                  <c:v>41692700</c:v>
                </c:pt>
                <c:pt idx="160">
                  <c:v>34314200</c:v>
                </c:pt>
                <c:pt idx="161">
                  <c:v>35948700</c:v>
                </c:pt>
                <c:pt idx="162">
                  <c:v>32407300</c:v>
                </c:pt>
                <c:pt idx="163">
                  <c:v>22803300</c:v>
                </c:pt>
                <c:pt idx="164">
                  <c:v>32320400</c:v>
                </c:pt>
                <c:pt idx="165">
                  <c:v>39341500</c:v>
                </c:pt>
                <c:pt idx="166">
                  <c:v>41318700</c:v>
                </c:pt>
                <c:pt idx="167">
                  <c:v>47716400</c:v>
                </c:pt>
                <c:pt idx="168">
                  <c:v>26961700</c:v>
                </c:pt>
                <c:pt idx="169">
                  <c:v>25820700</c:v>
                </c:pt>
                <c:pt idx="170">
                  <c:v>33507900</c:v>
                </c:pt>
                <c:pt idx="171">
                  <c:v>30095500</c:v>
                </c:pt>
                <c:pt idx="172">
                  <c:v>29974100</c:v>
                </c:pt>
                <c:pt idx="173">
                  <c:v>25725200</c:v>
                </c:pt>
                <c:pt idx="174">
                  <c:v>30450400</c:v>
                </c:pt>
                <c:pt idx="175">
                  <c:v>57098600</c:v>
                </c:pt>
                <c:pt idx="176">
                  <c:v>32958500</c:v>
                </c:pt>
                <c:pt idx="177">
                  <c:v>21884600</c:v>
                </c:pt>
                <c:pt idx="178">
                  <c:v>16837400</c:v>
                </c:pt>
                <c:pt idx="179">
                  <c:v>19053400</c:v>
                </c:pt>
                <c:pt idx="180">
                  <c:v>31119600</c:v>
                </c:pt>
                <c:pt idx="181">
                  <c:v>52154400</c:v>
                </c:pt>
                <c:pt idx="182">
                  <c:v>43731100</c:v>
                </c:pt>
                <c:pt idx="183">
                  <c:v>37957100</c:v>
                </c:pt>
                <c:pt idx="184">
                  <c:v>37659000</c:v>
                </c:pt>
                <c:pt idx="185">
                  <c:v>29440100</c:v>
                </c:pt>
                <c:pt idx="186">
                  <c:v>42016800</c:v>
                </c:pt>
                <c:pt idx="187">
                  <c:v>55317400</c:v>
                </c:pt>
                <c:pt idx="188">
                  <c:v>128362200</c:v>
                </c:pt>
                <c:pt idx="189">
                  <c:v>73704200</c:v>
                </c:pt>
                <c:pt idx="190">
                  <c:v>46423200</c:v>
                </c:pt>
                <c:pt idx="191">
                  <c:v>36909000</c:v>
                </c:pt>
                <c:pt idx="192">
                  <c:v>28347600</c:v>
                </c:pt>
                <c:pt idx="193">
                  <c:v>17746500</c:v>
                </c:pt>
                <c:pt idx="194">
                  <c:v>32173000</c:v>
                </c:pt>
                <c:pt idx="195">
                  <c:v>20325200</c:v>
                </c:pt>
                <c:pt idx="196">
                  <c:v>20703800</c:v>
                </c:pt>
                <c:pt idx="197">
                  <c:v>17478300</c:v>
                </c:pt>
                <c:pt idx="198">
                  <c:v>24419400</c:v>
                </c:pt>
                <c:pt idx="199">
                  <c:v>35125600</c:v>
                </c:pt>
                <c:pt idx="200">
                  <c:v>58042800</c:v>
                </c:pt>
                <c:pt idx="201">
                  <c:v>82488600</c:v>
                </c:pt>
                <c:pt idx="202">
                  <c:v>170649600</c:v>
                </c:pt>
                <c:pt idx="203">
                  <c:v>44349700</c:v>
                </c:pt>
                <c:pt idx="204">
                  <c:v>71398400</c:v>
                </c:pt>
                <c:pt idx="205">
                  <c:v>113324900</c:v>
                </c:pt>
                <c:pt idx="206">
                  <c:v>132417100</c:v>
                </c:pt>
                <c:pt idx="207">
                  <c:v>68248500</c:v>
                </c:pt>
                <c:pt idx="208">
                  <c:v>57966000</c:v>
                </c:pt>
                <c:pt idx="209">
                  <c:v>88422400</c:v>
                </c:pt>
                <c:pt idx="210">
                  <c:v>123926600</c:v>
                </c:pt>
                <c:pt idx="211">
                  <c:v>311643600</c:v>
                </c:pt>
                <c:pt idx="212">
                  <c:v>130296900</c:v>
                </c:pt>
                <c:pt idx="213">
                  <c:v>221655800</c:v>
                </c:pt>
                <c:pt idx="214">
                  <c:v>334804300</c:v>
                </c:pt>
                <c:pt idx="215">
                  <c:v>213958100</c:v>
                </c:pt>
                <c:pt idx="216">
                  <c:v>139200400</c:v>
                </c:pt>
                <c:pt idx="217">
                  <c:v>160412700</c:v>
                </c:pt>
                <c:pt idx="218">
                  <c:v>75749600</c:v>
                </c:pt>
                <c:pt idx="219">
                  <c:v>128469600</c:v>
                </c:pt>
                <c:pt idx="220">
                  <c:v>59198600</c:v>
                </c:pt>
                <c:pt idx="221">
                  <c:v>97071600</c:v>
                </c:pt>
                <c:pt idx="222">
                  <c:v>85870400</c:v>
                </c:pt>
                <c:pt idx="223">
                  <c:v>80143300</c:v>
                </c:pt>
                <c:pt idx="224">
                  <c:v>126059100</c:v>
                </c:pt>
                <c:pt idx="225">
                  <c:v>173036700</c:v>
                </c:pt>
                <c:pt idx="226">
                  <c:v>85605900</c:v>
                </c:pt>
                <c:pt idx="227">
                  <c:v>171115500</c:v>
                </c:pt>
                <c:pt idx="228">
                  <c:v>94913300</c:v>
                </c:pt>
                <c:pt idx="229">
                  <c:v>141368900</c:v>
                </c:pt>
                <c:pt idx="230">
                  <c:v>84130600</c:v>
                </c:pt>
                <c:pt idx="231">
                  <c:v>73668100</c:v>
                </c:pt>
                <c:pt idx="232">
                  <c:v>99239700</c:v>
                </c:pt>
                <c:pt idx="233">
                  <c:v>74226600</c:v>
                </c:pt>
                <c:pt idx="234">
                  <c:v>93634600</c:v>
                </c:pt>
                <c:pt idx="235">
                  <c:v>118581600</c:v>
                </c:pt>
                <c:pt idx="236">
                  <c:v>116075900</c:v>
                </c:pt>
                <c:pt idx="237">
                  <c:v>134850300</c:v>
                </c:pt>
                <c:pt idx="238">
                  <c:v>146062500</c:v>
                </c:pt>
                <c:pt idx="239">
                  <c:v>122342300</c:v>
                </c:pt>
                <c:pt idx="240">
                  <c:v>75028900</c:v>
                </c:pt>
                <c:pt idx="241">
                  <c:v>69100600</c:v>
                </c:pt>
                <c:pt idx="242">
                  <c:v>205825800</c:v>
                </c:pt>
                <c:pt idx="243">
                  <c:v>122084600</c:v>
                </c:pt>
                <c:pt idx="244">
                  <c:v>71282900</c:v>
                </c:pt>
                <c:pt idx="245">
                  <c:v>4447115100</c:v>
                </c:pt>
                <c:pt idx="246">
                  <c:v>247129600</c:v>
                </c:pt>
                <c:pt idx="247">
                  <c:v>127378100</c:v>
                </c:pt>
                <c:pt idx="248">
                  <c:v>92480100</c:v>
                </c:pt>
                <c:pt idx="249">
                  <c:v>117468100</c:v>
                </c:pt>
                <c:pt idx="250">
                  <c:v>74703500</c:v>
                </c:pt>
                <c:pt idx="251">
                  <c:v>65577400</c:v>
                </c:pt>
                <c:pt idx="252">
                  <c:v>96052600</c:v>
                </c:pt>
                <c:pt idx="253">
                  <c:v>98473700</c:v>
                </c:pt>
                <c:pt idx="254">
                  <c:v>71573700</c:v>
                </c:pt>
                <c:pt idx="255">
                  <c:v>82353500</c:v>
                </c:pt>
                <c:pt idx="256">
                  <c:v>139120500</c:v>
                </c:pt>
                <c:pt idx="257">
                  <c:v>703547400</c:v>
                </c:pt>
                <c:pt idx="258">
                  <c:v>345977300</c:v>
                </c:pt>
                <c:pt idx="259">
                  <c:v>663850300</c:v>
                </c:pt>
                <c:pt idx="260">
                  <c:v>607421000</c:v>
                </c:pt>
                <c:pt idx="261">
                  <c:v>419154300</c:v>
                </c:pt>
                <c:pt idx="262">
                  <c:v>283187700</c:v>
                </c:pt>
                <c:pt idx="263">
                  <c:v>316484800</c:v>
                </c:pt>
                <c:pt idx="264">
                  <c:v>296724100</c:v>
                </c:pt>
                <c:pt idx="265">
                  <c:v>160965200</c:v>
                </c:pt>
                <c:pt idx="266">
                  <c:v>212657200</c:v>
                </c:pt>
                <c:pt idx="267">
                  <c:v>205867600</c:v>
                </c:pt>
                <c:pt idx="268">
                  <c:v>197346900</c:v>
                </c:pt>
                <c:pt idx="269">
                  <c:v>173326200</c:v>
                </c:pt>
                <c:pt idx="270">
                  <c:v>225661800</c:v>
                </c:pt>
                <c:pt idx="271">
                  <c:v>194100700</c:v>
                </c:pt>
                <c:pt idx="272">
                  <c:v>402098300</c:v>
                </c:pt>
                <c:pt idx="273">
                  <c:v>161067600</c:v>
                </c:pt>
                <c:pt idx="274">
                  <c:v>139960600</c:v>
                </c:pt>
                <c:pt idx="275">
                  <c:v>303132000</c:v>
                </c:pt>
                <c:pt idx="276">
                  <c:v>329797300</c:v>
                </c:pt>
                <c:pt idx="277">
                  <c:v>308988300</c:v>
                </c:pt>
                <c:pt idx="278">
                  <c:v>214013200</c:v>
                </c:pt>
                <c:pt idx="279">
                  <c:v>647878500</c:v>
                </c:pt>
                <c:pt idx="280">
                  <c:v>1621101600</c:v>
                </c:pt>
                <c:pt idx="281">
                  <c:v>2149985200</c:v>
                </c:pt>
                <c:pt idx="282">
                  <c:v>1012108200</c:v>
                </c:pt>
                <c:pt idx="283">
                  <c:v>451138000</c:v>
                </c:pt>
                <c:pt idx="284">
                  <c:v>804420600</c:v>
                </c:pt>
                <c:pt idx="285">
                  <c:v>973766700</c:v>
                </c:pt>
                <c:pt idx="286">
                  <c:v>945504100</c:v>
                </c:pt>
                <c:pt idx="287">
                  <c:v>1402522100</c:v>
                </c:pt>
                <c:pt idx="288">
                  <c:v>7442155400</c:v>
                </c:pt>
                <c:pt idx="289">
                  <c:v>1403685300</c:v>
                </c:pt>
                <c:pt idx="290">
                  <c:v>572383300</c:v>
                </c:pt>
                <c:pt idx="291">
                  <c:v>696756200</c:v>
                </c:pt>
                <c:pt idx="292">
                  <c:v>340336500</c:v>
                </c:pt>
                <c:pt idx="293">
                  <c:v>1041391700</c:v>
                </c:pt>
                <c:pt idx="294">
                  <c:v>468086000</c:v>
                </c:pt>
                <c:pt idx="295">
                  <c:v>1075967800</c:v>
                </c:pt>
                <c:pt idx="296">
                  <c:v>513369200</c:v>
                </c:pt>
                <c:pt idx="297">
                  <c:v>731025500</c:v>
                </c:pt>
                <c:pt idx="298">
                  <c:v>1355649900</c:v>
                </c:pt>
                <c:pt idx="299">
                  <c:v>655392800</c:v>
                </c:pt>
                <c:pt idx="300">
                  <c:v>468915300</c:v>
                </c:pt>
                <c:pt idx="301">
                  <c:v>429816900</c:v>
                </c:pt>
                <c:pt idx="302">
                  <c:v>805064800</c:v>
                </c:pt>
                <c:pt idx="303">
                  <c:v>448971700</c:v>
                </c:pt>
                <c:pt idx="304">
                  <c:v>274987200</c:v>
                </c:pt>
                <c:pt idx="305">
                  <c:v>349777800</c:v>
                </c:pt>
                <c:pt idx="306">
                  <c:v>188361600</c:v>
                </c:pt>
                <c:pt idx="307">
                  <c:v>223282700</c:v>
                </c:pt>
                <c:pt idx="308">
                  <c:v>316862500</c:v>
                </c:pt>
                <c:pt idx="309">
                  <c:v>447841400</c:v>
                </c:pt>
                <c:pt idx="310">
                  <c:v>224307900</c:v>
                </c:pt>
                <c:pt idx="311">
                  <c:v>135604200</c:v>
                </c:pt>
                <c:pt idx="312">
                  <c:v>396057900</c:v>
                </c:pt>
                <c:pt idx="313">
                  <c:v>739144100</c:v>
                </c:pt>
                <c:pt idx="314">
                  <c:v>182179300</c:v>
                </c:pt>
                <c:pt idx="315">
                  <c:v>122085100</c:v>
                </c:pt>
                <c:pt idx="316">
                  <c:v>265262300</c:v>
                </c:pt>
                <c:pt idx="317">
                  <c:v>350234500</c:v>
                </c:pt>
                <c:pt idx="318">
                  <c:v>132682900</c:v>
                </c:pt>
                <c:pt idx="319">
                  <c:v>119565800</c:v>
                </c:pt>
                <c:pt idx="320">
                  <c:v>189311300</c:v>
                </c:pt>
                <c:pt idx="321">
                  <c:v>104888900</c:v>
                </c:pt>
                <c:pt idx="322">
                  <c:v>109592000</c:v>
                </c:pt>
                <c:pt idx="323">
                  <c:v>102127500</c:v>
                </c:pt>
                <c:pt idx="324">
                  <c:v>147345400</c:v>
                </c:pt>
                <c:pt idx="325">
                  <c:v>164332800</c:v>
                </c:pt>
                <c:pt idx="326">
                  <c:v>103386100</c:v>
                </c:pt>
                <c:pt idx="327">
                  <c:v>127893600</c:v>
                </c:pt>
                <c:pt idx="328">
                  <c:v>244007500</c:v>
                </c:pt>
                <c:pt idx="329">
                  <c:v>234486000</c:v>
                </c:pt>
                <c:pt idx="330">
                  <c:v>223324300</c:v>
                </c:pt>
                <c:pt idx="331">
                  <c:v>105285100</c:v>
                </c:pt>
                <c:pt idx="332">
                  <c:v>108842100</c:v>
                </c:pt>
                <c:pt idx="333">
                  <c:v>80082500</c:v>
                </c:pt>
                <c:pt idx="334">
                  <c:v>347381800</c:v>
                </c:pt>
                <c:pt idx="335">
                  <c:v>237818700</c:v>
                </c:pt>
                <c:pt idx="336">
                  <c:v>218055100</c:v>
                </c:pt>
                <c:pt idx="337">
                  <c:v>375595000</c:v>
                </c:pt>
                <c:pt idx="338">
                  <c:v>188445700</c:v>
                </c:pt>
                <c:pt idx="339">
                  <c:v>206771700</c:v>
                </c:pt>
                <c:pt idx="340">
                  <c:v>204087800</c:v>
                </c:pt>
                <c:pt idx="341">
                  <c:v>94676400</c:v>
                </c:pt>
                <c:pt idx="342">
                  <c:v>71728000</c:v>
                </c:pt>
                <c:pt idx="343">
                  <c:v>211012700</c:v>
                </c:pt>
                <c:pt idx="344">
                  <c:v>533799900</c:v>
                </c:pt>
                <c:pt idx="345">
                  <c:v>503276700</c:v>
                </c:pt>
                <c:pt idx="346">
                  <c:v>206974900</c:v>
                </c:pt>
                <c:pt idx="347">
                  <c:v>169441800</c:v>
                </c:pt>
                <c:pt idx="348">
                  <c:v>123793600</c:v>
                </c:pt>
                <c:pt idx="349">
                  <c:v>132946300</c:v>
                </c:pt>
                <c:pt idx="350">
                  <c:v>139997000</c:v>
                </c:pt>
                <c:pt idx="351">
                  <c:v>161722400</c:v>
                </c:pt>
                <c:pt idx="352">
                  <c:v>64877400</c:v>
                </c:pt>
                <c:pt idx="353">
                  <c:v>153524200</c:v>
                </c:pt>
                <c:pt idx="354">
                  <c:v>224457000</c:v>
                </c:pt>
                <c:pt idx="355">
                  <c:v>210534200</c:v>
                </c:pt>
                <c:pt idx="356">
                  <c:v>112821300</c:v>
                </c:pt>
                <c:pt idx="357">
                  <c:v>79795800</c:v>
                </c:pt>
                <c:pt idx="358">
                  <c:v>109139500</c:v>
                </c:pt>
                <c:pt idx="359">
                  <c:v>87304000</c:v>
                </c:pt>
                <c:pt idx="360">
                  <c:v>50337400</c:v>
                </c:pt>
                <c:pt idx="361">
                  <c:v>55145200</c:v>
                </c:pt>
                <c:pt idx="362">
                  <c:v>51659200</c:v>
                </c:pt>
                <c:pt idx="363">
                  <c:v>42572000</c:v>
                </c:pt>
                <c:pt idx="364">
                  <c:v>68356600</c:v>
                </c:pt>
                <c:pt idx="365">
                  <c:v>54086900</c:v>
                </c:pt>
                <c:pt idx="366">
                  <c:v>75824100</c:v>
                </c:pt>
                <c:pt idx="367">
                  <c:v>74284700</c:v>
                </c:pt>
                <c:pt idx="368">
                  <c:v>57743100</c:v>
                </c:pt>
                <c:pt idx="369">
                  <c:v>137435600</c:v>
                </c:pt>
                <c:pt idx="370">
                  <c:v>131450100</c:v>
                </c:pt>
                <c:pt idx="371">
                  <c:v>246850100</c:v>
                </c:pt>
                <c:pt idx="372">
                  <c:v>243176400</c:v>
                </c:pt>
                <c:pt idx="373">
                  <c:v>101502100</c:v>
                </c:pt>
                <c:pt idx="374">
                  <c:v>61410400</c:v>
                </c:pt>
                <c:pt idx="375">
                  <c:v>71098400</c:v>
                </c:pt>
                <c:pt idx="376">
                  <c:v>90260800</c:v>
                </c:pt>
                <c:pt idx="377">
                  <c:v>121421200</c:v>
                </c:pt>
                <c:pt idx="378">
                  <c:v>65843100</c:v>
                </c:pt>
                <c:pt idx="379">
                  <c:v>53815000</c:v>
                </c:pt>
                <c:pt idx="380">
                  <c:v>65340200</c:v>
                </c:pt>
                <c:pt idx="381">
                  <c:v>66115300</c:v>
                </c:pt>
                <c:pt idx="382">
                  <c:v>48208900</c:v>
                </c:pt>
                <c:pt idx="383">
                  <c:v>472567300</c:v>
                </c:pt>
                <c:pt idx="384">
                  <c:v>193644100</c:v>
                </c:pt>
                <c:pt idx="385">
                  <c:v>155309500</c:v>
                </c:pt>
                <c:pt idx="386">
                  <c:v>90210300</c:v>
                </c:pt>
                <c:pt idx="387">
                  <c:v>84555100</c:v>
                </c:pt>
                <c:pt idx="388">
                  <c:v>276092000</c:v>
                </c:pt>
                <c:pt idx="389">
                  <c:v>284177500</c:v>
                </c:pt>
                <c:pt idx="390">
                  <c:v>143585100</c:v>
                </c:pt>
                <c:pt idx="391">
                  <c:v>153285800</c:v>
                </c:pt>
                <c:pt idx="392">
                  <c:v>294496000</c:v>
                </c:pt>
                <c:pt idx="393">
                  <c:v>266127100</c:v>
                </c:pt>
                <c:pt idx="394">
                  <c:v>304282900</c:v>
                </c:pt>
                <c:pt idx="395">
                  <c:v>389336900</c:v>
                </c:pt>
                <c:pt idx="396">
                  <c:v>332336200</c:v>
                </c:pt>
                <c:pt idx="397">
                  <c:v>187556200</c:v>
                </c:pt>
                <c:pt idx="398">
                  <c:v>350309500</c:v>
                </c:pt>
                <c:pt idx="399">
                  <c:v>375836900</c:v>
                </c:pt>
                <c:pt idx="400">
                  <c:v>389307700</c:v>
                </c:pt>
                <c:pt idx="401">
                  <c:v>227140100</c:v>
                </c:pt>
                <c:pt idx="402">
                  <c:v>187824100</c:v>
                </c:pt>
                <c:pt idx="403">
                  <c:v>232828700</c:v>
                </c:pt>
                <c:pt idx="404">
                  <c:v>180812700</c:v>
                </c:pt>
                <c:pt idx="405">
                  <c:v>122438100</c:v>
                </c:pt>
                <c:pt idx="406">
                  <c:v>151528900</c:v>
                </c:pt>
                <c:pt idx="407">
                  <c:v>115799100</c:v>
                </c:pt>
                <c:pt idx="408">
                  <c:v>121087700</c:v>
                </c:pt>
                <c:pt idx="409">
                  <c:v>108578600</c:v>
                </c:pt>
                <c:pt idx="410">
                  <c:v>76994800</c:v>
                </c:pt>
                <c:pt idx="411">
                  <c:v>234971500</c:v>
                </c:pt>
                <c:pt idx="412">
                  <c:v>123816000</c:v>
                </c:pt>
                <c:pt idx="413">
                  <c:v>107079200</c:v>
                </c:pt>
                <c:pt idx="414">
                  <c:v>128544000</c:v>
                </c:pt>
                <c:pt idx="415">
                  <c:v>106529200</c:v>
                </c:pt>
                <c:pt idx="416">
                  <c:v>203987900</c:v>
                </c:pt>
                <c:pt idx="417">
                  <c:v>112894200</c:v>
                </c:pt>
                <c:pt idx="418">
                  <c:v>271899100</c:v>
                </c:pt>
                <c:pt idx="419">
                  <c:v>90317700</c:v>
                </c:pt>
                <c:pt idx="420">
                  <c:v>93025700</c:v>
                </c:pt>
                <c:pt idx="421">
                  <c:v>112244800</c:v>
                </c:pt>
                <c:pt idx="422">
                  <c:v>118599300</c:v>
                </c:pt>
                <c:pt idx="423">
                  <c:v>155608200</c:v>
                </c:pt>
                <c:pt idx="424">
                  <c:v>114653600</c:v>
                </c:pt>
                <c:pt idx="425">
                  <c:v>240386600</c:v>
                </c:pt>
                <c:pt idx="426">
                  <c:v>311792600</c:v>
                </c:pt>
                <c:pt idx="427">
                  <c:v>134560000</c:v>
                </c:pt>
                <c:pt idx="428">
                  <c:v>90584100</c:v>
                </c:pt>
                <c:pt idx="429">
                  <c:v>142237400</c:v>
                </c:pt>
                <c:pt idx="430">
                  <c:v>116490600</c:v>
                </c:pt>
                <c:pt idx="431">
                  <c:v>89356800</c:v>
                </c:pt>
                <c:pt idx="432">
                  <c:v>95477300</c:v>
                </c:pt>
                <c:pt idx="433">
                  <c:v>107856500</c:v>
                </c:pt>
                <c:pt idx="434">
                  <c:v>148439400</c:v>
                </c:pt>
                <c:pt idx="435">
                  <c:v>179997900</c:v>
                </c:pt>
                <c:pt idx="436">
                  <c:v>72903600</c:v>
                </c:pt>
                <c:pt idx="437">
                  <c:v>115420200</c:v>
                </c:pt>
                <c:pt idx="438">
                  <c:v>58697600</c:v>
                </c:pt>
                <c:pt idx="439">
                  <c:v>168108800</c:v>
                </c:pt>
                <c:pt idx="440">
                  <c:v>126527100</c:v>
                </c:pt>
                <c:pt idx="441">
                  <c:v>143430500</c:v>
                </c:pt>
                <c:pt idx="442">
                  <c:v>482213600</c:v>
                </c:pt>
                <c:pt idx="443">
                  <c:v>167306200</c:v>
                </c:pt>
                <c:pt idx="444">
                  <c:v>123135200</c:v>
                </c:pt>
                <c:pt idx="445">
                  <c:v>47668800</c:v>
                </c:pt>
                <c:pt idx="446">
                  <c:v>146104400</c:v>
                </c:pt>
                <c:pt idx="447">
                  <c:v>106825700</c:v>
                </c:pt>
                <c:pt idx="448">
                  <c:v>119997300</c:v>
                </c:pt>
                <c:pt idx="449">
                  <c:v>106806100</c:v>
                </c:pt>
                <c:pt idx="450">
                  <c:v>109843300</c:v>
                </c:pt>
                <c:pt idx="451">
                  <c:v>88533800</c:v>
                </c:pt>
                <c:pt idx="452">
                  <c:v>81919900</c:v>
                </c:pt>
                <c:pt idx="453">
                  <c:v>197598500</c:v>
                </c:pt>
                <c:pt idx="454">
                  <c:v>69894200</c:v>
                </c:pt>
                <c:pt idx="455">
                  <c:v>187478900</c:v>
                </c:pt>
                <c:pt idx="456">
                  <c:v>173529800</c:v>
                </c:pt>
                <c:pt idx="457">
                  <c:v>282135200</c:v>
                </c:pt>
                <c:pt idx="458">
                  <c:v>117744700</c:v>
                </c:pt>
                <c:pt idx="459">
                  <c:v>78925600</c:v>
                </c:pt>
                <c:pt idx="460">
                  <c:v>55536500</c:v>
                </c:pt>
                <c:pt idx="461">
                  <c:v>56082500</c:v>
                </c:pt>
                <c:pt idx="462">
                  <c:v>59080500</c:v>
                </c:pt>
                <c:pt idx="463">
                  <c:v>50987100</c:v>
                </c:pt>
                <c:pt idx="464">
                  <c:v>55158400</c:v>
                </c:pt>
                <c:pt idx="465">
                  <c:v>48850000</c:v>
                </c:pt>
                <c:pt idx="466">
                  <c:v>118521700</c:v>
                </c:pt>
                <c:pt idx="467">
                  <c:v>111921900</c:v>
                </c:pt>
                <c:pt idx="468">
                  <c:v>178982500</c:v>
                </c:pt>
                <c:pt idx="469">
                  <c:v>83147900</c:v>
                </c:pt>
                <c:pt idx="470">
                  <c:v>115377600</c:v>
                </c:pt>
                <c:pt idx="471">
                  <c:v>61801100</c:v>
                </c:pt>
                <c:pt idx="472">
                  <c:v>123477800</c:v>
                </c:pt>
                <c:pt idx="473">
                  <c:v>104951000</c:v>
                </c:pt>
                <c:pt idx="474">
                  <c:v>101650900</c:v>
                </c:pt>
                <c:pt idx="475">
                  <c:v>83430500</c:v>
                </c:pt>
                <c:pt idx="476">
                  <c:v>72561100</c:v>
                </c:pt>
                <c:pt idx="477">
                  <c:v>71889500</c:v>
                </c:pt>
                <c:pt idx="478">
                  <c:v>82234500</c:v>
                </c:pt>
                <c:pt idx="479">
                  <c:v>69843700</c:v>
                </c:pt>
                <c:pt idx="480">
                  <c:v>58180200</c:v>
                </c:pt>
                <c:pt idx="481">
                  <c:v>63993600</c:v>
                </c:pt>
                <c:pt idx="482">
                  <c:v>80203300</c:v>
                </c:pt>
                <c:pt idx="483">
                  <c:v>87581000</c:v>
                </c:pt>
                <c:pt idx="484">
                  <c:v>70352900</c:v>
                </c:pt>
                <c:pt idx="485">
                  <c:v>64957300</c:v>
                </c:pt>
                <c:pt idx="486">
                  <c:v>178583500</c:v>
                </c:pt>
                <c:pt idx="487">
                  <c:v>170226800</c:v>
                </c:pt>
                <c:pt idx="488">
                  <c:v>120265100</c:v>
                </c:pt>
                <c:pt idx="489">
                  <c:v>82735800</c:v>
                </c:pt>
                <c:pt idx="490">
                  <c:v>83791000</c:v>
                </c:pt>
                <c:pt idx="491">
                  <c:v>113984500</c:v>
                </c:pt>
                <c:pt idx="492">
                  <c:v>70853100</c:v>
                </c:pt>
                <c:pt idx="493">
                  <c:v>110484300</c:v>
                </c:pt>
                <c:pt idx="494">
                  <c:v>57195100</c:v>
                </c:pt>
                <c:pt idx="495">
                  <c:v>49109100</c:v>
                </c:pt>
                <c:pt idx="496">
                  <c:v>84594800</c:v>
                </c:pt>
                <c:pt idx="497">
                  <c:v>81981600</c:v>
                </c:pt>
                <c:pt idx="498">
                  <c:v>70931900</c:v>
                </c:pt>
                <c:pt idx="499">
                  <c:v>64817000</c:v>
                </c:pt>
                <c:pt idx="500">
                  <c:v>94467900</c:v>
                </c:pt>
                <c:pt idx="501">
                  <c:v>109097900</c:v>
                </c:pt>
                <c:pt idx="502">
                  <c:v>74717800</c:v>
                </c:pt>
                <c:pt idx="503">
                  <c:v>65664300</c:v>
                </c:pt>
                <c:pt idx="504">
                  <c:v>57179700</c:v>
                </c:pt>
                <c:pt idx="505">
                  <c:v>84375900</c:v>
                </c:pt>
                <c:pt idx="506">
                  <c:v>80666400</c:v>
                </c:pt>
                <c:pt idx="507">
                  <c:v>91000500</c:v>
                </c:pt>
                <c:pt idx="508">
                  <c:v>70237900</c:v>
                </c:pt>
                <c:pt idx="509">
                  <c:v>45412100</c:v>
                </c:pt>
                <c:pt idx="510">
                  <c:v>68924800</c:v>
                </c:pt>
                <c:pt idx="511">
                  <c:v>84790600</c:v>
                </c:pt>
                <c:pt idx="512">
                  <c:v>139108600</c:v>
                </c:pt>
                <c:pt idx="513">
                  <c:v>103249300</c:v>
                </c:pt>
                <c:pt idx="514">
                  <c:v>115213600</c:v>
                </c:pt>
                <c:pt idx="515">
                  <c:v>81018600</c:v>
                </c:pt>
                <c:pt idx="516">
                  <c:v>102777800</c:v>
                </c:pt>
                <c:pt idx="517">
                  <c:v>128805900</c:v>
                </c:pt>
                <c:pt idx="518">
                  <c:v>147416300</c:v>
                </c:pt>
                <c:pt idx="519">
                  <c:v>132957300</c:v>
                </c:pt>
                <c:pt idx="520">
                  <c:v>2803888800</c:v>
                </c:pt>
                <c:pt idx="521">
                  <c:v>602194300</c:v>
                </c:pt>
                <c:pt idx="522">
                  <c:v>801946500</c:v>
                </c:pt>
                <c:pt idx="523">
                  <c:v>574098000</c:v>
                </c:pt>
                <c:pt idx="524">
                  <c:v>464349900</c:v>
                </c:pt>
                <c:pt idx="525">
                  <c:v>606172900</c:v>
                </c:pt>
                <c:pt idx="526">
                  <c:v>297755200</c:v>
                </c:pt>
                <c:pt idx="527">
                  <c:v>346725100</c:v>
                </c:pt>
                <c:pt idx="528">
                  <c:v>480621800</c:v>
                </c:pt>
                <c:pt idx="529">
                  <c:v>328887600</c:v>
                </c:pt>
                <c:pt idx="530">
                  <c:v>467188000</c:v>
                </c:pt>
                <c:pt idx="531">
                  <c:v>304873900</c:v>
                </c:pt>
                <c:pt idx="532">
                  <c:v>156879800</c:v>
                </c:pt>
                <c:pt idx="533">
                  <c:v>171564900</c:v>
                </c:pt>
                <c:pt idx="534">
                  <c:v>309187800</c:v>
                </c:pt>
                <c:pt idx="535">
                  <c:v>496922500</c:v>
                </c:pt>
                <c:pt idx="536">
                  <c:v>402905000</c:v>
                </c:pt>
                <c:pt idx="537">
                  <c:v>356353700</c:v>
                </c:pt>
                <c:pt idx="538">
                  <c:v>425222900</c:v>
                </c:pt>
                <c:pt idx="539">
                  <c:v>427672200</c:v>
                </c:pt>
                <c:pt idx="540">
                  <c:v>391900600</c:v>
                </c:pt>
                <c:pt idx="541">
                  <c:v>357752300</c:v>
                </c:pt>
                <c:pt idx="542">
                  <c:v>225899500</c:v>
                </c:pt>
                <c:pt idx="543">
                  <c:v>280363900</c:v>
                </c:pt>
                <c:pt idx="544">
                  <c:v>235651700</c:v>
                </c:pt>
                <c:pt idx="545">
                  <c:v>231028300</c:v>
                </c:pt>
                <c:pt idx="546">
                  <c:v>268205100</c:v>
                </c:pt>
                <c:pt idx="547">
                  <c:v>916440400</c:v>
                </c:pt>
                <c:pt idx="548">
                  <c:v>357918700</c:v>
                </c:pt>
                <c:pt idx="549">
                  <c:v>269654600</c:v>
                </c:pt>
                <c:pt idx="550">
                  <c:v>295608300</c:v>
                </c:pt>
                <c:pt idx="551">
                  <c:v>382694400</c:v>
                </c:pt>
                <c:pt idx="552">
                  <c:v>696769800</c:v>
                </c:pt>
                <c:pt idx="553">
                  <c:v>880635900</c:v>
                </c:pt>
                <c:pt idx="554">
                  <c:v>725766000</c:v>
                </c:pt>
                <c:pt idx="555">
                  <c:v>450235300</c:v>
                </c:pt>
                <c:pt idx="556">
                  <c:v>432234500</c:v>
                </c:pt>
                <c:pt idx="557">
                  <c:v>723497300</c:v>
                </c:pt>
                <c:pt idx="558">
                  <c:v>402301700</c:v>
                </c:pt>
                <c:pt idx="559">
                  <c:v>532829900</c:v>
                </c:pt>
                <c:pt idx="560">
                  <c:v>436887600</c:v>
                </c:pt>
                <c:pt idx="561">
                  <c:v>297999300</c:v>
                </c:pt>
                <c:pt idx="562">
                  <c:v>313036000</c:v>
                </c:pt>
                <c:pt idx="563">
                  <c:v>268196200</c:v>
                </c:pt>
                <c:pt idx="564">
                  <c:v>256245600</c:v>
                </c:pt>
                <c:pt idx="565">
                  <c:v>336001600</c:v>
                </c:pt>
                <c:pt idx="566">
                  <c:v>394590200</c:v>
                </c:pt>
                <c:pt idx="567">
                  <c:v>336378000</c:v>
                </c:pt>
                <c:pt idx="568">
                  <c:v>137986500</c:v>
                </c:pt>
                <c:pt idx="569">
                  <c:v>107803900</c:v>
                </c:pt>
                <c:pt idx="570">
                  <c:v>261016600</c:v>
                </c:pt>
                <c:pt idx="571">
                  <c:v>381198300</c:v>
                </c:pt>
                <c:pt idx="572">
                  <c:v>207014600</c:v>
                </c:pt>
                <c:pt idx="573">
                  <c:v>118333400</c:v>
                </c:pt>
                <c:pt idx="574">
                  <c:v>109777200</c:v>
                </c:pt>
                <c:pt idx="575">
                  <c:v>87580100</c:v>
                </c:pt>
                <c:pt idx="576">
                  <c:v>115327200</c:v>
                </c:pt>
                <c:pt idx="577">
                  <c:v>76325100</c:v>
                </c:pt>
                <c:pt idx="578">
                  <c:v>80989900</c:v>
                </c:pt>
                <c:pt idx="579">
                  <c:v>116710500</c:v>
                </c:pt>
                <c:pt idx="580">
                  <c:v>158523700</c:v>
                </c:pt>
                <c:pt idx="581">
                  <c:v>249748900</c:v>
                </c:pt>
                <c:pt idx="582">
                  <c:v>1097289100</c:v>
                </c:pt>
                <c:pt idx="583">
                  <c:v>390147800</c:v>
                </c:pt>
                <c:pt idx="584">
                  <c:v>402761400</c:v>
                </c:pt>
                <c:pt idx="585">
                  <c:v>87753800</c:v>
                </c:pt>
                <c:pt idx="586">
                  <c:v>67349400</c:v>
                </c:pt>
                <c:pt idx="587">
                  <c:v>190777900</c:v>
                </c:pt>
                <c:pt idx="588">
                  <c:v>152331800</c:v>
                </c:pt>
                <c:pt idx="589">
                  <c:v>127789420</c:v>
                </c:pt>
                <c:pt idx="590">
                  <c:v>116166220</c:v>
                </c:pt>
                <c:pt idx="591">
                  <c:v>115462100</c:v>
                </c:pt>
                <c:pt idx="592">
                  <c:v>132625300</c:v>
                </c:pt>
                <c:pt idx="593">
                  <c:v>103451000</c:v>
                </c:pt>
                <c:pt idx="594">
                  <c:v>101600600</c:v>
                </c:pt>
                <c:pt idx="595">
                  <c:v>69936300</c:v>
                </c:pt>
                <c:pt idx="596">
                  <c:v>117378810</c:v>
                </c:pt>
                <c:pt idx="597">
                  <c:v>191695100</c:v>
                </c:pt>
                <c:pt idx="598">
                  <c:v>149672100</c:v>
                </c:pt>
                <c:pt idx="599">
                  <c:v>64762300</c:v>
                </c:pt>
                <c:pt idx="600">
                  <c:v>102774500</c:v>
                </c:pt>
                <c:pt idx="601">
                  <c:v>136779100</c:v>
                </c:pt>
                <c:pt idx="602">
                  <c:v>200765700</c:v>
                </c:pt>
                <c:pt idx="603">
                  <c:v>289902600</c:v>
                </c:pt>
                <c:pt idx="604">
                  <c:v>216826600</c:v>
                </c:pt>
                <c:pt idx="605">
                  <c:v>85667000</c:v>
                </c:pt>
                <c:pt idx="606">
                  <c:v>201743200</c:v>
                </c:pt>
                <c:pt idx="607">
                  <c:v>181234900</c:v>
                </c:pt>
                <c:pt idx="608">
                  <c:v>130503000</c:v>
                </c:pt>
                <c:pt idx="609">
                  <c:v>96873500</c:v>
                </c:pt>
                <c:pt idx="610">
                  <c:v>121787695</c:v>
                </c:pt>
                <c:pt idx="611">
                  <c:v>219682500</c:v>
                </c:pt>
                <c:pt idx="612">
                  <c:v>280061300</c:v>
                </c:pt>
                <c:pt idx="613">
                  <c:v>113120600</c:v>
                </c:pt>
                <c:pt idx="614">
                  <c:v>80121400</c:v>
                </c:pt>
                <c:pt idx="615">
                  <c:v>179343500</c:v>
                </c:pt>
                <c:pt idx="616">
                  <c:v>170222875</c:v>
                </c:pt>
                <c:pt idx="617">
                  <c:v>111553200</c:v>
                </c:pt>
                <c:pt idx="618">
                  <c:v>48394400</c:v>
                </c:pt>
                <c:pt idx="619">
                  <c:v>66988100</c:v>
                </c:pt>
                <c:pt idx="620">
                  <c:v>47884300</c:v>
                </c:pt>
                <c:pt idx="621">
                  <c:v>89174700</c:v>
                </c:pt>
                <c:pt idx="622">
                  <c:v>183744400</c:v>
                </c:pt>
                <c:pt idx="623">
                  <c:v>212624300</c:v>
                </c:pt>
                <c:pt idx="624">
                  <c:v>105013500</c:v>
                </c:pt>
                <c:pt idx="625">
                  <c:v>151372200</c:v>
                </c:pt>
                <c:pt idx="626">
                  <c:v>457208500</c:v>
                </c:pt>
                <c:pt idx="627">
                  <c:v>153118800</c:v>
                </c:pt>
                <c:pt idx="628">
                  <c:v>154606600</c:v>
                </c:pt>
                <c:pt idx="629">
                  <c:v>166049500</c:v>
                </c:pt>
                <c:pt idx="630">
                  <c:v>152063400</c:v>
                </c:pt>
                <c:pt idx="631">
                  <c:v>412214400</c:v>
                </c:pt>
                <c:pt idx="632">
                  <c:v>87502400</c:v>
                </c:pt>
                <c:pt idx="633">
                  <c:v>80933100</c:v>
                </c:pt>
                <c:pt idx="634">
                  <c:v>70755500</c:v>
                </c:pt>
                <c:pt idx="635">
                  <c:v>177723500</c:v>
                </c:pt>
                <c:pt idx="636">
                  <c:v>158082900</c:v>
                </c:pt>
                <c:pt idx="637">
                  <c:v>82775500</c:v>
                </c:pt>
                <c:pt idx="638">
                  <c:v>56559900</c:v>
                </c:pt>
                <c:pt idx="639">
                  <c:v>458174800</c:v>
                </c:pt>
                <c:pt idx="640">
                  <c:v>152591000</c:v>
                </c:pt>
                <c:pt idx="641">
                  <c:v>175306200</c:v>
                </c:pt>
                <c:pt idx="642">
                  <c:v>200353300</c:v>
                </c:pt>
                <c:pt idx="643">
                  <c:v>612908400</c:v>
                </c:pt>
                <c:pt idx="644">
                  <c:v>219308400</c:v>
                </c:pt>
                <c:pt idx="645">
                  <c:v>279114900</c:v>
                </c:pt>
                <c:pt idx="646">
                  <c:v>113533000</c:v>
                </c:pt>
                <c:pt idx="647">
                  <c:v>134317500</c:v>
                </c:pt>
                <c:pt idx="648">
                  <c:v>136620000</c:v>
                </c:pt>
                <c:pt idx="649">
                  <c:v>120508900</c:v>
                </c:pt>
                <c:pt idx="650">
                  <c:v>142155600</c:v>
                </c:pt>
                <c:pt idx="651">
                  <c:v>142986700</c:v>
                </c:pt>
                <c:pt idx="652">
                  <c:v>156368100</c:v>
                </c:pt>
                <c:pt idx="653">
                  <c:v>111864700</c:v>
                </c:pt>
                <c:pt idx="654">
                  <c:v>174413800</c:v>
                </c:pt>
                <c:pt idx="655">
                  <c:v>175865500</c:v>
                </c:pt>
                <c:pt idx="656">
                  <c:v>120942000</c:v>
                </c:pt>
                <c:pt idx="657">
                  <c:v>142711500</c:v>
                </c:pt>
                <c:pt idx="658">
                  <c:v>82270000</c:v>
                </c:pt>
                <c:pt idx="659">
                  <c:v>149588400</c:v>
                </c:pt>
                <c:pt idx="660">
                  <c:v>163216000</c:v>
                </c:pt>
                <c:pt idx="661">
                  <c:v>222146700</c:v>
                </c:pt>
                <c:pt idx="662">
                  <c:v>295947400</c:v>
                </c:pt>
                <c:pt idx="663">
                  <c:v>170325300</c:v>
                </c:pt>
                <c:pt idx="664">
                  <c:v>117242000</c:v>
                </c:pt>
                <c:pt idx="665">
                  <c:v>179042300</c:v>
                </c:pt>
                <c:pt idx="666">
                  <c:v>181235700</c:v>
                </c:pt>
                <c:pt idx="667">
                  <c:v>425033200</c:v>
                </c:pt>
                <c:pt idx="668">
                  <c:v>220489500</c:v>
                </c:pt>
                <c:pt idx="669">
                  <c:v>161179100</c:v>
                </c:pt>
                <c:pt idx="670">
                  <c:v>212487900</c:v>
                </c:pt>
                <c:pt idx="671">
                  <c:v>319888000</c:v>
                </c:pt>
                <c:pt idx="672">
                  <c:v>291191190</c:v>
                </c:pt>
                <c:pt idx="673">
                  <c:v>138863025</c:v>
                </c:pt>
                <c:pt idx="674">
                  <c:v>101011100</c:v>
                </c:pt>
                <c:pt idx="675">
                  <c:v>140749200</c:v>
                </c:pt>
                <c:pt idx="676">
                  <c:v>131888200</c:v>
                </c:pt>
                <c:pt idx="677">
                  <c:v>155145900</c:v>
                </c:pt>
                <c:pt idx="678">
                  <c:v>154191100</c:v>
                </c:pt>
                <c:pt idx="679">
                  <c:v>138478300</c:v>
                </c:pt>
                <c:pt idx="680">
                  <c:v>111299100</c:v>
                </c:pt>
                <c:pt idx="681">
                  <c:v>101761400</c:v>
                </c:pt>
                <c:pt idx="682">
                  <c:v>102780300</c:v>
                </c:pt>
                <c:pt idx="683">
                  <c:v>289647100</c:v>
                </c:pt>
                <c:pt idx="684">
                  <c:v>148740400</c:v>
                </c:pt>
                <c:pt idx="685">
                  <c:v>117879000</c:v>
                </c:pt>
                <c:pt idx="686">
                  <c:v>147438100</c:v>
                </c:pt>
                <c:pt idx="687">
                  <c:v>154238500</c:v>
                </c:pt>
                <c:pt idx="688">
                  <c:v>190243800</c:v>
                </c:pt>
                <c:pt idx="689">
                  <c:v>172337375</c:v>
                </c:pt>
                <c:pt idx="690">
                  <c:v>274409400</c:v>
                </c:pt>
                <c:pt idx="691">
                  <c:v>156712840</c:v>
                </c:pt>
                <c:pt idx="692">
                  <c:v>242208900</c:v>
                </c:pt>
                <c:pt idx="693">
                  <c:v>161812000</c:v>
                </c:pt>
                <c:pt idx="694">
                  <c:v>121439900</c:v>
                </c:pt>
                <c:pt idx="695">
                  <c:v>73564100</c:v>
                </c:pt>
                <c:pt idx="696">
                  <c:v>62520500</c:v>
                </c:pt>
                <c:pt idx="697">
                  <c:v>146875900</c:v>
                </c:pt>
                <c:pt idx="698">
                  <c:v>73219700</c:v>
                </c:pt>
                <c:pt idx="699">
                  <c:v>86892700</c:v>
                </c:pt>
                <c:pt idx="700">
                  <c:v>105567300</c:v>
                </c:pt>
                <c:pt idx="701">
                  <c:v>131194600</c:v>
                </c:pt>
                <c:pt idx="702">
                  <c:v>96701400</c:v>
                </c:pt>
                <c:pt idx="703">
                  <c:v>339360100</c:v>
                </c:pt>
                <c:pt idx="704">
                  <c:v>125292100</c:v>
                </c:pt>
                <c:pt idx="705">
                  <c:v>85502400</c:v>
                </c:pt>
                <c:pt idx="706">
                  <c:v>64792100</c:v>
                </c:pt>
                <c:pt idx="707">
                  <c:v>67770400</c:v>
                </c:pt>
                <c:pt idx="708">
                  <c:v>107473200</c:v>
                </c:pt>
                <c:pt idx="709">
                  <c:v>77753900</c:v>
                </c:pt>
                <c:pt idx="710">
                  <c:v>216335500</c:v>
                </c:pt>
                <c:pt idx="711">
                  <c:v>974958200</c:v>
                </c:pt>
                <c:pt idx="712">
                  <c:v>369889500</c:v>
                </c:pt>
                <c:pt idx="713">
                  <c:v>245362420</c:v>
                </c:pt>
                <c:pt idx="714">
                  <c:v>220782380</c:v>
                </c:pt>
                <c:pt idx="715">
                  <c:v>144061085</c:v>
                </c:pt>
                <c:pt idx="716">
                  <c:v>267024600</c:v>
                </c:pt>
                <c:pt idx="717">
                  <c:v>351458400</c:v>
                </c:pt>
                <c:pt idx="718">
                  <c:v>434391200</c:v>
                </c:pt>
                <c:pt idx="719">
                  <c:v>208051088</c:v>
                </c:pt>
                <c:pt idx="720">
                  <c:v>217304500</c:v>
                </c:pt>
                <c:pt idx="721">
                  <c:v>207870810</c:v>
                </c:pt>
                <c:pt idx="722">
                  <c:v>232859200</c:v>
                </c:pt>
                <c:pt idx="723">
                  <c:v>271418700</c:v>
                </c:pt>
                <c:pt idx="724">
                  <c:v>121058000</c:v>
                </c:pt>
                <c:pt idx="725">
                  <c:v>97108500</c:v>
                </c:pt>
                <c:pt idx="726">
                  <c:v>74508900</c:v>
                </c:pt>
                <c:pt idx="727">
                  <c:v>134221900</c:v>
                </c:pt>
                <c:pt idx="728">
                  <c:v>146443000</c:v>
                </c:pt>
                <c:pt idx="729">
                  <c:v>84241000</c:v>
                </c:pt>
                <c:pt idx="730">
                  <c:v>972028900</c:v>
                </c:pt>
                <c:pt idx="731">
                  <c:v>144113700</c:v>
                </c:pt>
                <c:pt idx="732">
                  <c:v>224837100</c:v>
                </c:pt>
                <c:pt idx="733">
                  <c:v>224327400</c:v>
                </c:pt>
                <c:pt idx="734">
                  <c:v>76771300</c:v>
                </c:pt>
                <c:pt idx="735">
                  <c:v>146786500</c:v>
                </c:pt>
                <c:pt idx="736">
                  <c:v>145764900</c:v>
                </c:pt>
                <c:pt idx="737">
                  <c:v>122967200</c:v>
                </c:pt>
                <c:pt idx="738">
                  <c:v>82986000</c:v>
                </c:pt>
                <c:pt idx="739">
                  <c:v>136428000</c:v>
                </c:pt>
                <c:pt idx="740">
                  <c:v>119475600</c:v>
                </c:pt>
                <c:pt idx="741">
                  <c:v>63405900</c:v>
                </c:pt>
                <c:pt idx="742">
                  <c:v>73081700</c:v>
                </c:pt>
                <c:pt idx="743">
                  <c:v>147059400</c:v>
                </c:pt>
                <c:pt idx="744">
                  <c:v>123477300</c:v>
                </c:pt>
                <c:pt idx="745">
                  <c:v>80792800</c:v>
                </c:pt>
                <c:pt idx="746">
                  <c:v>100341100</c:v>
                </c:pt>
                <c:pt idx="747">
                  <c:v>94464500</c:v>
                </c:pt>
                <c:pt idx="748">
                  <c:v>102157700</c:v>
                </c:pt>
                <c:pt idx="749">
                  <c:v>60058400</c:v>
                </c:pt>
                <c:pt idx="750">
                  <c:v>63336800</c:v>
                </c:pt>
                <c:pt idx="751">
                  <c:v>80840400</c:v>
                </c:pt>
                <c:pt idx="752">
                  <c:v>142044100</c:v>
                </c:pt>
                <c:pt idx="753">
                  <c:v>74135200</c:v>
                </c:pt>
                <c:pt idx="754">
                  <c:v>75348100</c:v>
                </c:pt>
                <c:pt idx="755">
                  <c:v>94101300</c:v>
                </c:pt>
                <c:pt idx="756">
                  <c:v>130225400</c:v>
                </c:pt>
                <c:pt idx="757">
                  <c:v>91710100</c:v>
                </c:pt>
                <c:pt idx="758">
                  <c:v>131889100</c:v>
                </c:pt>
                <c:pt idx="759">
                  <c:v>213948000</c:v>
                </c:pt>
                <c:pt idx="760">
                  <c:v>228778100</c:v>
                </c:pt>
                <c:pt idx="761">
                  <c:v>172401500</c:v>
                </c:pt>
                <c:pt idx="762">
                  <c:v>274660400</c:v>
                </c:pt>
                <c:pt idx="763">
                  <c:v>331644700</c:v>
                </c:pt>
                <c:pt idx="764">
                  <c:v>551464500</c:v>
                </c:pt>
                <c:pt idx="765">
                  <c:v>471966800</c:v>
                </c:pt>
                <c:pt idx="766">
                  <c:v>862302000</c:v>
                </c:pt>
                <c:pt idx="767">
                  <c:v>893811800</c:v>
                </c:pt>
                <c:pt idx="768">
                  <c:v>427558500</c:v>
                </c:pt>
                <c:pt idx="769">
                  <c:v>1138381300</c:v>
                </c:pt>
                <c:pt idx="770">
                  <c:v>1869798800</c:v>
                </c:pt>
                <c:pt idx="771">
                  <c:v>1996969400</c:v>
                </c:pt>
                <c:pt idx="772">
                  <c:v>1103146100</c:v>
                </c:pt>
                <c:pt idx="773">
                  <c:v>640563800</c:v>
                </c:pt>
                <c:pt idx="774">
                  <c:v>426218500</c:v>
                </c:pt>
                <c:pt idx="775">
                  <c:v>468418600</c:v>
                </c:pt>
                <c:pt idx="776">
                  <c:v>519432800</c:v>
                </c:pt>
                <c:pt idx="777">
                  <c:v>679274000</c:v>
                </c:pt>
                <c:pt idx="778">
                  <c:v>571074200</c:v>
                </c:pt>
                <c:pt idx="779">
                  <c:v>510058900</c:v>
                </c:pt>
                <c:pt idx="780">
                  <c:v>794373900</c:v>
                </c:pt>
                <c:pt idx="781">
                  <c:v>1224437100</c:v>
                </c:pt>
                <c:pt idx="782">
                  <c:v>1133919700</c:v>
                </c:pt>
                <c:pt idx="783">
                  <c:v>1294801400</c:v>
                </c:pt>
                <c:pt idx="784">
                  <c:v>927014000</c:v>
                </c:pt>
                <c:pt idx="785">
                  <c:v>1945868000</c:v>
                </c:pt>
                <c:pt idx="786">
                  <c:v>3451832300</c:v>
                </c:pt>
                <c:pt idx="787">
                  <c:v>1362800200</c:v>
                </c:pt>
                <c:pt idx="788">
                  <c:v>1372509400</c:v>
                </c:pt>
                <c:pt idx="789">
                  <c:v>857805100</c:v>
                </c:pt>
                <c:pt idx="790">
                  <c:v>2194468000</c:v>
                </c:pt>
                <c:pt idx="791">
                  <c:v>1203770500</c:v>
                </c:pt>
                <c:pt idx="792">
                  <c:v>2366188400</c:v>
                </c:pt>
                <c:pt idx="793">
                  <c:v>2350858400</c:v>
                </c:pt>
                <c:pt idx="794">
                  <c:v>2227997100</c:v>
                </c:pt>
                <c:pt idx="795">
                  <c:v>3105713600</c:v>
                </c:pt>
                <c:pt idx="796">
                  <c:v>2068487700</c:v>
                </c:pt>
                <c:pt idx="797">
                  <c:v>2736896800</c:v>
                </c:pt>
                <c:pt idx="798">
                  <c:v>3266072500</c:v>
                </c:pt>
                <c:pt idx="799">
                  <c:v>5601332000</c:v>
                </c:pt>
                <c:pt idx="800">
                  <c:v>3999252000</c:v>
                </c:pt>
                <c:pt idx="801">
                  <c:v>2716169000</c:v>
                </c:pt>
                <c:pt idx="802">
                  <c:v>833127400</c:v>
                </c:pt>
                <c:pt idx="803">
                  <c:v>937571500</c:v>
                </c:pt>
                <c:pt idx="804">
                  <c:v>2072608300</c:v>
                </c:pt>
                <c:pt idx="805">
                  <c:v>1926839700</c:v>
                </c:pt>
                <c:pt idx="806">
                  <c:v>1757563300</c:v>
                </c:pt>
                <c:pt idx="807">
                  <c:v>1670438100</c:v>
                </c:pt>
                <c:pt idx="808">
                  <c:v>938803100</c:v>
                </c:pt>
                <c:pt idx="809">
                  <c:v>1009143500</c:v>
                </c:pt>
                <c:pt idx="810">
                  <c:v>693995200</c:v>
                </c:pt>
                <c:pt idx="811">
                  <c:v>458202500</c:v>
                </c:pt>
                <c:pt idx="812">
                  <c:v>516708000</c:v>
                </c:pt>
                <c:pt idx="813">
                  <c:v>498753500</c:v>
                </c:pt>
                <c:pt idx="814">
                  <c:v>473430400</c:v>
                </c:pt>
                <c:pt idx="815">
                  <c:v>733477300</c:v>
                </c:pt>
                <c:pt idx="816">
                  <c:v>1258646615</c:v>
                </c:pt>
                <c:pt idx="817">
                  <c:v>574915095</c:v>
                </c:pt>
                <c:pt idx="818">
                  <c:v>659615500</c:v>
                </c:pt>
                <c:pt idx="819">
                  <c:v>332024200</c:v>
                </c:pt>
                <c:pt idx="820">
                  <c:v>390503600</c:v>
                </c:pt>
                <c:pt idx="821">
                  <c:v>354511200</c:v>
                </c:pt>
                <c:pt idx="822">
                  <c:v>614466300</c:v>
                </c:pt>
                <c:pt idx="823">
                  <c:v>741009600</c:v>
                </c:pt>
                <c:pt idx="824">
                  <c:v>939936200</c:v>
                </c:pt>
                <c:pt idx="825">
                  <c:v>1314830095</c:v>
                </c:pt>
                <c:pt idx="826">
                  <c:v>598336500</c:v>
                </c:pt>
                <c:pt idx="827">
                  <c:v>333205800</c:v>
                </c:pt>
                <c:pt idx="828">
                  <c:v>524569700</c:v>
                </c:pt>
                <c:pt idx="829">
                  <c:v>852513500</c:v>
                </c:pt>
                <c:pt idx="830">
                  <c:v>507099000</c:v>
                </c:pt>
                <c:pt idx="831">
                  <c:v>313377400</c:v>
                </c:pt>
                <c:pt idx="832">
                  <c:v>346826200</c:v>
                </c:pt>
                <c:pt idx="833">
                  <c:v>399215700</c:v>
                </c:pt>
                <c:pt idx="834">
                  <c:v>395866100</c:v>
                </c:pt>
                <c:pt idx="835">
                  <c:v>483122500</c:v>
                </c:pt>
                <c:pt idx="836">
                  <c:v>265398200</c:v>
                </c:pt>
                <c:pt idx="837">
                  <c:v>474114600</c:v>
                </c:pt>
                <c:pt idx="838">
                  <c:v>172184100</c:v>
                </c:pt>
                <c:pt idx="839">
                  <c:v>235273900</c:v>
                </c:pt>
                <c:pt idx="840">
                  <c:v>181170300</c:v>
                </c:pt>
                <c:pt idx="841">
                  <c:v>596083400</c:v>
                </c:pt>
                <c:pt idx="842">
                  <c:v>542369200</c:v>
                </c:pt>
                <c:pt idx="843">
                  <c:v>614777100</c:v>
                </c:pt>
                <c:pt idx="844">
                  <c:v>173168500</c:v>
                </c:pt>
                <c:pt idx="845">
                  <c:v>159966300</c:v>
                </c:pt>
                <c:pt idx="846">
                  <c:v>646020300</c:v>
                </c:pt>
                <c:pt idx="847">
                  <c:v>465814900</c:v>
                </c:pt>
                <c:pt idx="848">
                  <c:v>272502100</c:v>
                </c:pt>
                <c:pt idx="849">
                  <c:v>206213000</c:v>
                </c:pt>
                <c:pt idx="850">
                  <c:v>331096300</c:v>
                </c:pt>
                <c:pt idx="851">
                  <c:v>708025200</c:v>
                </c:pt>
                <c:pt idx="852">
                  <c:v>1374561300</c:v>
                </c:pt>
                <c:pt idx="853">
                  <c:v>1477605300</c:v>
                </c:pt>
                <c:pt idx="854">
                  <c:v>993317300</c:v>
                </c:pt>
                <c:pt idx="855">
                  <c:v>776958200</c:v>
                </c:pt>
                <c:pt idx="856">
                  <c:v>982450700</c:v>
                </c:pt>
                <c:pt idx="857">
                  <c:v>1704831600</c:v>
                </c:pt>
                <c:pt idx="858">
                  <c:v>2029290400</c:v>
                </c:pt>
                <c:pt idx="859">
                  <c:v>2849297700</c:v>
                </c:pt>
                <c:pt idx="860">
                  <c:v>1132406100</c:v>
                </c:pt>
                <c:pt idx="861">
                  <c:v>999269300</c:v>
                </c:pt>
                <c:pt idx="862">
                  <c:v>1451492400</c:v>
                </c:pt>
                <c:pt idx="863">
                  <c:v>1255561790</c:v>
                </c:pt>
                <c:pt idx="864">
                  <c:v>949378000</c:v>
                </c:pt>
                <c:pt idx="865">
                  <c:v>813727400</c:v>
                </c:pt>
                <c:pt idx="866">
                  <c:v>693315000</c:v>
                </c:pt>
                <c:pt idx="867">
                  <c:v>386168000</c:v>
                </c:pt>
                <c:pt idx="868">
                  <c:v>698285900</c:v>
                </c:pt>
                <c:pt idx="869">
                  <c:v>447961000</c:v>
                </c:pt>
                <c:pt idx="870">
                  <c:v>431729100</c:v>
                </c:pt>
                <c:pt idx="871">
                  <c:v>354843500</c:v>
                </c:pt>
                <c:pt idx="872">
                  <c:v>269312200</c:v>
                </c:pt>
                <c:pt idx="873">
                  <c:v>538107400</c:v>
                </c:pt>
                <c:pt idx="874">
                  <c:v>977663700</c:v>
                </c:pt>
                <c:pt idx="875">
                  <c:v>2050534400</c:v>
                </c:pt>
                <c:pt idx="876">
                  <c:v>2436808400</c:v>
                </c:pt>
                <c:pt idx="877">
                  <c:v>1071578600</c:v>
                </c:pt>
                <c:pt idx="878">
                  <c:v>883146000</c:v>
                </c:pt>
                <c:pt idx="879">
                  <c:v>2136185000</c:v>
                </c:pt>
                <c:pt idx="880">
                  <c:v>2275264000</c:v>
                </c:pt>
                <c:pt idx="881">
                  <c:v>2197994300</c:v>
                </c:pt>
                <c:pt idx="882">
                  <c:v>3372533100</c:v>
                </c:pt>
                <c:pt idx="883">
                  <c:v>2504401800</c:v>
                </c:pt>
                <c:pt idx="884">
                  <c:v>6419345700</c:v>
                </c:pt>
                <c:pt idx="885">
                  <c:v>4776574100</c:v>
                </c:pt>
                <c:pt idx="886">
                  <c:v>3349895300</c:v>
                </c:pt>
                <c:pt idx="887">
                  <c:v>1327808200</c:v>
                </c:pt>
                <c:pt idx="888">
                  <c:v>2224385800</c:v>
                </c:pt>
                <c:pt idx="889">
                  <c:v>2594879700</c:v>
                </c:pt>
                <c:pt idx="890">
                  <c:v>2535270100</c:v>
                </c:pt>
                <c:pt idx="891">
                  <c:v>1153017900</c:v>
                </c:pt>
                <c:pt idx="892">
                  <c:v>2727718600</c:v>
                </c:pt>
                <c:pt idx="893">
                  <c:v>4401452800</c:v>
                </c:pt>
                <c:pt idx="894">
                  <c:v>3623449200</c:v>
                </c:pt>
                <c:pt idx="895">
                  <c:v>6177798300</c:v>
                </c:pt>
                <c:pt idx="896">
                  <c:v>10139863500</c:v>
                </c:pt>
                <c:pt idx="897">
                  <c:v>9430850600</c:v>
                </c:pt>
                <c:pt idx="898">
                  <c:v>2762340200</c:v>
                </c:pt>
                <c:pt idx="899">
                  <c:v>5276511600</c:v>
                </c:pt>
                <c:pt idx="900">
                  <c:v>5704787800</c:v>
                </c:pt>
                <c:pt idx="901">
                  <c:v>4292566300</c:v>
                </c:pt>
                <c:pt idx="902">
                  <c:v>4686259400</c:v>
                </c:pt>
                <c:pt idx="903">
                  <c:v>3984060500</c:v>
                </c:pt>
                <c:pt idx="904">
                  <c:v>4233950600</c:v>
                </c:pt>
                <c:pt idx="905">
                  <c:v>3313775100</c:v>
                </c:pt>
                <c:pt idx="906">
                  <c:v>6120129600</c:v>
                </c:pt>
                <c:pt idx="907">
                  <c:v>8068252600</c:v>
                </c:pt>
                <c:pt idx="908">
                  <c:v>9509114900</c:v>
                </c:pt>
                <c:pt idx="909">
                  <c:v>4863442000</c:v>
                </c:pt>
                <c:pt idx="910">
                  <c:v>2498939500</c:v>
                </c:pt>
                <c:pt idx="911">
                  <c:v>1828174600</c:v>
                </c:pt>
                <c:pt idx="912">
                  <c:v>3047266400</c:v>
                </c:pt>
                <c:pt idx="913">
                  <c:v>2307980400</c:v>
                </c:pt>
                <c:pt idx="914">
                  <c:v>1387357800</c:v>
                </c:pt>
                <c:pt idx="915">
                  <c:v>2123763400</c:v>
                </c:pt>
                <c:pt idx="916">
                  <c:v>1186813300</c:v>
                </c:pt>
                <c:pt idx="917">
                  <c:v>1097055900</c:v>
                </c:pt>
                <c:pt idx="918">
                  <c:v>1397993300</c:v>
                </c:pt>
                <c:pt idx="919">
                  <c:v>1157773400</c:v>
                </c:pt>
                <c:pt idx="920">
                  <c:v>1209275900</c:v>
                </c:pt>
                <c:pt idx="921">
                  <c:v>967703800</c:v>
                </c:pt>
                <c:pt idx="922">
                  <c:v>854591300</c:v>
                </c:pt>
                <c:pt idx="923">
                  <c:v>757354400</c:v>
                </c:pt>
                <c:pt idx="924">
                  <c:v>782919200</c:v>
                </c:pt>
                <c:pt idx="925">
                  <c:v>598186300</c:v>
                </c:pt>
                <c:pt idx="926">
                  <c:v>942584100</c:v>
                </c:pt>
                <c:pt idx="927">
                  <c:v>1940275700</c:v>
                </c:pt>
                <c:pt idx="928">
                  <c:v>2846271900</c:v>
                </c:pt>
                <c:pt idx="929">
                  <c:v>1657781600</c:v>
                </c:pt>
                <c:pt idx="930">
                  <c:v>810699000</c:v>
                </c:pt>
                <c:pt idx="931">
                  <c:v>661856900</c:v>
                </c:pt>
                <c:pt idx="932">
                  <c:v>469208100</c:v>
                </c:pt>
                <c:pt idx="933">
                  <c:v>596755900</c:v>
                </c:pt>
                <c:pt idx="934">
                  <c:v>908289300</c:v>
                </c:pt>
                <c:pt idx="935">
                  <c:v>668117200</c:v>
                </c:pt>
                <c:pt idx="936">
                  <c:v>418653100</c:v>
                </c:pt>
                <c:pt idx="937">
                  <c:v>571209500</c:v>
                </c:pt>
                <c:pt idx="938">
                  <c:v>1500055900</c:v>
                </c:pt>
                <c:pt idx="939">
                  <c:v>2278147900</c:v>
                </c:pt>
                <c:pt idx="940">
                  <c:v>882554500</c:v>
                </c:pt>
                <c:pt idx="941">
                  <c:v>550901100</c:v>
                </c:pt>
                <c:pt idx="942">
                  <c:v>961379700</c:v>
                </c:pt>
                <c:pt idx="943">
                  <c:v>842388900</c:v>
                </c:pt>
                <c:pt idx="944">
                  <c:v>3794434000</c:v>
                </c:pt>
                <c:pt idx="945">
                  <c:v>1257433900</c:v>
                </c:pt>
                <c:pt idx="946">
                  <c:v>756556100</c:v>
                </c:pt>
                <c:pt idx="947">
                  <c:v>1138219100</c:v>
                </c:pt>
                <c:pt idx="948">
                  <c:v>700785700</c:v>
                </c:pt>
                <c:pt idx="949">
                  <c:v>1146795800</c:v>
                </c:pt>
                <c:pt idx="950">
                  <c:v>1921849100</c:v>
                </c:pt>
                <c:pt idx="951">
                  <c:v>863696600</c:v>
                </c:pt>
                <c:pt idx="952">
                  <c:v>772700300</c:v>
                </c:pt>
                <c:pt idx="953">
                  <c:v>653452100</c:v>
                </c:pt>
                <c:pt idx="954">
                  <c:v>437893600</c:v>
                </c:pt>
                <c:pt idx="955">
                  <c:v>321630600</c:v>
                </c:pt>
                <c:pt idx="956">
                  <c:v>269906600</c:v>
                </c:pt>
                <c:pt idx="957">
                  <c:v>310356300</c:v>
                </c:pt>
                <c:pt idx="958">
                  <c:v>316014600</c:v>
                </c:pt>
                <c:pt idx="959">
                  <c:v>496699200</c:v>
                </c:pt>
                <c:pt idx="960">
                  <c:v>281653300</c:v>
                </c:pt>
                <c:pt idx="961">
                  <c:v>495402700</c:v>
                </c:pt>
                <c:pt idx="962">
                  <c:v>515508700</c:v>
                </c:pt>
                <c:pt idx="963">
                  <c:v>302434400</c:v>
                </c:pt>
                <c:pt idx="964">
                  <c:v>210666300</c:v>
                </c:pt>
                <c:pt idx="965">
                  <c:v>226594392</c:v>
                </c:pt>
                <c:pt idx="966">
                  <c:v>301195800</c:v>
                </c:pt>
                <c:pt idx="967">
                  <c:v>239951200</c:v>
                </c:pt>
                <c:pt idx="968">
                  <c:v>350198100</c:v>
                </c:pt>
                <c:pt idx="969">
                  <c:v>610415100</c:v>
                </c:pt>
                <c:pt idx="970">
                  <c:v>986959900</c:v>
                </c:pt>
                <c:pt idx="971">
                  <c:v>527523500</c:v>
                </c:pt>
                <c:pt idx="972">
                  <c:v>238076600</c:v>
                </c:pt>
                <c:pt idx="973">
                  <c:v>502999100</c:v>
                </c:pt>
                <c:pt idx="974">
                  <c:v>164258400</c:v>
                </c:pt>
                <c:pt idx="975">
                  <c:v>454105300</c:v>
                </c:pt>
                <c:pt idx="976">
                  <c:v>1178168400</c:v>
                </c:pt>
                <c:pt idx="977">
                  <c:v>594062800</c:v>
                </c:pt>
                <c:pt idx="978">
                  <c:v>1310020500</c:v>
                </c:pt>
                <c:pt idx="979">
                  <c:v>751075800</c:v>
                </c:pt>
                <c:pt idx="980">
                  <c:v>1677491600</c:v>
                </c:pt>
                <c:pt idx="981">
                  <c:v>647954500</c:v>
                </c:pt>
                <c:pt idx="982">
                  <c:v>431425400</c:v>
                </c:pt>
                <c:pt idx="983">
                  <c:v>739758400</c:v>
                </c:pt>
                <c:pt idx="984">
                  <c:v>612423800</c:v>
                </c:pt>
                <c:pt idx="985">
                  <c:v>1873231600</c:v>
                </c:pt>
                <c:pt idx="986">
                  <c:v>1371407100</c:v>
                </c:pt>
                <c:pt idx="987">
                  <c:v>2810141400</c:v>
                </c:pt>
                <c:pt idx="988">
                  <c:v>1853751900</c:v>
                </c:pt>
                <c:pt idx="989">
                  <c:v>1424516100</c:v>
                </c:pt>
                <c:pt idx="990">
                  <c:v>628403400</c:v>
                </c:pt>
                <c:pt idx="991">
                  <c:v>751820100</c:v>
                </c:pt>
                <c:pt idx="992">
                  <c:v>993722100</c:v>
                </c:pt>
                <c:pt idx="993">
                  <c:v>519318600</c:v>
                </c:pt>
                <c:pt idx="994">
                  <c:v>315306900</c:v>
                </c:pt>
                <c:pt idx="995">
                  <c:v>433694100</c:v>
                </c:pt>
                <c:pt idx="996">
                  <c:v>244874500</c:v>
                </c:pt>
                <c:pt idx="997">
                  <c:v>134274400</c:v>
                </c:pt>
                <c:pt idx="998">
                  <c:v>347732500</c:v>
                </c:pt>
                <c:pt idx="999">
                  <c:v>361699000</c:v>
                </c:pt>
                <c:pt idx="1000">
                  <c:v>380628000</c:v>
                </c:pt>
                <c:pt idx="1001">
                  <c:v>312121300</c:v>
                </c:pt>
                <c:pt idx="1002">
                  <c:v>391091800</c:v>
                </c:pt>
                <c:pt idx="1003">
                  <c:v>361842600</c:v>
                </c:pt>
                <c:pt idx="1004">
                  <c:v>609644600</c:v>
                </c:pt>
                <c:pt idx="1005">
                  <c:v>764949600</c:v>
                </c:pt>
                <c:pt idx="1006">
                  <c:v>308935400</c:v>
                </c:pt>
                <c:pt idx="1007">
                  <c:v>241536700</c:v>
                </c:pt>
                <c:pt idx="1008">
                  <c:v>332346500</c:v>
                </c:pt>
                <c:pt idx="1009">
                  <c:v>530480200</c:v>
                </c:pt>
                <c:pt idx="1010">
                  <c:v>1620522900</c:v>
                </c:pt>
                <c:pt idx="1011">
                  <c:v>1396792400</c:v>
                </c:pt>
                <c:pt idx="1012">
                  <c:v>1390820900</c:v>
                </c:pt>
                <c:pt idx="1013">
                  <c:v>1817779900</c:v>
                </c:pt>
                <c:pt idx="1014">
                  <c:v>728256200</c:v>
                </c:pt>
                <c:pt idx="1015">
                  <c:v>677697639</c:v>
                </c:pt>
                <c:pt idx="1016">
                  <c:v>385716400</c:v>
                </c:pt>
                <c:pt idx="1017">
                  <c:v>447550800</c:v>
                </c:pt>
                <c:pt idx="1018">
                  <c:v>257575700</c:v>
                </c:pt>
                <c:pt idx="1019">
                  <c:v>5081203200</c:v>
                </c:pt>
                <c:pt idx="1020">
                  <c:v>2139520300</c:v>
                </c:pt>
                <c:pt idx="1021">
                  <c:v>960511900</c:v>
                </c:pt>
                <c:pt idx="1022">
                  <c:v>1016059200</c:v>
                </c:pt>
                <c:pt idx="1023">
                  <c:v>862053400</c:v>
                </c:pt>
                <c:pt idx="1024">
                  <c:v>742171600</c:v>
                </c:pt>
                <c:pt idx="1025">
                  <c:v>1395038180</c:v>
                </c:pt>
                <c:pt idx="1026">
                  <c:v>1705593200</c:v>
                </c:pt>
                <c:pt idx="1027">
                  <c:v>870485400</c:v>
                </c:pt>
                <c:pt idx="1028">
                  <c:v>2211187935</c:v>
                </c:pt>
                <c:pt idx="1029">
                  <c:v>1804809300</c:v>
                </c:pt>
                <c:pt idx="1030">
                  <c:v>1194469900</c:v>
                </c:pt>
                <c:pt idx="1031">
                  <c:v>2975047200</c:v>
                </c:pt>
                <c:pt idx="1032">
                  <c:v>1778158129</c:v>
                </c:pt>
                <c:pt idx="1033">
                  <c:v>1083286200</c:v>
                </c:pt>
                <c:pt idx="1034">
                  <c:v>969370300</c:v>
                </c:pt>
                <c:pt idx="1035">
                  <c:v>637386700</c:v>
                </c:pt>
                <c:pt idx="1036">
                  <c:v>830313400</c:v>
                </c:pt>
                <c:pt idx="1037">
                  <c:v>695517900</c:v>
                </c:pt>
                <c:pt idx="1038">
                  <c:v>780729700</c:v>
                </c:pt>
                <c:pt idx="1039">
                  <c:v>651768300</c:v>
                </c:pt>
                <c:pt idx="1040">
                  <c:v>462742700</c:v>
                </c:pt>
                <c:pt idx="1041">
                  <c:v>690274400</c:v>
                </c:pt>
                <c:pt idx="1042">
                  <c:v>425977000</c:v>
                </c:pt>
                <c:pt idx="1043">
                  <c:v>599353700</c:v>
                </c:pt>
                <c:pt idx="1044">
                  <c:v>999818200</c:v>
                </c:pt>
                <c:pt idx="1045">
                  <c:v>709172200</c:v>
                </c:pt>
                <c:pt idx="1046">
                  <c:v>479572400</c:v>
                </c:pt>
                <c:pt idx="1047">
                  <c:v>423300800</c:v>
                </c:pt>
                <c:pt idx="1048">
                  <c:v>463980900</c:v>
                </c:pt>
                <c:pt idx="1049">
                  <c:v>419215400</c:v>
                </c:pt>
                <c:pt idx="1050">
                  <c:v>536486200</c:v>
                </c:pt>
                <c:pt idx="1051">
                  <c:v>394674800</c:v>
                </c:pt>
                <c:pt idx="1052">
                  <c:v>398639100</c:v>
                </c:pt>
                <c:pt idx="1053">
                  <c:v>554457100</c:v>
                </c:pt>
                <c:pt idx="1054">
                  <c:v>309701614</c:v>
                </c:pt>
                <c:pt idx="1055">
                  <c:v>1144943116</c:v>
                </c:pt>
                <c:pt idx="1056">
                  <c:v>857056070</c:v>
                </c:pt>
                <c:pt idx="1057">
                  <c:v>792424530</c:v>
                </c:pt>
                <c:pt idx="1058">
                  <c:v>430093418</c:v>
                </c:pt>
                <c:pt idx="1059">
                  <c:v>585139400</c:v>
                </c:pt>
                <c:pt idx="1060">
                  <c:v>683603100</c:v>
                </c:pt>
                <c:pt idx="1061">
                  <c:v>618905460</c:v>
                </c:pt>
                <c:pt idx="1062">
                  <c:v>546324000</c:v>
                </c:pt>
                <c:pt idx="1063">
                  <c:v>391939800</c:v>
                </c:pt>
                <c:pt idx="1064">
                  <c:v>393295800</c:v>
                </c:pt>
                <c:pt idx="1065">
                  <c:v>271273900</c:v>
                </c:pt>
                <c:pt idx="1066">
                  <c:v>369857000</c:v>
                </c:pt>
                <c:pt idx="1067">
                  <c:v>733243760</c:v>
                </c:pt>
                <c:pt idx="1068">
                  <c:v>474226500</c:v>
                </c:pt>
                <c:pt idx="1069">
                  <c:v>557125343</c:v>
                </c:pt>
                <c:pt idx="1070">
                  <c:v>307941300</c:v>
                </c:pt>
                <c:pt idx="1071">
                  <c:v>227090500</c:v>
                </c:pt>
                <c:pt idx="1072">
                  <c:v>709447900</c:v>
                </c:pt>
                <c:pt idx="1073">
                  <c:v>3729233600</c:v>
                </c:pt>
                <c:pt idx="1074">
                  <c:v>626547800</c:v>
                </c:pt>
                <c:pt idx="1075">
                  <c:v>383925400</c:v>
                </c:pt>
                <c:pt idx="1076">
                  <c:v>263280500</c:v>
                </c:pt>
                <c:pt idx="1077">
                  <c:v>559710100</c:v>
                </c:pt>
                <c:pt idx="1078">
                  <c:v>691689800</c:v>
                </c:pt>
                <c:pt idx="1079">
                  <c:v>732337600</c:v>
                </c:pt>
                <c:pt idx="1080">
                  <c:v>376210000</c:v>
                </c:pt>
                <c:pt idx="1081">
                  <c:v>616471500</c:v>
                </c:pt>
                <c:pt idx="1082">
                  <c:v>444496500</c:v>
                </c:pt>
                <c:pt idx="1083">
                  <c:v>473300700</c:v>
                </c:pt>
                <c:pt idx="1084">
                  <c:v>1363530600</c:v>
                </c:pt>
                <c:pt idx="1085">
                  <c:v>816912500</c:v>
                </c:pt>
                <c:pt idx="1086">
                  <c:v>502874400</c:v>
                </c:pt>
                <c:pt idx="1087">
                  <c:v>391191000</c:v>
                </c:pt>
                <c:pt idx="1088">
                  <c:v>390230100</c:v>
                </c:pt>
                <c:pt idx="1089">
                  <c:v>417164400</c:v>
                </c:pt>
                <c:pt idx="1090">
                  <c:v>428761300</c:v>
                </c:pt>
                <c:pt idx="1091">
                  <c:v>268320400</c:v>
                </c:pt>
                <c:pt idx="1092">
                  <c:v>251536200</c:v>
                </c:pt>
                <c:pt idx="1093">
                  <c:v>516696100</c:v>
                </c:pt>
                <c:pt idx="1094">
                  <c:v>304989400</c:v>
                </c:pt>
                <c:pt idx="1095">
                  <c:v>189160600</c:v>
                </c:pt>
                <c:pt idx="1096">
                  <c:v>288654500</c:v>
                </c:pt>
                <c:pt idx="1097">
                  <c:v>371324500</c:v>
                </c:pt>
                <c:pt idx="1098">
                  <c:v>339551700</c:v>
                </c:pt>
                <c:pt idx="1099">
                  <c:v>356333400</c:v>
                </c:pt>
                <c:pt idx="1100">
                  <c:v>517486100</c:v>
                </c:pt>
                <c:pt idx="1101">
                  <c:v>367084000</c:v>
                </c:pt>
                <c:pt idx="1102">
                  <c:v>261445700</c:v>
                </c:pt>
                <c:pt idx="1103">
                  <c:v>424180700</c:v>
                </c:pt>
                <c:pt idx="1104">
                  <c:v>561374700</c:v>
                </c:pt>
                <c:pt idx="1105">
                  <c:v>1061025000</c:v>
                </c:pt>
                <c:pt idx="1106">
                  <c:v>1192070800</c:v>
                </c:pt>
                <c:pt idx="1107">
                  <c:v>551155000</c:v>
                </c:pt>
                <c:pt idx="1108">
                  <c:v>744031700</c:v>
                </c:pt>
                <c:pt idx="1109">
                  <c:v>1178324600</c:v>
                </c:pt>
                <c:pt idx="1110">
                  <c:v>1451691800</c:v>
                </c:pt>
                <c:pt idx="1111">
                  <c:v>1239857700</c:v>
                </c:pt>
                <c:pt idx="1112">
                  <c:v>871023700</c:v>
                </c:pt>
                <c:pt idx="1113">
                  <c:v>467485800</c:v>
                </c:pt>
                <c:pt idx="1114">
                  <c:v>1037683500</c:v>
                </c:pt>
                <c:pt idx="1115">
                  <c:v>606125900</c:v>
                </c:pt>
                <c:pt idx="1116">
                  <c:v>574224600</c:v>
                </c:pt>
                <c:pt idx="1117">
                  <c:v>449180600</c:v>
                </c:pt>
                <c:pt idx="1118">
                  <c:v>450589000</c:v>
                </c:pt>
                <c:pt idx="1119">
                  <c:v>924484000</c:v>
                </c:pt>
                <c:pt idx="1120">
                  <c:v>725422200</c:v>
                </c:pt>
                <c:pt idx="1121">
                  <c:v>727071500</c:v>
                </c:pt>
                <c:pt idx="1122">
                  <c:v>930895800</c:v>
                </c:pt>
                <c:pt idx="1123">
                  <c:v>480812500</c:v>
                </c:pt>
                <c:pt idx="1124">
                  <c:v>765109700</c:v>
                </c:pt>
                <c:pt idx="1125">
                  <c:v>451420400</c:v>
                </c:pt>
                <c:pt idx="1126">
                  <c:v>691702600</c:v>
                </c:pt>
                <c:pt idx="1127">
                  <c:v>1980083800</c:v>
                </c:pt>
                <c:pt idx="1128">
                  <c:v>504258300</c:v>
                </c:pt>
                <c:pt idx="1129">
                  <c:v>498914100</c:v>
                </c:pt>
                <c:pt idx="1130">
                  <c:v>417590900</c:v>
                </c:pt>
                <c:pt idx="1131">
                  <c:v>423482300</c:v>
                </c:pt>
                <c:pt idx="1132">
                  <c:v>260610400</c:v>
                </c:pt>
                <c:pt idx="1133">
                  <c:v>244278100</c:v>
                </c:pt>
                <c:pt idx="1134">
                  <c:v>560124100</c:v>
                </c:pt>
                <c:pt idx="1135">
                  <c:v>1761437700</c:v>
                </c:pt>
                <c:pt idx="1136">
                  <c:v>308125900</c:v>
                </c:pt>
                <c:pt idx="1137">
                  <c:v>457382600</c:v>
                </c:pt>
                <c:pt idx="1138">
                  <c:v>6900086500</c:v>
                </c:pt>
                <c:pt idx="1139">
                  <c:v>1809983800</c:v>
                </c:pt>
                <c:pt idx="1140">
                  <c:v>3280159200</c:v>
                </c:pt>
                <c:pt idx="1141">
                  <c:v>2444839800</c:v>
                </c:pt>
                <c:pt idx="1142">
                  <c:v>2175625500</c:v>
                </c:pt>
                <c:pt idx="1143">
                  <c:v>779618700</c:v>
                </c:pt>
                <c:pt idx="1144">
                  <c:v>1313528000</c:v>
                </c:pt>
                <c:pt idx="1145">
                  <c:v>1003030100</c:v>
                </c:pt>
                <c:pt idx="1146">
                  <c:v>635564300</c:v>
                </c:pt>
                <c:pt idx="1147">
                  <c:v>640392800</c:v>
                </c:pt>
                <c:pt idx="1148">
                  <c:v>536655200</c:v>
                </c:pt>
                <c:pt idx="1149">
                  <c:v>495327600</c:v>
                </c:pt>
                <c:pt idx="1150">
                  <c:v>508702400</c:v>
                </c:pt>
                <c:pt idx="1151">
                  <c:v>485336000</c:v>
                </c:pt>
                <c:pt idx="1152">
                  <c:v>1124008200</c:v>
                </c:pt>
                <c:pt idx="1153">
                  <c:v>1346487600</c:v>
                </c:pt>
                <c:pt idx="1154">
                  <c:v>967256000</c:v>
                </c:pt>
                <c:pt idx="1155">
                  <c:v>697841500</c:v>
                </c:pt>
                <c:pt idx="1156">
                  <c:v>488663300</c:v>
                </c:pt>
                <c:pt idx="1157">
                  <c:v>486713700</c:v>
                </c:pt>
                <c:pt idx="1158">
                  <c:v>429062100</c:v>
                </c:pt>
                <c:pt idx="1159">
                  <c:v>469841100</c:v>
                </c:pt>
                <c:pt idx="1160">
                  <c:v>719602100</c:v>
                </c:pt>
                <c:pt idx="1161">
                  <c:v>811394500</c:v>
                </c:pt>
                <c:pt idx="1162">
                  <c:v>855511100</c:v>
                </c:pt>
                <c:pt idx="1163">
                  <c:v>453571500</c:v>
                </c:pt>
                <c:pt idx="1164">
                  <c:v>960150214</c:v>
                </c:pt>
                <c:pt idx="1165">
                  <c:v>569268700</c:v>
                </c:pt>
                <c:pt idx="1166">
                  <c:v>598681400</c:v>
                </c:pt>
                <c:pt idx="1167">
                  <c:v>1444841600</c:v>
                </c:pt>
                <c:pt idx="1168">
                  <c:v>662997900</c:v>
                </c:pt>
                <c:pt idx="1169">
                  <c:v>688607700</c:v>
                </c:pt>
                <c:pt idx="1170">
                  <c:v>403023900</c:v>
                </c:pt>
                <c:pt idx="1171">
                  <c:v>445757000</c:v>
                </c:pt>
                <c:pt idx="1172">
                  <c:v>386388046</c:v>
                </c:pt>
                <c:pt idx="1173">
                  <c:v>216582894</c:v>
                </c:pt>
                <c:pt idx="1174">
                  <c:v>288835242</c:v>
                </c:pt>
                <c:pt idx="1175">
                  <c:v>366437100</c:v>
                </c:pt>
                <c:pt idx="1176">
                  <c:v>261213900</c:v>
                </c:pt>
                <c:pt idx="1177">
                  <c:v>236630300</c:v>
                </c:pt>
                <c:pt idx="1178">
                  <c:v>268346500</c:v>
                </c:pt>
                <c:pt idx="1179">
                  <c:v>213536500</c:v>
                </c:pt>
                <c:pt idx="1180">
                  <c:v>919376700</c:v>
                </c:pt>
                <c:pt idx="1181">
                  <c:v>1665143200</c:v>
                </c:pt>
                <c:pt idx="1182">
                  <c:v>820308325</c:v>
                </c:pt>
                <c:pt idx="1183">
                  <c:v>729067200</c:v>
                </c:pt>
                <c:pt idx="1184">
                  <c:v>448817200</c:v>
                </c:pt>
                <c:pt idx="1185">
                  <c:v>314732500</c:v>
                </c:pt>
                <c:pt idx="1186">
                  <c:v>285482900</c:v>
                </c:pt>
                <c:pt idx="1187">
                  <c:v>253281500</c:v>
                </c:pt>
                <c:pt idx="1188">
                  <c:v>296924400</c:v>
                </c:pt>
                <c:pt idx="1189">
                  <c:v>228016100</c:v>
                </c:pt>
                <c:pt idx="1190">
                  <c:v>174594800</c:v>
                </c:pt>
                <c:pt idx="1191">
                  <c:v>399633500</c:v>
                </c:pt>
                <c:pt idx="1192">
                  <c:v>195262600</c:v>
                </c:pt>
                <c:pt idx="1193">
                  <c:v>471753400</c:v>
                </c:pt>
                <c:pt idx="1194">
                  <c:v>552085700</c:v>
                </c:pt>
                <c:pt idx="1195">
                  <c:v>281884100</c:v>
                </c:pt>
                <c:pt idx="1196">
                  <c:v>246832100</c:v>
                </c:pt>
                <c:pt idx="1197">
                  <c:v>1590015700</c:v>
                </c:pt>
                <c:pt idx="1198">
                  <c:v>1329385600</c:v>
                </c:pt>
                <c:pt idx="1199">
                  <c:v>2616486300</c:v>
                </c:pt>
                <c:pt idx="1200">
                  <c:v>1084411900</c:v>
                </c:pt>
                <c:pt idx="1201">
                  <c:v>910411800</c:v>
                </c:pt>
                <c:pt idx="1202">
                  <c:v>1511482100</c:v>
                </c:pt>
                <c:pt idx="1203">
                  <c:v>2043253200</c:v>
                </c:pt>
                <c:pt idx="1204">
                  <c:v>2261232400</c:v>
                </c:pt>
                <c:pt idx="1205">
                  <c:v>1387403000</c:v>
                </c:pt>
                <c:pt idx="1206">
                  <c:v>1199121000</c:v>
                </c:pt>
                <c:pt idx="1207">
                  <c:v>720639300</c:v>
                </c:pt>
                <c:pt idx="1208">
                  <c:v>773755400</c:v>
                </c:pt>
                <c:pt idx="1209">
                  <c:v>781872000</c:v>
                </c:pt>
                <c:pt idx="1210">
                  <c:v>476702300</c:v>
                </c:pt>
                <c:pt idx="1211">
                  <c:v>401230600</c:v>
                </c:pt>
                <c:pt idx="1212">
                  <c:v>390097200</c:v>
                </c:pt>
                <c:pt idx="1213">
                  <c:v>259417000</c:v>
                </c:pt>
                <c:pt idx="1214">
                  <c:v>369299000</c:v>
                </c:pt>
                <c:pt idx="1215">
                  <c:v>650487800</c:v>
                </c:pt>
                <c:pt idx="1216">
                  <c:v>401184100</c:v>
                </c:pt>
                <c:pt idx="1217">
                  <c:v>595688500</c:v>
                </c:pt>
                <c:pt idx="1218">
                  <c:v>400377900</c:v>
                </c:pt>
                <c:pt idx="1219">
                  <c:v>433069300</c:v>
                </c:pt>
                <c:pt idx="1220">
                  <c:v>347754800</c:v>
                </c:pt>
                <c:pt idx="1221">
                  <c:v>247838400</c:v>
                </c:pt>
                <c:pt idx="1222">
                  <c:v>233472700</c:v>
                </c:pt>
                <c:pt idx="1223">
                  <c:v>274883800</c:v>
                </c:pt>
                <c:pt idx="1224">
                  <c:v>372864200</c:v>
                </c:pt>
                <c:pt idx="1225">
                  <c:v>235655000</c:v>
                </c:pt>
                <c:pt idx="1226">
                  <c:v>402785900</c:v>
                </c:pt>
                <c:pt idx="1227">
                  <c:v>359432000</c:v>
                </c:pt>
                <c:pt idx="1228">
                  <c:v>692880100</c:v>
                </c:pt>
                <c:pt idx="1229">
                  <c:v>403089400</c:v>
                </c:pt>
                <c:pt idx="1230">
                  <c:v>277927000</c:v>
                </c:pt>
                <c:pt idx="1231">
                  <c:v>308131100</c:v>
                </c:pt>
                <c:pt idx="1232">
                  <c:v>212644100</c:v>
                </c:pt>
                <c:pt idx="1233">
                  <c:v>383146600</c:v>
                </c:pt>
                <c:pt idx="1234">
                  <c:v>181595100</c:v>
                </c:pt>
                <c:pt idx="1235">
                  <c:v>135416600</c:v>
                </c:pt>
                <c:pt idx="1236">
                  <c:v>159251400</c:v>
                </c:pt>
                <c:pt idx="1237">
                  <c:v>225873000</c:v>
                </c:pt>
                <c:pt idx="1238">
                  <c:v>175655600</c:v>
                </c:pt>
                <c:pt idx="1239">
                  <c:v>182112600</c:v>
                </c:pt>
                <c:pt idx="1240">
                  <c:v>159217600</c:v>
                </c:pt>
                <c:pt idx="1241">
                  <c:v>189789100</c:v>
                </c:pt>
                <c:pt idx="1242">
                  <c:v>999213200</c:v>
                </c:pt>
                <c:pt idx="1243">
                  <c:v>479113500</c:v>
                </c:pt>
                <c:pt idx="1244">
                  <c:v>566272700</c:v>
                </c:pt>
                <c:pt idx="1245">
                  <c:v>354135600</c:v>
                </c:pt>
                <c:pt idx="1246">
                  <c:v>271172200</c:v>
                </c:pt>
                <c:pt idx="1247">
                  <c:v>180093200</c:v>
                </c:pt>
                <c:pt idx="1248">
                  <c:v>462182100</c:v>
                </c:pt>
                <c:pt idx="1249">
                  <c:v>479245500</c:v>
                </c:pt>
                <c:pt idx="1250">
                  <c:v>686792900</c:v>
                </c:pt>
                <c:pt idx="1251">
                  <c:v>1452508000</c:v>
                </c:pt>
                <c:pt idx="1252">
                  <c:v>958943600</c:v>
                </c:pt>
                <c:pt idx="1253">
                  <c:v>398837500</c:v>
                </c:pt>
                <c:pt idx="1254">
                  <c:v>432531600</c:v>
                </c:pt>
                <c:pt idx="1255">
                  <c:v>375614000</c:v>
                </c:pt>
                <c:pt idx="1256">
                  <c:v>267718700</c:v>
                </c:pt>
                <c:pt idx="1257">
                  <c:v>331125300</c:v>
                </c:pt>
                <c:pt idx="1258">
                  <c:v>234206600</c:v>
                </c:pt>
                <c:pt idx="1259">
                  <c:v>191496600</c:v>
                </c:pt>
                <c:pt idx="1260">
                  <c:v>279277300</c:v>
                </c:pt>
                <c:pt idx="1261">
                  <c:v>91712700</c:v>
                </c:pt>
                <c:pt idx="1262">
                  <c:v>136327200</c:v>
                </c:pt>
                <c:pt idx="1263">
                  <c:v>282779600</c:v>
                </c:pt>
                <c:pt idx="1264">
                  <c:v>154362200</c:v>
                </c:pt>
                <c:pt idx="1265">
                  <c:v>115719900</c:v>
                </c:pt>
                <c:pt idx="1266">
                  <c:v>87410700</c:v>
                </c:pt>
                <c:pt idx="1267">
                  <c:v>80927300</c:v>
                </c:pt>
                <c:pt idx="1268">
                  <c:v>182048800</c:v>
                </c:pt>
                <c:pt idx="1269">
                  <c:v>321320800</c:v>
                </c:pt>
                <c:pt idx="1270">
                  <c:v>145259400</c:v>
                </c:pt>
                <c:pt idx="1271">
                  <c:v>89354600</c:v>
                </c:pt>
                <c:pt idx="1272">
                  <c:v>74218300</c:v>
                </c:pt>
                <c:pt idx="1273">
                  <c:v>73119900</c:v>
                </c:pt>
                <c:pt idx="1274">
                  <c:v>101482600</c:v>
                </c:pt>
                <c:pt idx="1275">
                  <c:v>255774100</c:v>
                </c:pt>
                <c:pt idx="1276">
                  <c:v>109723900</c:v>
                </c:pt>
                <c:pt idx="1277">
                  <c:v>100329900</c:v>
                </c:pt>
                <c:pt idx="1278">
                  <c:v>209906400</c:v>
                </c:pt>
                <c:pt idx="1279">
                  <c:v>169670900</c:v>
                </c:pt>
                <c:pt idx="1280">
                  <c:v>364819300</c:v>
                </c:pt>
                <c:pt idx="1281">
                  <c:v>630879000</c:v>
                </c:pt>
                <c:pt idx="1282">
                  <c:v>268647600</c:v>
                </c:pt>
                <c:pt idx="1283">
                  <c:v>202889100</c:v>
                </c:pt>
                <c:pt idx="1284">
                  <c:v>422845900</c:v>
                </c:pt>
                <c:pt idx="1285">
                  <c:v>857773400</c:v>
                </c:pt>
                <c:pt idx="1286">
                  <c:v>1406992700</c:v>
                </c:pt>
                <c:pt idx="1287">
                  <c:v>1563940500</c:v>
                </c:pt>
                <c:pt idx="1288">
                  <c:v>592046900</c:v>
                </c:pt>
                <c:pt idx="1289">
                  <c:v>798994600</c:v>
                </c:pt>
                <c:pt idx="1290">
                  <c:v>428473300</c:v>
                </c:pt>
                <c:pt idx="1291">
                  <c:v>395802500</c:v>
                </c:pt>
                <c:pt idx="1292">
                  <c:v>598852900</c:v>
                </c:pt>
                <c:pt idx="1293">
                  <c:v>400620500</c:v>
                </c:pt>
                <c:pt idx="1294">
                  <c:v>389402400</c:v>
                </c:pt>
                <c:pt idx="1295">
                  <c:v>282078600</c:v>
                </c:pt>
                <c:pt idx="1296">
                  <c:v>197698900</c:v>
                </c:pt>
                <c:pt idx="1297">
                  <c:v>127435500</c:v>
                </c:pt>
                <c:pt idx="1298">
                  <c:v>160528600</c:v>
                </c:pt>
                <c:pt idx="1299">
                  <c:v>188275400</c:v>
                </c:pt>
                <c:pt idx="1300">
                  <c:v>136766100</c:v>
                </c:pt>
                <c:pt idx="1301">
                  <c:v>141156300</c:v>
                </c:pt>
                <c:pt idx="1302">
                  <c:v>177401300</c:v>
                </c:pt>
                <c:pt idx="1303">
                  <c:v>311550200</c:v>
                </c:pt>
                <c:pt idx="1304">
                  <c:v>149146600</c:v>
                </c:pt>
                <c:pt idx="1305">
                  <c:v>208521300</c:v>
                </c:pt>
                <c:pt idx="1306">
                  <c:v>223355000</c:v>
                </c:pt>
                <c:pt idx="1307">
                  <c:v>163700900</c:v>
                </c:pt>
                <c:pt idx="1308">
                  <c:v>283954300</c:v>
                </c:pt>
                <c:pt idx="1309">
                  <c:v>194804500</c:v>
                </c:pt>
                <c:pt idx="1310">
                  <c:v>179008400</c:v>
                </c:pt>
                <c:pt idx="1311">
                  <c:v>462397400</c:v>
                </c:pt>
                <c:pt idx="1312">
                  <c:v>815655100</c:v>
                </c:pt>
                <c:pt idx="1313">
                  <c:v>286578900</c:v>
                </c:pt>
                <c:pt idx="1314">
                  <c:v>198881400</c:v>
                </c:pt>
                <c:pt idx="1315">
                  <c:v>103370800</c:v>
                </c:pt>
                <c:pt idx="1316">
                  <c:v>82666700</c:v>
                </c:pt>
                <c:pt idx="1317">
                  <c:v>127352300</c:v>
                </c:pt>
                <c:pt idx="1318">
                  <c:v>157008300</c:v>
                </c:pt>
                <c:pt idx="1319">
                  <c:v>129102100</c:v>
                </c:pt>
                <c:pt idx="1320">
                  <c:v>133290100</c:v>
                </c:pt>
                <c:pt idx="1321">
                  <c:v>140732700</c:v>
                </c:pt>
                <c:pt idx="1322">
                  <c:v>99310400</c:v>
                </c:pt>
                <c:pt idx="1323">
                  <c:v>123187400</c:v>
                </c:pt>
                <c:pt idx="1324">
                  <c:v>144255200</c:v>
                </c:pt>
                <c:pt idx="1325">
                  <c:v>140880500</c:v>
                </c:pt>
                <c:pt idx="1326">
                  <c:v>90856000</c:v>
                </c:pt>
                <c:pt idx="1327">
                  <c:v>69219300</c:v>
                </c:pt>
                <c:pt idx="1328">
                  <c:v>88005200</c:v>
                </c:pt>
                <c:pt idx="1329">
                  <c:v>121426300</c:v>
                </c:pt>
                <c:pt idx="1330">
                  <c:v>131185700</c:v>
                </c:pt>
                <c:pt idx="1331">
                  <c:v>84607900</c:v>
                </c:pt>
                <c:pt idx="1332">
                  <c:v>73732900</c:v>
                </c:pt>
                <c:pt idx="1333">
                  <c:v>131027500</c:v>
                </c:pt>
                <c:pt idx="1334">
                  <c:v>176429600</c:v>
                </c:pt>
                <c:pt idx="1335">
                  <c:v>212558700</c:v>
                </c:pt>
                <c:pt idx="1336">
                  <c:v>71159900</c:v>
                </c:pt>
                <c:pt idx="1337">
                  <c:v>87930900</c:v>
                </c:pt>
                <c:pt idx="1338">
                  <c:v>118277300</c:v>
                </c:pt>
                <c:pt idx="1339">
                  <c:v>130300600</c:v>
                </c:pt>
                <c:pt idx="1340">
                  <c:v>155208700</c:v>
                </c:pt>
                <c:pt idx="1341">
                  <c:v>90636900</c:v>
                </c:pt>
                <c:pt idx="1342">
                  <c:v>127214900</c:v>
                </c:pt>
                <c:pt idx="1343">
                  <c:v>106560500</c:v>
                </c:pt>
                <c:pt idx="1344">
                  <c:v>105796100</c:v>
                </c:pt>
                <c:pt idx="1345">
                  <c:v>78929600</c:v>
                </c:pt>
                <c:pt idx="1346">
                  <c:v>91604900</c:v>
                </c:pt>
                <c:pt idx="1347">
                  <c:v>84121900</c:v>
                </c:pt>
                <c:pt idx="1348">
                  <c:v>72070300</c:v>
                </c:pt>
                <c:pt idx="1349">
                  <c:v>113029000</c:v>
                </c:pt>
                <c:pt idx="1350">
                  <c:v>118207200</c:v>
                </c:pt>
                <c:pt idx="1351">
                  <c:v>147652900</c:v>
                </c:pt>
                <c:pt idx="1352">
                  <c:v>122338000</c:v>
                </c:pt>
                <c:pt idx="1353">
                  <c:v>72671300</c:v>
                </c:pt>
                <c:pt idx="1354">
                  <c:v>101183700</c:v>
                </c:pt>
                <c:pt idx="1355">
                  <c:v>134408900</c:v>
                </c:pt>
                <c:pt idx="1356">
                  <c:v>210433800</c:v>
                </c:pt>
                <c:pt idx="1357">
                  <c:v>189451200</c:v>
                </c:pt>
                <c:pt idx="1358">
                  <c:v>208621200</c:v>
                </c:pt>
                <c:pt idx="1359">
                  <c:v>172096400</c:v>
                </c:pt>
                <c:pt idx="1360">
                  <c:v>392075400</c:v>
                </c:pt>
                <c:pt idx="1361">
                  <c:v>230722700</c:v>
                </c:pt>
                <c:pt idx="1362">
                  <c:v>149730500</c:v>
                </c:pt>
                <c:pt idx="1363">
                  <c:v>86500000</c:v>
                </c:pt>
                <c:pt idx="1364">
                  <c:v>108186200</c:v>
                </c:pt>
                <c:pt idx="1365">
                  <c:v>81321300</c:v>
                </c:pt>
                <c:pt idx="1366">
                  <c:v>161034900</c:v>
                </c:pt>
                <c:pt idx="1367">
                  <c:v>114639500</c:v>
                </c:pt>
                <c:pt idx="1368">
                  <c:v>71206300</c:v>
                </c:pt>
                <c:pt idx="1369">
                  <c:v>250825300</c:v>
                </c:pt>
                <c:pt idx="1370">
                  <c:v>314738500</c:v>
                </c:pt>
                <c:pt idx="1371">
                  <c:v>608863700</c:v>
                </c:pt>
                <c:pt idx="1372">
                  <c:v>257760400</c:v>
                </c:pt>
                <c:pt idx="1373">
                  <c:v>201352700</c:v>
                </c:pt>
                <c:pt idx="1374">
                  <c:v>459877000</c:v>
                </c:pt>
                <c:pt idx="1375">
                  <c:v>692141300</c:v>
                </c:pt>
                <c:pt idx="1376">
                  <c:v>375118966</c:v>
                </c:pt>
                <c:pt idx="1377">
                  <c:v>215533778</c:v>
                </c:pt>
                <c:pt idx="1378">
                  <c:v>209218694</c:v>
                </c:pt>
                <c:pt idx="1379">
                  <c:v>169303600</c:v>
                </c:pt>
                <c:pt idx="1380">
                  <c:v>136178600</c:v>
                </c:pt>
                <c:pt idx="1381">
                  <c:v>215004200</c:v>
                </c:pt>
                <c:pt idx="1382">
                  <c:v>129453900</c:v>
                </c:pt>
                <c:pt idx="1383">
                  <c:v>152765300</c:v>
                </c:pt>
                <c:pt idx="1384">
                  <c:v>130039400</c:v>
                </c:pt>
                <c:pt idx="1385">
                  <c:v>111166400</c:v>
                </c:pt>
                <c:pt idx="1386">
                  <c:v>139825800</c:v>
                </c:pt>
                <c:pt idx="1387">
                  <c:v>131361600</c:v>
                </c:pt>
                <c:pt idx="1388">
                  <c:v>108801200</c:v>
                </c:pt>
                <c:pt idx="1389">
                  <c:v>138233300</c:v>
                </c:pt>
                <c:pt idx="1390">
                  <c:v>112248500</c:v>
                </c:pt>
                <c:pt idx="1391">
                  <c:v>150545400</c:v>
                </c:pt>
                <c:pt idx="1392">
                  <c:v>132644400</c:v>
                </c:pt>
                <c:pt idx="1393">
                  <c:v>117570100</c:v>
                </c:pt>
                <c:pt idx="1394">
                  <c:v>109299100</c:v>
                </c:pt>
                <c:pt idx="1395">
                  <c:v>134587200</c:v>
                </c:pt>
                <c:pt idx="1396">
                  <c:v>130864300</c:v>
                </c:pt>
                <c:pt idx="1397">
                  <c:v>188356500</c:v>
                </c:pt>
                <c:pt idx="1398">
                  <c:v>155317500</c:v>
                </c:pt>
                <c:pt idx="1399">
                  <c:v>239180800</c:v>
                </c:pt>
                <c:pt idx="1400">
                  <c:v>142172494</c:v>
                </c:pt>
                <c:pt idx="1401">
                  <c:v>199837780</c:v>
                </c:pt>
                <c:pt idx="1402">
                  <c:v>225489556</c:v>
                </c:pt>
                <c:pt idx="1403">
                  <c:v>230254808</c:v>
                </c:pt>
                <c:pt idx="1404">
                  <c:v>254576350</c:v>
                </c:pt>
                <c:pt idx="1405">
                  <c:v>162478000</c:v>
                </c:pt>
                <c:pt idx="1406">
                  <c:v>496399600</c:v>
                </c:pt>
                <c:pt idx="1407">
                  <c:v>389106700</c:v>
                </c:pt>
                <c:pt idx="1408">
                  <c:v>207261000</c:v>
                </c:pt>
                <c:pt idx="1409">
                  <c:v>329080600</c:v>
                </c:pt>
                <c:pt idx="1410">
                  <c:v>144637300</c:v>
                </c:pt>
                <c:pt idx="1411">
                  <c:v>94565100</c:v>
                </c:pt>
                <c:pt idx="1412">
                  <c:v>161223300</c:v>
                </c:pt>
                <c:pt idx="1413">
                  <c:v>122872900</c:v>
                </c:pt>
                <c:pt idx="1414">
                  <c:v>72475400</c:v>
                </c:pt>
                <c:pt idx="1415">
                  <c:v>117801200</c:v>
                </c:pt>
                <c:pt idx="1416">
                  <c:v>71947500</c:v>
                </c:pt>
                <c:pt idx="1417">
                  <c:v>85487400</c:v>
                </c:pt>
                <c:pt idx="1418">
                  <c:v>81770800</c:v>
                </c:pt>
                <c:pt idx="1419">
                  <c:v>58021500</c:v>
                </c:pt>
                <c:pt idx="1420">
                  <c:v>142089500</c:v>
                </c:pt>
                <c:pt idx="1421">
                  <c:v>129264400</c:v>
                </c:pt>
                <c:pt idx="1422">
                  <c:v>96176900</c:v>
                </c:pt>
                <c:pt idx="1423">
                  <c:v>127070729</c:v>
                </c:pt>
                <c:pt idx="1424">
                  <c:v>189879678</c:v>
                </c:pt>
                <c:pt idx="1425">
                  <c:v>124939316</c:v>
                </c:pt>
                <c:pt idx="1426">
                  <c:v>184308460</c:v>
                </c:pt>
                <c:pt idx="1427">
                  <c:v>96592600</c:v>
                </c:pt>
                <c:pt idx="1428">
                  <c:v>93564800</c:v>
                </c:pt>
                <c:pt idx="1429">
                  <c:v>132789837</c:v>
                </c:pt>
                <c:pt idx="1430">
                  <c:v>86172300</c:v>
                </c:pt>
                <c:pt idx="1431">
                  <c:v>151346800</c:v>
                </c:pt>
                <c:pt idx="1432">
                  <c:v>86650400</c:v>
                </c:pt>
                <c:pt idx="1433">
                  <c:v>155974900</c:v>
                </c:pt>
                <c:pt idx="1434">
                  <c:v>283703900</c:v>
                </c:pt>
                <c:pt idx="1435">
                  <c:v>223189600</c:v>
                </c:pt>
                <c:pt idx="1436">
                  <c:v>205769100</c:v>
                </c:pt>
                <c:pt idx="1437">
                  <c:v>156520000</c:v>
                </c:pt>
                <c:pt idx="1438">
                  <c:v>136337600</c:v>
                </c:pt>
                <c:pt idx="1439">
                  <c:v>88427700</c:v>
                </c:pt>
                <c:pt idx="1440">
                  <c:v>293931400</c:v>
                </c:pt>
                <c:pt idx="1441">
                  <c:v>353256500</c:v>
                </c:pt>
                <c:pt idx="1442">
                  <c:v>355648100</c:v>
                </c:pt>
                <c:pt idx="1443">
                  <c:v>628098100</c:v>
                </c:pt>
                <c:pt idx="1444">
                  <c:v>554097100</c:v>
                </c:pt>
                <c:pt idx="1445">
                  <c:v>326964300</c:v>
                </c:pt>
                <c:pt idx="1446">
                  <c:v>178864300</c:v>
                </c:pt>
                <c:pt idx="1447">
                  <c:v>177841000</c:v>
                </c:pt>
                <c:pt idx="1448">
                  <c:v>117590700</c:v>
                </c:pt>
                <c:pt idx="1449">
                  <c:v>391585300</c:v>
                </c:pt>
                <c:pt idx="1450">
                  <c:v>407772200</c:v>
                </c:pt>
                <c:pt idx="1451">
                  <c:v>144371800</c:v>
                </c:pt>
                <c:pt idx="1452">
                  <c:v>190335300</c:v>
                </c:pt>
                <c:pt idx="1453">
                  <c:v>337161800</c:v>
                </c:pt>
                <c:pt idx="1454">
                  <c:v>154248700</c:v>
                </c:pt>
                <c:pt idx="1455">
                  <c:v>170554200</c:v>
                </c:pt>
                <c:pt idx="1456">
                  <c:v>178543300</c:v>
                </c:pt>
                <c:pt idx="1457">
                  <c:v>138873600</c:v>
                </c:pt>
                <c:pt idx="1458">
                  <c:v>216681400</c:v>
                </c:pt>
                <c:pt idx="1459">
                  <c:v>237866576</c:v>
                </c:pt>
                <c:pt idx="1460">
                  <c:v>225328700</c:v>
                </c:pt>
                <c:pt idx="1461">
                  <c:v>246249100</c:v>
                </c:pt>
                <c:pt idx="1462">
                  <c:v>249519100</c:v>
                </c:pt>
                <c:pt idx="1463">
                  <c:v>209106900</c:v>
                </c:pt>
                <c:pt idx="1464">
                  <c:v>116500000</c:v>
                </c:pt>
                <c:pt idx="1465">
                  <c:v>139748900</c:v>
                </c:pt>
                <c:pt idx="1466">
                  <c:v>204357700</c:v>
                </c:pt>
                <c:pt idx="1467">
                  <c:v>248265400</c:v>
                </c:pt>
                <c:pt idx="1468">
                  <c:v>272002300</c:v>
                </c:pt>
                <c:pt idx="1469">
                  <c:v>185893600</c:v>
                </c:pt>
                <c:pt idx="1470">
                  <c:v>81909500</c:v>
                </c:pt>
                <c:pt idx="1471">
                  <c:v>114173700</c:v>
                </c:pt>
                <c:pt idx="1472">
                  <c:v>68912800</c:v>
                </c:pt>
                <c:pt idx="1473">
                  <c:v>84432500</c:v>
                </c:pt>
                <c:pt idx="1474">
                  <c:v>63857600</c:v>
                </c:pt>
                <c:pt idx="1475">
                  <c:v>43897800</c:v>
                </c:pt>
                <c:pt idx="1476">
                  <c:v>45462800</c:v>
                </c:pt>
                <c:pt idx="1477">
                  <c:v>75975700</c:v>
                </c:pt>
                <c:pt idx="1478">
                  <c:v>143282500</c:v>
                </c:pt>
                <c:pt idx="1479">
                  <c:v>131473400</c:v>
                </c:pt>
                <c:pt idx="1480">
                  <c:v>112822100</c:v>
                </c:pt>
                <c:pt idx="1481">
                  <c:v>68740700</c:v>
                </c:pt>
                <c:pt idx="1482">
                  <c:v>66749000</c:v>
                </c:pt>
                <c:pt idx="1483">
                  <c:v>56029800</c:v>
                </c:pt>
                <c:pt idx="1484">
                  <c:v>67411800</c:v>
                </c:pt>
                <c:pt idx="1485">
                  <c:v>116392000</c:v>
                </c:pt>
                <c:pt idx="1486">
                  <c:v>73304700</c:v>
                </c:pt>
                <c:pt idx="1487">
                  <c:v>106661200</c:v>
                </c:pt>
                <c:pt idx="1488">
                  <c:v>107399800</c:v>
                </c:pt>
                <c:pt idx="1489">
                  <c:v>611047000</c:v>
                </c:pt>
                <c:pt idx="1490">
                  <c:v>327175700</c:v>
                </c:pt>
                <c:pt idx="1491">
                  <c:v>169075600</c:v>
                </c:pt>
                <c:pt idx="1492">
                  <c:v>399269000</c:v>
                </c:pt>
                <c:pt idx="1493">
                  <c:v>322478600</c:v>
                </c:pt>
                <c:pt idx="1494">
                  <c:v>218064500</c:v>
                </c:pt>
                <c:pt idx="1495">
                  <c:v>147473900</c:v>
                </c:pt>
                <c:pt idx="1496">
                  <c:v>155007400</c:v>
                </c:pt>
                <c:pt idx="1497">
                  <c:v>132498800</c:v>
                </c:pt>
                <c:pt idx="1498">
                  <c:v>88504500</c:v>
                </c:pt>
                <c:pt idx="1499">
                  <c:v>83365900</c:v>
                </c:pt>
                <c:pt idx="1500">
                  <c:v>532947900</c:v>
                </c:pt>
                <c:pt idx="1501">
                  <c:v>748304900</c:v>
                </c:pt>
                <c:pt idx="1502">
                  <c:v>346151800</c:v>
                </c:pt>
                <c:pt idx="1503">
                  <c:v>160510200</c:v>
                </c:pt>
                <c:pt idx="1504">
                  <c:v>171078000</c:v>
                </c:pt>
                <c:pt idx="1505">
                  <c:v>345139100</c:v>
                </c:pt>
                <c:pt idx="1506">
                  <c:v>169356500</c:v>
                </c:pt>
                <c:pt idx="1507">
                  <c:v>110964700</c:v>
                </c:pt>
                <c:pt idx="1508">
                  <c:v>101362200</c:v>
                </c:pt>
                <c:pt idx="1509">
                  <c:v>211304900</c:v>
                </c:pt>
                <c:pt idx="1510">
                  <c:v>145860600</c:v>
                </c:pt>
                <c:pt idx="1511">
                  <c:v>446340900</c:v>
                </c:pt>
                <c:pt idx="1512">
                  <c:v>257278500</c:v>
                </c:pt>
                <c:pt idx="1513">
                  <c:v>239316900</c:v>
                </c:pt>
                <c:pt idx="1514">
                  <c:v>127238800</c:v>
                </c:pt>
                <c:pt idx="1515">
                  <c:v>88968600</c:v>
                </c:pt>
                <c:pt idx="1516">
                  <c:v>54757500</c:v>
                </c:pt>
                <c:pt idx="1517">
                  <c:v>76928800</c:v>
                </c:pt>
                <c:pt idx="1518">
                  <c:v>123004500</c:v>
                </c:pt>
                <c:pt idx="1519">
                  <c:v>272913500</c:v>
                </c:pt>
                <c:pt idx="1520">
                  <c:v>151782300</c:v>
                </c:pt>
                <c:pt idx="1521">
                  <c:v>94850900</c:v>
                </c:pt>
                <c:pt idx="1522">
                  <c:v>152458000</c:v>
                </c:pt>
                <c:pt idx="1523">
                  <c:v>166494800</c:v>
                </c:pt>
                <c:pt idx="1524">
                  <c:v>160471600</c:v>
                </c:pt>
                <c:pt idx="1525">
                  <c:v>68600300</c:v>
                </c:pt>
                <c:pt idx="1526">
                  <c:v>304828600</c:v>
                </c:pt>
                <c:pt idx="1527">
                  <c:v>204043600</c:v>
                </c:pt>
                <c:pt idx="1528">
                  <c:v>187680900</c:v>
                </c:pt>
                <c:pt idx="1529">
                  <c:v>141691000</c:v>
                </c:pt>
                <c:pt idx="1530">
                  <c:v>356196500</c:v>
                </c:pt>
                <c:pt idx="1531">
                  <c:v>198625800</c:v>
                </c:pt>
                <c:pt idx="1532">
                  <c:v>107393400</c:v>
                </c:pt>
                <c:pt idx="1533">
                  <c:v>57066500</c:v>
                </c:pt>
                <c:pt idx="1534">
                  <c:v>87768400</c:v>
                </c:pt>
                <c:pt idx="1535">
                  <c:v>56184200</c:v>
                </c:pt>
                <c:pt idx="1536">
                  <c:v>65283000</c:v>
                </c:pt>
                <c:pt idx="1537">
                  <c:v>45190800</c:v>
                </c:pt>
                <c:pt idx="1538">
                  <c:v>47073100</c:v>
                </c:pt>
                <c:pt idx="1539">
                  <c:v>36911800</c:v>
                </c:pt>
                <c:pt idx="1540">
                  <c:v>62796700</c:v>
                </c:pt>
                <c:pt idx="1541">
                  <c:v>61064600</c:v>
                </c:pt>
                <c:pt idx="1542">
                  <c:v>39539000</c:v>
                </c:pt>
                <c:pt idx="1543">
                  <c:v>46110700</c:v>
                </c:pt>
                <c:pt idx="1544">
                  <c:v>62675700</c:v>
                </c:pt>
                <c:pt idx="1545">
                  <c:v>47370700</c:v>
                </c:pt>
                <c:pt idx="1546">
                  <c:v>98576600</c:v>
                </c:pt>
                <c:pt idx="1547">
                  <c:v>83425200</c:v>
                </c:pt>
                <c:pt idx="1548">
                  <c:v>62065300</c:v>
                </c:pt>
                <c:pt idx="1549">
                  <c:v>47074700</c:v>
                </c:pt>
                <c:pt idx="1550">
                  <c:v>63714200</c:v>
                </c:pt>
                <c:pt idx="1551">
                  <c:v>89671400</c:v>
                </c:pt>
                <c:pt idx="1552">
                  <c:v>162286900</c:v>
                </c:pt>
                <c:pt idx="1553">
                  <c:v>114602700</c:v>
                </c:pt>
                <c:pt idx="1554">
                  <c:v>141194800</c:v>
                </c:pt>
                <c:pt idx="1555">
                  <c:v>66309000</c:v>
                </c:pt>
                <c:pt idx="1556">
                  <c:v>75805600</c:v>
                </c:pt>
                <c:pt idx="1557">
                  <c:v>96450000</c:v>
                </c:pt>
                <c:pt idx="1558">
                  <c:v>46087000</c:v>
                </c:pt>
                <c:pt idx="1559">
                  <c:v>65225200</c:v>
                </c:pt>
                <c:pt idx="1560">
                  <c:v>72607900</c:v>
                </c:pt>
                <c:pt idx="1561">
                  <c:v>92308500</c:v>
                </c:pt>
                <c:pt idx="1562">
                  <c:v>89482400</c:v>
                </c:pt>
                <c:pt idx="1563">
                  <c:v>112155400</c:v>
                </c:pt>
                <c:pt idx="1564">
                  <c:v>481889800</c:v>
                </c:pt>
                <c:pt idx="1565">
                  <c:v>171138600</c:v>
                </c:pt>
                <c:pt idx="1566">
                  <c:v>108624700</c:v>
                </c:pt>
                <c:pt idx="1567">
                  <c:v>47615000</c:v>
                </c:pt>
                <c:pt idx="1568">
                  <c:v>68034100</c:v>
                </c:pt>
                <c:pt idx="1569">
                  <c:v>78398600</c:v>
                </c:pt>
                <c:pt idx="1570">
                  <c:v>82441800</c:v>
                </c:pt>
                <c:pt idx="1571">
                  <c:v>90915200</c:v>
                </c:pt>
                <c:pt idx="1572">
                  <c:v>54063900</c:v>
                </c:pt>
                <c:pt idx="1573">
                  <c:v>125626300</c:v>
                </c:pt>
                <c:pt idx="1574">
                  <c:v>165305000</c:v>
                </c:pt>
                <c:pt idx="1575">
                  <c:v>155771400</c:v>
                </c:pt>
                <c:pt idx="1576">
                  <c:v>212855000</c:v>
                </c:pt>
                <c:pt idx="1577">
                  <c:v>190581500</c:v>
                </c:pt>
                <c:pt idx="1578">
                  <c:v>437465300</c:v>
                </c:pt>
                <c:pt idx="1579">
                  <c:v>175336100</c:v>
                </c:pt>
                <c:pt idx="1580">
                  <c:v>170926800</c:v>
                </c:pt>
                <c:pt idx="1581">
                  <c:v>130383300</c:v>
                </c:pt>
                <c:pt idx="1582">
                  <c:v>121230000</c:v>
                </c:pt>
                <c:pt idx="1583">
                  <c:v>68274100</c:v>
                </c:pt>
                <c:pt idx="1584">
                  <c:v>74005400</c:v>
                </c:pt>
                <c:pt idx="1585">
                  <c:v>83885800</c:v>
                </c:pt>
                <c:pt idx="1586">
                  <c:v>88366500</c:v>
                </c:pt>
                <c:pt idx="1587">
                  <c:v>0</c:v>
                </c:pt>
                <c:pt idx="1588">
                  <c:v>66655200</c:v>
                </c:pt>
                <c:pt idx="1589">
                  <c:v>59074400</c:v>
                </c:pt>
                <c:pt idx="1590">
                  <c:v>59327700</c:v>
                </c:pt>
                <c:pt idx="1591">
                  <c:v>128976500</c:v>
                </c:pt>
                <c:pt idx="1592">
                  <c:v>72829300</c:v>
                </c:pt>
                <c:pt idx="1593">
                  <c:v>69616000</c:v>
                </c:pt>
                <c:pt idx="1594">
                  <c:v>116603200</c:v>
                </c:pt>
                <c:pt idx="1595">
                  <c:v>61886900</c:v>
                </c:pt>
                <c:pt idx="1596">
                  <c:v>40335200</c:v>
                </c:pt>
                <c:pt idx="1597">
                  <c:v>35117000</c:v>
                </c:pt>
                <c:pt idx="1598">
                  <c:v>43734000</c:v>
                </c:pt>
                <c:pt idx="1599">
                  <c:v>46194600</c:v>
                </c:pt>
                <c:pt idx="1600">
                  <c:v>34331700</c:v>
                </c:pt>
                <c:pt idx="1601">
                  <c:v>46716500</c:v>
                </c:pt>
                <c:pt idx="1602">
                  <c:v>44519300</c:v>
                </c:pt>
                <c:pt idx="1603">
                  <c:v>44497100</c:v>
                </c:pt>
                <c:pt idx="1604">
                  <c:v>67375300</c:v>
                </c:pt>
                <c:pt idx="1605">
                  <c:v>54065800</c:v>
                </c:pt>
                <c:pt idx="1606">
                  <c:v>43416200</c:v>
                </c:pt>
                <c:pt idx="1607">
                  <c:v>46222900</c:v>
                </c:pt>
                <c:pt idx="1608">
                  <c:v>38335100</c:v>
                </c:pt>
                <c:pt idx="1609">
                  <c:v>59103600</c:v>
                </c:pt>
                <c:pt idx="1610">
                  <c:v>30815200</c:v>
                </c:pt>
                <c:pt idx="1611">
                  <c:v>37597300</c:v>
                </c:pt>
                <c:pt idx="1612">
                  <c:v>31492200</c:v>
                </c:pt>
                <c:pt idx="1613">
                  <c:v>756098300</c:v>
                </c:pt>
                <c:pt idx="1614">
                  <c:v>150356100</c:v>
                </c:pt>
                <c:pt idx="1615">
                  <c:v>51006200</c:v>
                </c:pt>
                <c:pt idx="1616">
                  <c:v>73798900</c:v>
                </c:pt>
                <c:pt idx="1617">
                  <c:v>301084700</c:v>
                </c:pt>
                <c:pt idx="1618">
                  <c:v>51551800</c:v>
                </c:pt>
                <c:pt idx="1619">
                  <c:v>101585900</c:v>
                </c:pt>
                <c:pt idx="1620">
                  <c:v>56727600</c:v>
                </c:pt>
                <c:pt idx="1621">
                  <c:v>53704600</c:v>
                </c:pt>
                <c:pt idx="1622">
                  <c:v>58754200</c:v>
                </c:pt>
                <c:pt idx="1623">
                  <c:v>70743500</c:v>
                </c:pt>
                <c:pt idx="1624">
                  <c:v>58265300</c:v>
                </c:pt>
                <c:pt idx="1625">
                  <c:v>52047800</c:v>
                </c:pt>
                <c:pt idx="1626">
                  <c:v>58633300</c:v>
                </c:pt>
                <c:pt idx="1627">
                  <c:v>38847300</c:v>
                </c:pt>
                <c:pt idx="1628">
                  <c:v>42585600</c:v>
                </c:pt>
                <c:pt idx="1629">
                  <c:v>62986100</c:v>
                </c:pt>
                <c:pt idx="1630">
                  <c:v>56399700</c:v>
                </c:pt>
                <c:pt idx="1631">
                  <c:v>68203600</c:v>
                </c:pt>
                <c:pt idx="1632">
                  <c:v>72670400</c:v>
                </c:pt>
                <c:pt idx="1633">
                  <c:v>78379700</c:v>
                </c:pt>
                <c:pt idx="1634">
                  <c:v>75229400</c:v>
                </c:pt>
                <c:pt idx="1635">
                  <c:v>66569300</c:v>
                </c:pt>
                <c:pt idx="1636">
                  <c:v>51973000</c:v>
                </c:pt>
                <c:pt idx="1637">
                  <c:v>74742400</c:v>
                </c:pt>
                <c:pt idx="1638">
                  <c:v>49993900</c:v>
                </c:pt>
                <c:pt idx="1639">
                  <c:v>222909500</c:v>
                </c:pt>
                <c:pt idx="1640">
                  <c:v>108146500</c:v>
                </c:pt>
                <c:pt idx="1641">
                  <c:v>97379500</c:v>
                </c:pt>
                <c:pt idx="1642">
                  <c:v>115483800</c:v>
                </c:pt>
                <c:pt idx="1643">
                  <c:v>91180100</c:v>
                </c:pt>
                <c:pt idx="1644">
                  <c:v>76680900</c:v>
                </c:pt>
                <c:pt idx="1645">
                  <c:v>128726500</c:v>
                </c:pt>
                <c:pt idx="1646">
                  <c:v>126332100</c:v>
                </c:pt>
                <c:pt idx="1647">
                  <c:v>230894300</c:v>
                </c:pt>
                <c:pt idx="1648">
                  <c:v>72816100</c:v>
                </c:pt>
                <c:pt idx="1649">
                  <c:v>56884000</c:v>
                </c:pt>
                <c:pt idx="1650">
                  <c:v>65345400</c:v>
                </c:pt>
                <c:pt idx="1651">
                  <c:v>112480000</c:v>
                </c:pt>
                <c:pt idx="1652">
                  <c:v>95440900</c:v>
                </c:pt>
                <c:pt idx="1653">
                  <c:v>126871200</c:v>
                </c:pt>
                <c:pt idx="1654">
                  <c:v>69201700</c:v>
                </c:pt>
                <c:pt idx="1655">
                  <c:v>81733400</c:v>
                </c:pt>
                <c:pt idx="1656">
                  <c:v>38142600</c:v>
                </c:pt>
                <c:pt idx="1657">
                  <c:v>80173900</c:v>
                </c:pt>
                <c:pt idx="1658">
                  <c:v>73411000</c:v>
                </c:pt>
                <c:pt idx="1659">
                  <c:v>44717900</c:v>
                </c:pt>
                <c:pt idx="1660">
                  <c:v>38266100</c:v>
                </c:pt>
                <c:pt idx="1661">
                  <c:v>60492900</c:v>
                </c:pt>
                <c:pt idx="1662">
                  <c:v>42844200</c:v>
                </c:pt>
                <c:pt idx="1663">
                  <c:v>39271500</c:v>
                </c:pt>
                <c:pt idx="1664">
                  <c:v>46992200</c:v>
                </c:pt>
                <c:pt idx="1665">
                  <c:v>39524000</c:v>
                </c:pt>
                <c:pt idx="1666">
                  <c:v>47147500</c:v>
                </c:pt>
                <c:pt idx="1667">
                  <c:v>44374000</c:v>
                </c:pt>
                <c:pt idx="1668">
                  <c:v>82745600</c:v>
                </c:pt>
                <c:pt idx="1669">
                  <c:v>28335400</c:v>
                </c:pt>
                <c:pt idx="1670">
                  <c:v>35046600</c:v>
                </c:pt>
                <c:pt idx="1671">
                  <c:v>57832200</c:v>
                </c:pt>
                <c:pt idx="1672">
                  <c:v>101428200</c:v>
                </c:pt>
                <c:pt idx="1673">
                  <c:v>190755600</c:v>
                </c:pt>
                <c:pt idx="1674">
                  <c:v>210863200</c:v>
                </c:pt>
                <c:pt idx="1675">
                  <c:v>108359000</c:v>
                </c:pt>
                <c:pt idx="1676">
                  <c:v>90919200</c:v>
                </c:pt>
                <c:pt idx="1677">
                  <c:v>560939300</c:v>
                </c:pt>
                <c:pt idx="1678">
                  <c:v>248555300</c:v>
                </c:pt>
                <c:pt idx="1679">
                  <c:v>226297300</c:v>
                </c:pt>
                <c:pt idx="1680">
                  <c:v>152676900</c:v>
                </c:pt>
                <c:pt idx="1681">
                  <c:v>529467800</c:v>
                </c:pt>
                <c:pt idx="1682">
                  <c:v>1310958800</c:v>
                </c:pt>
                <c:pt idx="1683">
                  <c:v>682137700</c:v>
                </c:pt>
                <c:pt idx="1684">
                  <c:v>1955766700</c:v>
                </c:pt>
                <c:pt idx="1685">
                  <c:v>1824797200</c:v>
                </c:pt>
                <c:pt idx="1686">
                  <c:v>1426339700</c:v>
                </c:pt>
                <c:pt idx="1687">
                  <c:v>1678059100</c:v>
                </c:pt>
                <c:pt idx="1688">
                  <c:v>804714200</c:v>
                </c:pt>
                <c:pt idx="1689">
                  <c:v>278895100</c:v>
                </c:pt>
                <c:pt idx="1690">
                  <c:v>253963600</c:v>
                </c:pt>
                <c:pt idx="1691">
                  <c:v>644185300</c:v>
                </c:pt>
                <c:pt idx="1692">
                  <c:v>530429800</c:v>
                </c:pt>
                <c:pt idx="1693">
                  <c:v>214466100</c:v>
                </c:pt>
                <c:pt idx="1694">
                  <c:v>115689700</c:v>
                </c:pt>
                <c:pt idx="1695">
                  <c:v>125796700</c:v>
                </c:pt>
                <c:pt idx="1696">
                  <c:v>161091900</c:v>
                </c:pt>
                <c:pt idx="1697">
                  <c:v>178925100</c:v>
                </c:pt>
                <c:pt idx="1698">
                  <c:v>144282800</c:v>
                </c:pt>
                <c:pt idx="1699">
                  <c:v>89860800</c:v>
                </c:pt>
                <c:pt idx="1700">
                  <c:v>117470400</c:v>
                </c:pt>
                <c:pt idx="1701">
                  <c:v>163740800</c:v>
                </c:pt>
                <c:pt idx="1702">
                  <c:v>102737500</c:v>
                </c:pt>
                <c:pt idx="1703">
                  <c:v>575587000</c:v>
                </c:pt>
                <c:pt idx="1704">
                  <c:v>321638400</c:v>
                </c:pt>
                <c:pt idx="1705">
                  <c:v>162073600</c:v>
                </c:pt>
                <c:pt idx="1706">
                  <c:v>251408200</c:v>
                </c:pt>
                <c:pt idx="1707">
                  <c:v>264316600</c:v>
                </c:pt>
                <c:pt idx="1708">
                  <c:v>261135600</c:v>
                </c:pt>
                <c:pt idx="1709">
                  <c:v>78653400</c:v>
                </c:pt>
                <c:pt idx="1710">
                  <c:v>164940800</c:v>
                </c:pt>
                <c:pt idx="1711">
                  <c:v>252381700</c:v>
                </c:pt>
                <c:pt idx="1712">
                  <c:v>101298300</c:v>
                </c:pt>
                <c:pt idx="1713">
                  <c:v>64736000</c:v>
                </c:pt>
                <c:pt idx="1714">
                  <c:v>214388200</c:v>
                </c:pt>
                <c:pt idx="1715">
                  <c:v>79496400</c:v>
                </c:pt>
                <c:pt idx="1716">
                  <c:v>72784900</c:v>
                </c:pt>
                <c:pt idx="1717">
                  <c:v>50944300</c:v>
                </c:pt>
                <c:pt idx="1718">
                  <c:v>48944100</c:v>
                </c:pt>
                <c:pt idx="1719">
                  <c:v>49171800</c:v>
                </c:pt>
                <c:pt idx="1720">
                  <c:v>68849600</c:v>
                </c:pt>
                <c:pt idx="1721">
                  <c:v>96299200</c:v>
                </c:pt>
                <c:pt idx="1722">
                  <c:v>92103200</c:v>
                </c:pt>
                <c:pt idx="1723">
                  <c:v>120668000</c:v>
                </c:pt>
                <c:pt idx="1724">
                  <c:v>166334400</c:v>
                </c:pt>
                <c:pt idx="1725">
                  <c:v>60602600</c:v>
                </c:pt>
                <c:pt idx="1726">
                  <c:v>40813700</c:v>
                </c:pt>
                <c:pt idx="1727">
                  <c:v>56493300</c:v>
                </c:pt>
                <c:pt idx="1728">
                  <c:v>43495500</c:v>
                </c:pt>
                <c:pt idx="1729">
                  <c:v>25681200</c:v>
                </c:pt>
                <c:pt idx="1730">
                  <c:v>38789100</c:v>
                </c:pt>
                <c:pt idx="1731">
                  <c:v>140629700</c:v>
                </c:pt>
                <c:pt idx="1732">
                  <c:v>88818900</c:v>
                </c:pt>
                <c:pt idx="1733">
                  <c:v>88172300</c:v>
                </c:pt>
                <c:pt idx="1734">
                  <c:v>57072000</c:v>
                </c:pt>
                <c:pt idx="1735">
                  <c:v>89351600</c:v>
                </c:pt>
                <c:pt idx="1736">
                  <c:v>96610300</c:v>
                </c:pt>
                <c:pt idx="1737">
                  <c:v>132538000</c:v>
                </c:pt>
                <c:pt idx="1738">
                  <c:v>148069800</c:v>
                </c:pt>
                <c:pt idx="1739">
                  <c:v>101882100</c:v>
                </c:pt>
                <c:pt idx="1740">
                  <c:v>61413600</c:v>
                </c:pt>
                <c:pt idx="1741">
                  <c:v>58401700</c:v>
                </c:pt>
                <c:pt idx="1742">
                  <c:v>99155900</c:v>
                </c:pt>
                <c:pt idx="1743">
                  <c:v>65829600</c:v>
                </c:pt>
                <c:pt idx="1744">
                  <c:v>42527000</c:v>
                </c:pt>
                <c:pt idx="1745">
                  <c:v>53063000</c:v>
                </c:pt>
                <c:pt idx="1746">
                  <c:v>47624600</c:v>
                </c:pt>
                <c:pt idx="1747">
                  <c:v>43191200</c:v>
                </c:pt>
                <c:pt idx="1748">
                  <c:v>60511500</c:v>
                </c:pt>
                <c:pt idx="1749">
                  <c:v>36734700</c:v>
                </c:pt>
                <c:pt idx="1750">
                  <c:v>46998900</c:v>
                </c:pt>
                <c:pt idx="1751">
                  <c:v>117569000</c:v>
                </c:pt>
                <c:pt idx="1752">
                  <c:v>74575600</c:v>
                </c:pt>
                <c:pt idx="1753">
                  <c:v>79844300</c:v>
                </c:pt>
                <c:pt idx="1754">
                  <c:v>88072400</c:v>
                </c:pt>
                <c:pt idx="1755">
                  <c:v>302520900</c:v>
                </c:pt>
                <c:pt idx="1756">
                  <c:v>479545100</c:v>
                </c:pt>
                <c:pt idx="1757">
                  <c:v>215439000</c:v>
                </c:pt>
                <c:pt idx="1758">
                  <c:v>102663000</c:v>
                </c:pt>
                <c:pt idx="1759">
                  <c:v>80853900</c:v>
                </c:pt>
                <c:pt idx="1760">
                  <c:v>134261200</c:v>
                </c:pt>
                <c:pt idx="1761">
                  <c:v>52381000</c:v>
                </c:pt>
                <c:pt idx="1762">
                  <c:v>116522800</c:v>
                </c:pt>
                <c:pt idx="1763">
                  <c:v>136683800</c:v>
                </c:pt>
                <c:pt idx="1764">
                  <c:v>70302600</c:v>
                </c:pt>
                <c:pt idx="1765">
                  <c:v>61420600</c:v>
                </c:pt>
                <c:pt idx="1766">
                  <c:v>78314200</c:v>
                </c:pt>
                <c:pt idx="1767">
                  <c:v>54273000</c:v>
                </c:pt>
                <c:pt idx="1768">
                  <c:v>51997900</c:v>
                </c:pt>
                <c:pt idx="1769">
                  <c:v>48463700</c:v>
                </c:pt>
                <c:pt idx="1770">
                  <c:v>490522400</c:v>
                </c:pt>
                <c:pt idx="1771">
                  <c:v>69550400</c:v>
                </c:pt>
                <c:pt idx="1772">
                  <c:v>70079500</c:v>
                </c:pt>
                <c:pt idx="1773">
                  <c:v>42033600</c:v>
                </c:pt>
                <c:pt idx="1774">
                  <c:v>83761500</c:v>
                </c:pt>
                <c:pt idx="1775">
                  <c:v>44851100</c:v>
                </c:pt>
                <c:pt idx="1776">
                  <c:v>65924000</c:v>
                </c:pt>
                <c:pt idx="1777">
                  <c:v>64788700</c:v>
                </c:pt>
                <c:pt idx="1778">
                  <c:v>45127300</c:v>
                </c:pt>
                <c:pt idx="1779">
                  <c:v>42182000</c:v>
                </c:pt>
                <c:pt idx="1780">
                  <c:v>49254400</c:v>
                </c:pt>
                <c:pt idx="1781">
                  <c:v>95905600</c:v>
                </c:pt>
                <c:pt idx="1782">
                  <c:v>61954700</c:v>
                </c:pt>
                <c:pt idx="1783">
                  <c:v>63548700</c:v>
                </c:pt>
                <c:pt idx="1784">
                  <c:v>65674400</c:v>
                </c:pt>
                <c:pt idx="1785">
                  <c:v>72825300</c:v>
                </c:pt>
                <c:pt idx="1786">
                  <c:v>88408100</c:v>
                </c:pt>
                <c:pt idx="1787">
                  <c:v>53862100</c:v>
                </c:pt>
                <c:pt idx="1788">
                  <c:v>86461200</c:v>
                </c:pt>
                <c:pt idx="1789">
                  <c:v>65220200</c:v>
                </c:pt>
                <c:pt idx="1790">
                  <c:v>94988900</c:v>
                </c:pt>
                <c:pt idx="1791">
                  <c:v>97565700</c:v>
                </c:pt>
                <c:pt idx="1792">
                  <c:v>50170700</c:v>
                </c:pt>
                <c:pt idx="1793">
                  <c:v>55063700</c:v>
                </c:pt>
                <c:pt idx="1794">
                  <c:v>97021100</c:v>
                </c:pt>
                <c:pt idx="1795">
                  <c:v>84453200</c:v>
                </c:pt>
                <c:pt idx="1796">
                  <c:v>102966100</c:v>
                </c:pt>
                <c:pt idx="1797">
                  <c:v>155390900</c:v>
                </c:pt>
                <c:pt idx="1798">
                  <c:v>116738800</c:v>
                </c:pt>
                <c:pt idx="1799">
                  <c:v>50587600</c:v>
                </c:pt>
                <c:pt idx="1800">
                  <c:v>55369100</c:v>
                </c:pt>
                <c:pt idx="1801">
                  <c:v>71549500</c:v>
                </c:pt>
                <c:pt idx="1802">
                  <c:v>55422500</c:v>
                </c:pt>
                <c:pt idx="1803">
                  <c:v>66763900</c:v>
                </c:pt>
                <c:pt idx="1804">
                  <c:v>53832500</c:v>
                </c:pt>
                <c:pt idx="1805">
                  <c:v>44493600</c:v>
                </c:pt>
                <c:pt idx="1806">
                  <c:v>71570700</c:v>
                </c:pt>
                <c:pt idx="1807">
                  <c:v>53690400</c:v>
                </c:pt>
                <c:pt idx="1808">
                  <c:v>28852200</c:v>
                </c:pt>
                <c:pt idx="1809">
                  <c:v>28877700</c:v>
                </c:pt>
                <c:pt idx="1810">
                  <c:v>99307200</c:v>
                </c:pt>
                <c:pt idx="1811">
                  <c:v>41792900</c:v>
                </c:pt>
                <c:pt idx="1812">
                  <c:v>63262200</c:v>
                </c:pt>
                <c:pt idx="1813">
                  <c:v>81228900</c:v>
                </c:pt>
                <c:pt idx="1814">
                  <c:v>43195100</c:v>
                </c:pt>
                <c:pt idx="1815">
                  <c:v>78367300</c:v>
                </c:pt>
                <c:pt idx="1816">
                  <c:v>60365200</c:v>
                </c:pt>
                <c:pt idx="1817">
                  <c:v>49916100</c:v>
                </c:pt>
                <c:pt idx="1818">
                  <c:v>46792000</c:v>
                </c:pt>
                <c:pt idx="1819">
                  <c:v>77422200</c:v>
                </c:pt>
                <c:pt idx="1820">
                  <c:v>61435000</c:v>
                </c:pt>
                <c:pt idx="1821">
                  <c:v>52288200</c:v>
                </c:pt>
                <c:pt idx="1822">
                  <c:v>55911700</c:v>
                </c:pt>
                <c:pt idx="1823">
                  <c:v>90566300</c:v>
                </c:pt>
                <c:pt idx="1824">
                  <c:v>52818100</c:v>
                </c:pt>
                <c:pt idx="1825">
                  <c:v>114350700</c:v>
                </c:pt>
                <c:pt idx="1826">
                  <c:v>65598000</c:v>
                </c:pt>
                <c:pt idx="1827">
                  <c:v>80681600</c:v>
                </c:pt>
                <c:pt idx="1828">
                  <c:v>64382900</c:v>
                </c:pt>
                <c:pt idx="1829">
                  <c:v>61898700</c:v>
                </c:pt>
                <c:pt idx="1830">
                  <c:v>71707200</c:v>
                </c:pt>
                <c:pt idx="1831">
                  <c:v>147209300</c:v>
                </c:pt>
                <c:pt idx="1832">
                  <c:v>151484400</c:v>
                </c:pt>
                <c:pt idx="1833">
                  <c:v>111094700</c:v>
                </c:pt>
                <c:pt idx="1834">
                  <c:v>81722700</c:v>
                </c:pt>
                <c:pt idx="1835">
                  <c:v>52438200</c:v>
                </c:pt>
                <c:pt idx="1836">
                  <c:v>48098200</c:v>
                </c:pt>
                <c:pt idx="1837">
                  <c:v>36790100</c:v>
                </c:pt>
                <c:pt idx="1838">
                  <c:v>70673400</c:v>
                </c:pt>
                <c:pt idx="1839">
                  <c:v>37995300</c:v>
                </c:pt>
                <c:pt idx="1840">
                  <c:v>28262400</c:v>
                </c:pt>
                <c:pt idx="1841">
                  <c:v>50050200</c:v>
                </c:pt>
                <c:pt idx="1842">
                  <c:v>76135200</c:v>
                </c:pt>
                <c:pt idx="1843">
                  <c:v>100387500</c:v>
                </c:pt>
                <c:pt idx="1844">
                  <c:v>82614900</c:v>
                </c:pt>
                <c:pt idx="1845">
                  <c:v>76493200</c:v>
                </c:pt>
                <c:pt idx="1846">
                  <c:v>79896300</c:v>
                </c:pt>
                <c:pt idx="1847">
                  <c:v>71236600</c:v>
                </c:pt>
                <c:pt idx="1848">
                  <c:v>57213600</c:v>
                </c:pt>
                <c:pt idx="1849">
                  <c:v>51801900</c:v>
                </c:pt>
                <c:pt idx="1850">
                  <c:v>47246900</c:v>
                </c:pt>
                <c:pt idx="1851">
                  <c:v>55782000</c:v>
                </c:pt>
                <c:pt idx="1852">
                  <c:v>50635500</c:v>
                </c:pt>
                <c:pt idx="1853">
                  <c:v>60954200</c:v>
                </c:pt>
                <c:pt idx="1854">
                  <c:v>42032900</c:v>
                </c:pt>
                <c:pt idx="1855">
                  <c:v>54215400</c:v>
                </c:pt>
                <c:pt idx="1856">
                  <c:v>53290300</c:v>
                </c:pt>
                <c:pt idx="1857">
                  <c:v>63682200</c:v>
                </c:pt>
                <c:pt idx="1858">
                  <c:v>68136500</c:v>
                </c:pt>
                <c:pt idx="1859">
                  <c:v>157479400</c:v>
                </c:pt>
                <c:pt idx="1860">
                  <c:v>83154500</c:v>
                </c:pt>
                <c:pt idx="1861">
                  <c:v>57435100</c:v>
                </c:pt>
                <c:pt idx="1862">
                  <c:v>97843600</c:v>
                </c:pt>
                <c:pt idx="1863">
                  <c:v>119040000</c:v>
                </c:pt>
                <c:pt idx="1864">
                  <c:v>48415800</c:v>
                </c:pt>
                <c:pt idx="1865">
                  <c:v>80419200</c:v>
                </c:pt>
                <c:pt idx="1866">
                  <c:v>84225800</c:v>
                </c:pt>
                <c:pt idx="1867">
                  <c:v>54883200</c:v>
                </c:pt>
                <c:pt idx="1868">
                  <c:v>90554400</c:v>
                </c:pt>
                <c:pt idx="1869">
                  <c:v>61632400</c:v>
                </c:pt>
                <c:pt idx="1870">
                  <c:v>216088600</c:v>
                </c:pt>
                <c:pt idx="1871">
                  <c:v>139329300</c:v>
                </c:pt>
                <c:pt idx="1872">
                  <c:v>65088300</c:v>
                </c:pt>
                <c:pt idx="1873">
                  <c:v>75673200</c:v>
                </c:pt>
                <c:pt idx="1874">
                  <c:v>68659200</c:v>
                </c:pt>
                <c:pt idx="1875">
                  <c:v>77302400</c:v>
                </c:pt>
                <c:pt idx="1876">
                  <c:v>69403900</c:v>
                </c:pt>
                <c:pt idx="1877">
                  <c:v>75596400</c:v>
                </c:pt>
                <c:pt idx="1878">
                  <c:v>94298800</c:v>
                </c:pt>
                <c:pt idx="1879">
                  <c:v>54384500</c:v>
                </c:pt>
                <c:pt idx="1880">
                  <c:v>65856700</c:v>
                </c:pt>
                <c:pt idx="1881">
                  <c:v>68127300</c:v>
                </c:pt>
                <c:pt idx="1882">
                  <c:v>50022700</c:v>
                </c:pt>
                <c:pt idx="1883">
                  <c:v>67444400</c:v>
                </c:pt>
                <c:pt idx="1884">
                  <c:v>92652700</c:v>
                </c:pt>
                <c:pt idx="1885">
                  <c:v>76792100</c:v>
                </c:pt>
                <c:pt idx="1886">
                  <c:v>106705000</c:v>
                </c:pt>
                <c:pt idx="1887">
                  <c:v>146163900</c:v>
                </c:pt>
                <c:pt idx="1888">
                  <c:v>91811500</c:v>
                </c:pt>
                <c:pt idx="1889">
                  <c:v>124084400</c:v>
                </c:pt>
                <c:pt idx="1890">
                  <c:v>120391600</c:v>
                </c:pt>
                <c:pt idx="1891">
                  <c:v>200364900</c:v>
                </c:pt>
                <c:pt idx="1892">
                  <c:v>166790400</c:v>
                </c:pt>
                <c:pt idx="1893">
                  <c:v>120875800</c:v>
                </c:pt>
                <c:pt idx="1894">
                  <c:v>166188600</c:v>
                </c:pt>
                <c:pt idx="1895">
                  <c:v>183587800</c:v>
                </c:pt>
                <c:pt idx="1896">
                  <c:v>129271800</c:v>
                </c:pt>
                <c:pt idx="1897">
                  <c:v>119634900</c:v>
                </c:pt>
                <c:pt idx="1898">
                  <c:v>78213000</c:v>
                </c:pt>
                <c:pt idx="1899">
                  <c:v>79685200</c:v>
                </c:pt>
                <c:pt idx="1900">
                  <c:v>37980100</c:v>
                </c:pt>
                <c:pt idx="1901">
                  <c:v>55850300</c:v>
                </c:pt>
                <c:pt idx="1902">
                  <c:v>54217300</c:v>
                </c:pt>
                <c:pt idx="1903">
                  <c:v>35414400</c:v>
                </c:pt>
                <c:pt idx="1904">
                  <c:v>44868000</c:v>
                </c:pt>
                <c:pt idx="1905">
                  <c:v>44711100</c:v>
                </c:pt>
                <c:pt idx="1906">
                  <c:v>31747900</c:v>
                </c:pt>
                <c:pt idx="1907">
                  <c:v>45771900</c:v>
                </c:pt>
                <c:pt idx="1908">
                  <c:v>38267500</c:v>
                </c:pt>
                <c:pt idx="1909">
                  <c:v>31816800</c:v>
                </c:pt>
                <c:pt idx="1910">
                  <c:v>21639500</c:v>
                </c:pt>
                <c:pt idx="1911">
                  <c:v>56643100</c:v>
                </c:pt>
                <c:pt idx="1912">
                  <c:v>23455600</c:v>
                </c:pt>
                <c:pt idx="1913">
                  <c:v>26654600</c:v>
                </c:pt>
                <c:pt idx="1914">
                  <c:v>36658500</c:v>
                </c:pt>
                <c:pt idx="1915">
                  <c:v>48071300</c:v>
                </c:pt>
                <c:pt idx="1916">
                  <c:v>23848000</c:v>
                </c:pt>
                <c:pt idx="1917">
                  <c:v>51314800</c:v>
                </c:pt>
                <c:pt idx="1918">
                  <c:v>81373000</c:v>
                </c:pt>
                <c:pt idx="1919">
                  <c:v>60457100</c:v>
                </c:pt>
                <c:pt idx="1920">
                  <c:v>34086600</c:v>
                </c:pt>
                <c:pt idx="1921">
                  <c:v>48142800</c:v>
                </c:pt>
                <c:pt idx="1922">
                  <c:v>52296000</c:v>
                </c:pt>
                <c:pt idx="1923">
                  <c:v>56553600</c:v>
                </c:pt>
                <c:pt idx="1924">
                  <c:v>30702000</c:v>
                </c:pt>
                <c:pt idx="1925">
                  <c:v>28277500</c:v>
                </c:pt>
                <c:pt idx="1926">
                  <c:v>26586300</c:v>
                </c:pt>
                <c:pt idx="1927">
                  <c:v>48839200</c:v>
                </c:pt>
                <c:pt idx="1928">
                  <c:v>45404300</c:v>
                </c:pt>
                <c:pt idx="1929">
                  <c:v>52366100</c:v>
                </c:pt>
                <c:pt idx="1930">
                  <c:v>61103400</c:v>
                </c:pt>
                <c:pt idx="1931">
                  <c:v>67324300</c:v>
                </c:pt>
                <c:pt idx="1932">
                  <c:v>38327900</c:v>
                </c:pt>
                <c:pt idx="1933">
                  <c:v>29310100</c:v>
                </c:pt>
                <c:pt idx="1934">
                  <c:v>22665000</c:v>
                </c:pt>
                <c:pt idx="1935">
                  <c:v>32911000</c:v>
                </c:pt>
                <c:pt idx="1936">
                  <c:v>48119900</c:v>
                </c:pt>
                <c:pt idx="1937">
                  <c:v>60351400</c:v>
                </c:pt>
                <c:pt idx="1938">
                  <c:v>31042400</c:v>
                </c:pt>
                <c:pt idx="1939">
                  <c:v>30632900</c:v>
                </c:pt>
                <c:pt idx="1940">
                  <c:v>26015800</c:v>
                </c:pt>
                <c:pt idx="1941">
                  <c:v>33869200</c:v>
                </c:pt>
                <c:pt idx="1942">
                  <c:v>23041100</c:v>
                </c:pt>
                <c:pt idx="1943">
                  <c:v>43738000</c:v>
                </c:pt>
                <c:pt idx="1944">
                  <c:v>32705800</c:v>
                </c:pt>
                <c:pt idx="1945">
                  <c:v>31684300</c:v>
                </c:pt>
                <c:pt idx="1946">
                  <c:v>65856800</c:v>
                </c:pt>
                <c:pt idx="1947">
                  <c:v>47884500</c:v>
                </c:pt>
                <c:pt idx="1948">
                  <c:v>52455400</c:v>
                </c:pt>
                <c:pt idx="1949">
                  <c:v>51188900</c:v>
                </c:pt>
                <c:pt idx="1950">
                  <c:v>59308100</c:v>
                </c:pt>
                <c:pt idx="1951">
                  <c:v>84206100</c:v>
                </c:pt>
                <c:pt idx="1952">
                  <c:v>77983200</c:v>
                </c:pt>
                <c:pt idx="1953">
                  <c:v>36351100</c:v>
                </c:pt>
                <c:pt idx="1954">
                  <c:v>36107100</c:v>
                </c:pt>
                <c:pt idx="1955">
                  <c:v>67382300</c:v>
                </c:pt>
                <c:pt idx="1956">
                  <c:v>64876500</c:v>
                </c:pt>
                <c:pt idx="1957">
                  <c:v>30384100</c:v>
                </c:pt>
                <c:pt idx="1958">
                  <c:v>26721900</c:v>
                </c:pt>
                <c:pt idx="1959">
                  <c:v>17155700</c:v>
                </c:pt>
                <c:pt idx="1960">
                  <c:v>18157000</c:v>
                </c:pt>
                <c:pt idx="1961">
                  <c:v>17515800</c:v>
                </c:pt>
                <c:pt idx="1962">
                  <c:v>16794800</c:v>
                </c:pt>
                <c:pt idx="1963">
                  <c:v>28719200</c:v>
                </c:pt>
                <c:pt idx="1964">
                  <c:v>21210600</c:v>
                </c:pt>
                <c:pt idx="1965">
                  <c:v>18402000</c:v>
                </c:pt>
                <c:pt idx="1966">
                  <c:v>14677300</c:v>
                </c:pt>
                <c:pt idx="1967">
                  <c:v>37344600</c:v>
                </c:pt>
                <c:pt idx="1968">
                  <c:v>22853100</c:v>
                </c:pt>
                <c:pt idx="1969">
                  <c:v>25021600</c:v>
                </c:pt>
                <c:pt idx="1970">
                  <c:v>30862500</c:v>
                </c:pt>
                <c:pt idx="1971">
                  <c:v>31535400</c:v>
                </c:pt>
                <c:pt idx="1972">
                  <c:v>22627800</c:v>
                </c:pt>
                <c:pt idx="1973">
                  <c:v>27847200</c:v>
                </c:pt>
                <c:pt idx="1974">
                  <c:v>22851000</c:v>
                </c:pt>
                <c:pt idx="1975">
                  <c:v>38561200</c:v>
                </c:pt>
                <c:pt idx="1976">
                  <c:v>55757900</c:v>
                </c:pt>
                <c:pt idx="1977">
                  <c:v>34760900</c:v>
                </c:pt>
                <c:pt idx="1978">
                  <c:v>38589100</c:v>
                </c:pt>
                <c:pt idx="1979">
                  <c:v>20166600</c:v>
                </c:pt>
                <c:pt idx="1980">
                  <c:v>96931600</c:v>
                </c:pt>
                <c:pt idx="1981">
                  <c:v>42967500</c:v>
                </c:pt>
                <c:pt idx="1982">
                  <c:v>33414800</c:v>
                </c:pt>
                <c:pt idx="1983">
                  <c:v>24869800</c:v>
                </c:pt>
                <c:pt idx="1984">
                  <c:v>29928700</c:v>
                </c:pt>
                <c:pt idx="1985">
                  <c:v>38447800</c:v>
                </c:pt>
                <c:pt idx="1986">
                  <c:v>59488000</c:v>
                </c:pt>
                <c:pt idx="1987">
                  <c:v>36286600</c:v>
                </c:pt>
                <c:pt idx="1988">
                  <c:v>37562800</c:v>
                </c:pt>
                <c:pt idx="1989">
                  <c:v>21770800</c:v>
                </c:pt>
                <c:pt idx="1990">
                  <c:v>28798800</c:v>
                </c:pt>
                <c:pt idx="1991">
                  <c:v>79612400</c:v>
                </c:pt>
                <c:pt idx="1992">
                  <c:v>25490300</c:v>
                </c:pt>
                <c:pt idx="1993">
                  <c:v>27049200</c:v>
                </c:pt>
                <c:pt idx="1994">
                  <c:v>25780600</c:v>
                </c:pt>
                <c:pt idx="1995">
                  <c:v>41605000</c:v>
                </c:pt>
                <c:pt idx="1996">
                  <c:v>27024400</c:v>
                </c:pt>
                <c:pt idx="1997">
                  <c:v>38206500</c:v>
                </c:pt>
                <c:pt idx="1998">
                  <c:v>43094700</c:v>
                </c:pt>
                <c:pt idx="1999">
                  <c:v>39784100</c:v>
                </c:pt>
                <c:pt idx="2000">
                  <c:v>61178200</c:v>
                </c:pt>
                <c:pt idx="2001">
                  <c:v>22693200</c:v>
                </c:pt>
                <c:pt idx="2002">
                  <c:v>33672200</c:v>
                </c:pt>
                <c:pt idx="2003">
                  <c:v>33028400</c:v>
                </c:pt>
                <c:pt idx="2004">
                  <c:v>24523600</c:v>
                </c:pt>
                <c:pt idx="2005">
                  <c:v>58030100</c:v>
                </c:pt>
                <c:pt idx="2006">
                  <c:v>35044900</c:v>
                </c:pt>
                <c:pt idx="2007">
                  <c:v>41063200</c:v>
                </c:pt>
                <c:pt idx="2008">
                  <c:v>20587600</c:v>
                </c:pt>
                <c:pt idx="2009">
                  <c:v>24740400</c:v>
                </c:pt>
                <c:pt idx="2010">
                  <c:v>63856800</c:v>
                </c:pt>
                <c:pt idx="2011">
                  <c:v>72286500</c:v>
                </c:pt>
                <c:pt idx="2012">
                  <c:v>73152900</c:v>
                </c:pt>
                <c:pt idx="2013">
                  <c:v>148953400</c:v>
                </c:pt>
                <c:pt idx="2014">
                  <c:v>510657000</c:v>
                </c:pt>
                <c:pt idx="2015">
                  <c:v>45148500</c:v>
                </c:pt>
                <c:pt idx="2016">
                  <c:v>29670100</c:v>
                </c:pt>
                <c:pt idx="2017">
                  <c:v>31368300</c:v>
                </c:pt>
                <c:pt idx="2018">
                  <c:v>32200000</c:v>
                </c:pt>
                <c:pt idx="2019">
                  <c:v>14084300</c:v>
                </c:pt>
                <c:pt idx="2020">
                  <c:v>26662400</c:v>
                </c:pt>
                <c:pt idx="2021">
                  <c:v>30711600</c:v>
                </c:pt>
                <c:pt idx="2022">
                  <c:v>18817000</c:v>
                </c:pt>
                <c:pt idx="2023">
                  <c:v>18560500</c:v>
                </c:pt>
                <c:pt idx="2024">
                  <c:v>19484400</c:v>
                </c:pt>
                <c:pt idx="2025">
                  <c:v>23994700</c:v>
                </c:pt>
                <c:pt idx="2026">
                  <c:v>24139700</c:v>
                </c:pt>
                <c:pt idx="2027">
                  <c:v>29975600</c:v>
                </c:pt>
                <c:pt idx="2028">
                  <c:v>20603500</c:v>
                </c:pt>
                <c:pt idx="2029">
                  <c:v>41765200</c:v>
                </c:pt>
                <c:pt idx="2030">
                  <c:v>57701700</c:v>
                </c:pt>
                <c:pt idx="2031">
                  <c:v>19959300</c:v>
                </c:pt>
                <c:pt idx="2032">
                  <c:v>31526300</c:v>
                </c:pt>
                <c:pt idx="2033">
                  <c:v>30302100</c:v>
                </c:pt>
                <c:pt idx="2034">
                  <c:v>35313700</c:v>
                </c:pt>
                <c:pt idx="2035">
                  <c:v>37485000</c:v>
                </c:pt>
                <c:pt idx="2036">
                  <c:v>19538000</c:v>
                </c:pt>
                <c:pt idx="2037">
                  <c:v>20086100</c:v>
                </c:pt>
                <c:pt idx="2038">
                  <c:v>17873500</c:v>
                </c:pt>
                <c:pt idx="2039">
                  <c:v>67944600</c:v>
                </c:pt>
                <c:pt idx="2040">
                  <c:v>43822200</c:v>
                </c:pt>
                <c:pt idx="2041">
                  <c:v>45749700</c:v>
                </c:pt>
                <c:pt idx="2042">
                  <c:v>141580700</c:v>
                </c:pt>
                <c:pt idx="2043">
                  <c:v>37320000</c:v>
                </c:pt>
                <c:pt idx="2044">
                  <c:v>33504200</c:v>
                </c:pt>
                <c:pt idx="2045">
                  <c:v>36740800</c:v>
                </c:pt>
                <c:pt idx="2046">
                  <c:v>30820600</c:v>
                </c:pt>
                <c:pt idx="2047">
                  <c:v>50559300</c:v>
                </c:pt>
                <c:pt idx="2048">
                  <c:v>24516000</c:v>
                </c:pt>
                <c:pt idx="2049">
                  <c:v>30643700</c:v>
                </c:pt>
                <c:pt idx="2050">
                  <c:v>31598400</c:v>
                </c:pt>
                <c:pt idx="2051">
                  <c:v>21367000</c:v>
                </c:pt>
                <c:pt idx="2052">
                  <c:v>17404700</c:v>
                </c:pt>
                <c:pt idx="2053">
                  <c:v>28390400</c:v>
                </c:pt>
                <c:pt idx="2054">
                  <c:v>32855500</c:v>
                </c:pt>
                <c:pt idx="2055">
                  <c:v>19877400</c:v>
                </c:pt>
                <c:pt idx="2056">
                  <c:v>22045300</c:v>
                </c:pt>
                <c:pt idx="2057">
                  <c:v>27004100</c:v>
                </c:pt>
                <c:pt idx="2058">
                  <c:v>17219700</c:v>
                </c:pt>
                <c:pt idx="2059">
                  <c:v>23782100</c:v>
                </c:pt>
                <c:pt idx="2060">
                  <c:v>19660200</c:v>
                </c:pt>
                <c:pt idx="2061">
                  <c:v>40979800</c:v>
                </c:pt>
                <c:pt idx="2062">
                  <c:v>16166100</c:v>
                </c:pt>
                <c:pt idx="2063">
                  <c:v>23913600</c:v>
                </c:pt>
                <c:pt idx="2064">
                  <c:v>31727500</c:v>
                </c:pt>
                <c:pt idx="2065">
                  <c:v>27927800</c:v>
                </c:pt>
                <c:pt idx="2066">
                  <c:v>21634500</c:v>
                </c:pt>
                <c:pt idx="2067">
                  <c:v>22016100</c:v>
                </c:pt>
                <c:pt idx="2068">
                  <c:v>65315400</c:v>
                </c:pt>
                <c:pt idx="2069">
                  <c:v>71718900</c:v>
                </c:pt>
                <c:pt idx="2070">
                  <c:v>33577800</c:v>
                </c:pt>
                <c:pt idx="2071">
                  <c:v>35379200</c:v>
                </c:pt>
                <c:pt idx="2072">
                  <c:v>81751300</c:v>
                </c:pt>
                <c:pt idx="2073">
                  <c:v>33818700</c:v>
                </c:pt>
                <c:pt idx="2074">
                  <c:v>665665500</c:v>
                </c:pt>
                <c:pt idx="2075">
                  <c:v>139697400</c:v>
                </c:pt>
                <c:pt idx="2076">
                  <c:v>65252600</c:v>
                </c:pt>
                <c:pt idx="2077">
                  <c:v>43085000</c:v>
                </c:pt>
                <c:pt idx="2078">
                  <c:v>52549500</c:v>
                </c:pt>
                <c:pt idx="2079">
                  <c:v>80095600</c:v>
                </c:pt>
                <c:pt idx="2080">
                  <c:v>37927900</c:v>
                </c:pt>
                <c:pt idx="2081">
                  <c:v>74556800</c:v>
                </c:pt>
                <c:pt idx="2082">
                  <c:v>45516800</c:v>
                </c:pt>
                <c:pt idx="2083">
                  <c:v>61855700</c:v>
                </c:pt>
                <c:pt idx="2084">
                  <c:v>34601200</c:v>
                </c:pt>
                <c:pt idx="2085">
                  <c:v>34747900</c:v>
                </c:pt>
                <c:pt idx="2086">
                  <c:v>30084500</c:v>
                </c:pt>
                <c:pt idx="2087">
                  <c:v>34979900</c:v>
                </c:pt>
                <c:pt idx="2088">
                  <c:v>41843600</c:v>
                </c:pt>
                <c:pt idx="2089">
                  <c:v>29836600</c:v>
                </c:pt>
                <c:pt idx="2090">
                  <c:v>44360500</c:v>
                </c:pt>
                <c:pt idx="2091">
                  <c:v>45187400</c:v>
                </c:pt>
                <c:pt idx="2092">
                  <c:v>46949600</c:v>
                </c:pt>
                <c:pt idx="2093">
                  <c:v>31454300</c:v>
                </c:pt>
                <c:pt idx="2094">
                  <c:v>39749200</c:v>
                </c:pt>
                <c:pt idx="2095">
                  <c:v>35328300</c:v>
                </c:pt>
                <c:pt idx="2096">
                  <c:v>27923300</c:v>
                </c:pt>
                <c:pt idx="2097">
                  <c:v>28634000</c:v>
                </c:pt>
                <c:pt idx="2098">
                  <c:v>22085100</c:v>
                </c:pt>
                <c:pt idx="2099">
                  <c:v>171051700</c:v>
                </c:pt>
                <c:pt idx="2100">
                  <c:v>92804900</c:v>
                </c:pt>
                <c:pt idx="2101">
                  <c:v>58762900</c:v>
                </c:pt>
                <c:pt idx="2102">
                  <c:v>42788000</c:v>
                </c:pt>
                <c:pt idx="2103">
                  <c:v>53697900</c:v>
                </c:pt>
                <c:pt idx="2104">
                  <c:v>92506100</c:v>
                </c:pt>
                <c:pt idx="2105">
                  <c:v>87157400</c:v>
                </c:pt>
                <c:pt idx="2106">
                  <c:v>74863300</c:v>
                </c:pt>
                <c:pt idx="2107">
                  <c:v>47781000</c:v>
                </c:pt>
                <c:pt idx="2108">
                  <c:v>42661500</c:v>
                </c:pt>
                <c:pt idx="2109">
                  <c:v>88152000</c:v>
                </c:pt>
                <c:pt idx="2110">
                  <c:v>75759900</c:v>
                </c:pt>
                <c:pt idx="2111">
                  <c:v>48920400</c:v>
                </c:pt>
                <c:pt idx="2112">
                  <c:v>58399900</c:v>
                </c:pt>
                <c:pt idx="2113">
                  <c:v>47442600</c:v>
                </c:pt>
                <c:pt idx="2114">
                  <c:v>118768700</c:v>
                </c:pt>
                <c:pt idx="2115">
                  <c:v>154130900</c:v>
                </c:pt>
                <c:pt idx="2116">
                  <c:v>45736800</c:v>
                </c:pt>
                <c:pt idx="2117">
                  <c:v>32103200</c:v>
                </c:pt>
                <c:pt idx="2118">
                  <c:v>29231900</c:v>
                </c:pt>
                <c:pt idx="2119">
                  <c:v>48691400</c:v>
                </c:pt>
                <c:pt idx="2120">
                  <c:v>29586200</c:v>
                </c:pt>
                <c:pt idx="2121">
                  <c:v>43404100</c:v>
                </c:pt>
                <c:pt idx="2122">
                  <c:v>33655100</c:v>
                </c:pt>
                <c:pt idx="2123">
                  <c:v>46755200</c:v>
                </c:pt>
                <c:pt idx="2124">
                  <c:v>56708000</c:v>
                </c:pt>
                <c:pt idx="2125">
                  <c:v>45281500</c:v>
                </c:pt>
                <c:pt idx="2126">
                  <c:v>76242100</c:v>
                </c:pt>
                <c:pt idx="2127">
                  <c:v>48890000</c:v>
                </c:pt>
                <c:pt idx="2128">
                  <c:v>42293500</c:v>
                </c:pt>
                <c:pt idx="2129">
                  <c:v>43399500</c:v>
                </c:pt>
                <c:pt idx="2130">
                  <c:v>109975800</c:v>
                </c:pt>
                <c:pt idx="2131">
                  <c:v>50734200</c:v>
                </c:pt>
                <c:pt idx="2132">
                  <c:v>50848000</c:v>
                </c:pt>
                <c:pt idx="2133">
                  <c:v>49988600</c:v>
                </c:pt>
                <c:pt idx="2134">
                  <c:v>91485200</c:v>
                </c:pt>
                <c:pt idx="2135">
                  <c:v>95734500</c:v>
                </c:pt>
                <c:pt idx="2136">
                  <c:v>139737300</c:v>
                </c:pt>
                <c:pt idx="2137">
                  <c:v>126912700</c:v>
                </c:pt>
                <c:pt idx="2138">
                  <c:v>39407200</c:v>
                </c:pt>
                <c:pt idx="2139">
                  <c:v>70989300</c:v>
                </c:pt>
                <c:pt idx="2140">
                  <c:v>31827700</c:v>
                </c:pt>
                <c:pt idx="2141">
                  <c:v>23275300</c:v>
                </c:pt>
                <c:pt idx="2142">
                  <c:v>71442200</c:v>
                </c:pt>
                <c:pt idx="2143">
                  <c:v>28538600</c:v>
                </c:pt>
                <c:pt idx="2144">
                  <c:v>41721700</c:v>
                </c:pt>
                <c:pt idx="2145">
                  <c:v>48382300</c:v>
                </c:pt>
                <c:pt idx="2146">
                  <c:v>43011200</c:v>
                </c:pt>
                <c:pt idx="2147">
                  <c:v>33109100</c:v>
                </c:pt>
                <c:pt idx="2148">
                  <c:v>52057400</c:v>
                </c:pt>
                <c:pt idx="2149">
                  <c:v>35340000</c:v>
                </c:pt>
                <c:pt idx="2150">
                  <c:v>36473800</c:v>
                </c:pt>
                <c:pt idx="2151">
                  <c:v>109581800</c:v>
                </c:pt>
                <c:pt idx="2152">
                  <c:v>39619100</c:v>
                </c:pt>
                <c:pt idx="2153">
                  <c:v>29519400</c:v>
                </c:pt>
                <c:pt idx="2154">
                  <c:v>42003400</c:v>
                </c:pt>
                <c:pt idx="2155">
                  <c:v>42407400</c:v>
                </c:pt>
                <c:pt idx="2156">
                  <c:v>70328200</c:v>
                </c:pt>
                <c:pt idx="2157">
                  <c:v>91305600</c:v>
                </c:pt>
                <c:pt idx="2158">
                  <c:v>51686900</c:v>
                </c:pt>
                <c:pt idx="2159">
                  <c:v>30221400</c:v>
                </c:pt>
                <c:pt idx="2160">
                  <c:v>28768600</c:v>
                </c:pt>
                <c:pt idx="2161">
                  <c:v>42846600</c:v>
                </c:pt>
                <c:pt idx="2162">
                  <c:v>43335200</c:v>
                </c:pt>
                <c:pt idx="2163">
                  <c:v>83527200</c:v>
                </c:pt>
                <c:pt idx="2164">
                  <c:v>75351900</c:v>
                </c:pt>
                <c:pt idx="2165">
                  <c:v>60178900</c:v>
                </c:pt>
                <c:pt idx="2166">
                  <c:v>64288300</c:v>
                </c:pt>
                <c:pt idx="2167">
                  <c:v>124874300</c:v>
                </c:pt>
                <c:pt idx="2168">
                  <c:v>159242100</c:v>
                </c:pt>
                <c:pt idx="2169">
                  <c:v>213126400</c:v>
                </c:pt>
                <c:pt idx="2170">
                  <c:v>360776600</c:v>
                </c:pt>
                <c:pt idx="2171">
                  <c:v>677233600</c:v>
                </c:pt>
                <c:pt idx="2172">
                  <c:v>272825500</c:v>
                </c:pt>
                <c:pt idx="2173">
                  <c:v>278749400</c:v>
                </c:pt>
                <c:pt idx="2174">
                  <c:v>162959100</c:v>
                </c:pt>
                <c:pt idx="2175">
                  <c:v>122205300</c:v>
                </c:pt>
                <c:pt idx="2176">
                  <c:v>109751100</c:v>
                </c:pt>
                <c:pt idx="2177">
                  <c:v>162491800</c:v>
                </c:pt>
                <c:pt idx="2178">
                  <c:v>83383700</c:v>
                </c:pt>
                <c:pt idx="2179">
                  <c:v>46176700</c:v>
                </c:pt>
                <c:pt idx="2180">
                  <c:v>58724500</c:v>
                </c:pt>
                <c:pt idx="2181">
                  <c:v>89842100</c:v>
                </c:pt>
                <c:pt idx="2182">
                  <c:v>56939500</c:v>
                </c:pt>
                <c:pt idx="2183">
                  <c:v>47282000</c:v>
                </c:pt>
                <c:pt idx="2184">
                  <c:v>83363700</c:v>
                </c:pt>
                <c:pt idx="2185">
                  <c:v>162665100</c:v>
                </c:pt>
                <c:pt idx="2186">
                  <c:v>107625000</c:v>
                </c:pt>
                <c:pt idx="2187">
                  <c:v>41989800</c:v>
                </c:pt>
                <c:pt idx="2188">
                  <c:v>60305600</c:v>
                </c:pt>
                <c:pt idx="2189">
                  <c:v>49886700</c:v>
                </c:pt>
                <c:pt idx="2190">
                  <c:v>65901100</c:v>
                </c:pt>
                <c:pt idx="2191">
                  <c:v>43298100</c:v>
                </c:pt>
                <c:pt idx="2192">
                  <c:v>42477000</c:v>
                </c:pt>
                <c:pt idx="2193">
                  <c:v>35232000</c:v>
                </c:pt>
                <c:pt idx="2194">
                  <c:v>106740800</c:v>
                </c:pt>
                <c:pt idx="2195">
                  <c:v>117952800</c:v>
                </c:pt>
                <c:pt idx="2196">
                  <c:v>157442800</c:v>
                </c:pt>
                <c:pt idx="2197">
                  <c:v>116748500</c:v>
                </c:pt>
                <c:pt idx="2198">
                  <c:v>154770700</c:v>
                </c:pt>
                <c:pt idx="2199">
                  <c:v>135211000</c:v>
                </c:pt>
                <c:pt idx="2200">
                  <c:v>93200100</c:v>
                </c:pt>
                <c:pt idx="2201">
                  <c:v>99744200</c:v>
                </c:pt>
                <c:pt idx="2202">
                  <c:v>22064600</c:v>
                </c:pt>
                <c:pt idx="2203">
                  <c:v>36605800</c:v>
                </c:pt>
                <c:pt idx="2204">
                  <c:v>63337600</c:v>
                </c:pt>
                <c:pt idx="2205">
                  <c:v>47324300</c:v>
                </c:pt>
                <c:pt idx="2206">
                  <c:v>29952200</c:v>
                </c:pt>
                <c:pt idx="2207">
                  <c:v>112667700</c:v>
                </c:pt>
                <c:pt idx="2208">
                  <c:v>66985300</c:v>
                </c:pt>
                <c:pt idx="2209">
                  <c:v>59542700</c:v>
                </c:pt>
                <c:pt idx="2210">
                  <c:v>112360100</c:v>
                </c:pt>
                <c:pt idx="2211">
                  <c:v>83519700</c:v>
                </c:pt>
                <c:pt idx="2212">
                  <c:v>66124100</c:v>
                </c:pt>
                <c:pt idx="2213">
                  <c:v>50117300</c:v>
                </c:pt>
                <c:pt idx="2214">
                  <c:v>112309900</c:v>
                </c:pt>
                <c:pt idx="2215">
                  <c:v>35911600</c:v>
                </c:pt>
                <c:pt idx="2216">
                  <c:v>40167400</c:v>
                </c:pt>
                <c:pt idx="2217">
                  <c:v>30739300</c:v>
                </c:pt>
                <c:pt idx="2218">
                  <c:v>31717100</c:v>
                </c:pt>
                <c:pt idx="2219">
                  <c:v>90448800</c:v>
                </c:pt>
                <c:pt idx="2220">
                  <c:v>39823000</c:v>
                </c:pt>
                <c:pt idx="2221">
                  <c:v>170832700</c:v>
                </c:pt>
                <c:pt idx="2222">
                  <c:v>163101100</c:v>
                </c:pt>
                <c:pt idx="2223">
                  <c:v>191415500</c:v>
                </c:pt>
                <c:pt idx="2224">
                  <c:v>191425000</c:v>
                </c:pt>
                <c:pt idx="2225">
                  <c:v>99253800</c:v>
                </c:pt>
                <c:pt idx="2226">
                  <c:v>151483000</c:v>
                </c:pt>
                <c:pt idx="2227">
                  <c:v>726633900</c:v>
                </c:pt>
                <c:pt idx="2228">
                  <c:v>183419600</c:v>
                </c:pt>
                <c:pt idx="2229">
                  <c:v>104328600</c:v>
                </c:pt>
                <c:pt idx="2230">
                  <c:v>126483500</c:v>
                </c:pt>
                <c:pt idx="2231">
                  <c:v>78660400</c:v>
                </c:pt>
                <c:pt idx="2232">
                  <c:v>101616300</c:v>
                </c:pt>
                <c:pt idx="2233">
                  <c:v>80913400</c:v>
                </c:pt>
                <c:pt idx="2234">
                  <c:v>34186900</c:v>
                </c:pt>
                <c:pt idx="2235">
                  <c:v>145403700</c:v>
                </c:pt>
                <c:pt idx="2236">
                  <c:v>83184900</c:v>
                </c:pt>
                <c:pt idx="2237">
                  <c:v>71694200</c:v>
                </c:pt>
                <c:pt idx="2238">
                  <c:v>44922100</c:v>
                </c:pt>
                <c:pt idx="2239">
                  <c:v>151465200</c:v>
                </c:pt>
                <c:pt idx="2240">
                  <c:v>52927600</c:v>
                </c:pt>
                <c:pt idx="2241">
                  <c:v>51662100</c:v>
                </c:pt>
                <c:pt idx="2242">
                  <c:v>51284700</c:v>
                </c:pt>
                <c:pt idx="2243">
                  <c:v>63708300</c:v>
                </c:pt>
                <c:pt idx="2244">
                  <c:v>47541300</c:v>
                </c:pt>
                <c:pt idx="2245">
                  <c:v>46934800</c:v>
                </c:pt>
                <c:pt idx="2246">
                  <c:v>41817700</c:v>
                </c:pt>
                <c:pt idx="2247">
                  <c:v>82612500</c:v>
                </c:pt>
                <c:pt idx="2248">
                  <c:v>69158800</c:v>
                </c:pt>
                <c:pt idx="2249">
                  <c:v>102756100</c:v>
                </c:pt>
                <c:pt idx="2250">
                  <c:v>42186900</c:v>
                </c:pt>
                <c:pt idx="2251">
                  <c:v>65784200</c:v>
                </c:pt>
                <c:pt idx="2252">
                  <c:v>62412900</c:v>
                </c:pt>
                <c:pt idx="2253">
                  <c:v>66324500</c:v>
                </c:pt>
                <c:pt idx="2254">
                  <c:v>42545600</c:v>
                </c:pt>
                <c:pt idx="2255">
                  <c:v>46946700</c:v>
                </c:pt>
                <c:pt idx="2256">
                  <c:v>51002700</c:v>
                </c:pt>
                <c:pt idx="2257">
                  <c:v>405551000</c:v>
                </c:pt>
                <c:pt idx="2258">
                  <c:v>73174300</c:v>
                </c:pt>
                <c:pt idx="2259">
                  <c:v>60101200</c:v>
                </c:pt>
                <c:pt idx="2260">
                  <c:v>73857700</c:v>
                </c:pt>
                <c:pt idx="2261">
                  <c:v>101235000</c:v>
                </c:pt>
                <c:pt idx="2262">
                  <c:v>178279700</c:v>
                </c:pt>
                <c:pt idx="2263">
                  <c:v>99554500</c:v>
                </c:pt>
                <c:pt idx="2264">
                  <c:v>68802600</c:v>
                </c:pt>
                <c:pt idx="2265">
                  <c:v>47722400</c:v>
                </c:pt>
                <c:pt idx="2266">
                  <c:v>107080900</c:v>
                </c:pt>
                <c:pt idx="2267">
                  <c:v>113294900</c:v>
                </c:pt>
                <c:pt idx="2268">
                  <c:v>79785300</c:v>
                </c:pt>
                <c:pt idx="2269">
                  <c:v>75646700</c:v>
                </c:pt>
                <c:pt idx="2270">
                  <c:v>61183000</c:v>
                </c:pt>
                <c:pt idx="2271">
                  <c:v>80375700</c:v>
                </c:pt>
                <c:pt idx="2272">
                  <c:v>51056900</c:v>
                </c:pt>
                <c:pt idx="2273">
                  <c:v>90861900</c:v>
                </c:pt>
                <c:pt idx="2274">
                  <c:v>99632400</c:v>
                </c:pt>
                <c:pt idx="2275">
                  <c:v>59408200</c:v>
                </c:pt>
                <c:pt idx="2276">
                  <c:v>64544300</c:v>
                </c:pt>
                <c:pt idx="2277">
                  <c:v>61825600</c:v>
                </c:pt>
                <c:pt idx="2278">
                  <c:v>106472000</c:v>
                </c:pt>
                <c:pt idx="2279">
                  <c:v>49228700</c:v>
                </c:pt>
                <c:pt idx="2280">
                  <c:v>105845800</c:v>
                </c:pt>
                <c:pt idx="2281">
                  <c:v>67144200</c:v>
                </c:pt>
                <c:pt idx="2282">
                  <c:v>52236500</c:v>
                </c:pt>
                <c:pt idx="2283">
                  <c:v>56657600</c:v>
                </c:pt>
                <c:pt idx="2284">
                  <c:v>49049400</c:v>
                </c:pt>
                <c:pt idx="2285">
                  <c:v>83374200</c:v>
                </c:pt>
                <c:pt idx="2286">
                  <c:v>59753100</c:v>
                </c:pt>
                <c:pt idx="2287">
                  <c:v>185435900</c:v>
                </c:pt>
                <c:pt idx="2288">
                  <c:v>214457000</c:v>
                </c:pt>
                <c:pt idx="2289">
                  <c:v>208319700</c:v>
                </c:pt>
                <c:pt idx="2290">
                  <c:v>531142600</c:v>
                </c:pt>
                <c:pt idx="2291">
                  <c:v>293070200</c:v>
                </c:pt>
                <c:pt idx="2292">
                  <c:v>158445300</c:v>
                </c:pt>
                <c:pt idx="2293">
                  <c:v>124252800</c:v>
                </c:pt>
                <c:pt idx="2294">
                  <c:v>90342400</c:v>
                </c:pt>
                <c:pt idx="2295">
                  <c:v>100363000</c:v>
                </c:pt>
                <c:pt idx="2296">
                  <c:v>90610200</c:v>
                </c:pt>
                <c:pt idx="2297">
                  <c:v>88047200</c:v>
                </c:pt>
                <c:pt idx="2298">
                  <c:v>81563700</c:v>
                </c:pt>
                <c:pt idx="2299">
                  <c:v>84194000</c:v>
                </c:pt>
                <c:pt idx="2300">
                  <c:v>37214300</c:v>
                </c:pt>
                <c:pt idx="2301">
                  <c:v>326997900</c:v>
                </c:pt>
                <c:pt idx="2302">
                  <c:v>87249300</c:v>
                </c:pt>
                <c:pt idx="2303">
                  <c:v>56806400</c:v>
                </c:pt>
                <c:pt idx="2304">
                  <c:v>61999200</c:v>
                </c:pt>
                <c:pt idx="2305">
                  <c:v>67930900</c:v>
                </c:pt>
                <c:pt idx="2306">
                  <c:v>62238800</c:v>
                </c:pt>
                <c:pt idx="2307">
                  <c:v>50592500</c:v>
                </c:pt>
                <c:pt idx="2308">
                  <c:v>86019200</c:v>
                </c:pt>
                <c:pt idx="2309">
                  <c:v>54508900</c:v>
                </c:pt>
                <c:pt idx="2310">
                  <c:v>30866400</c:v>
                </c:pt>
                <c:pt idx="2311">
                  <c:v>45521600</c:v>
                </c:pt>
                <c:pt idx="2312">
                  <c:v>106577900</c:v>
                </c:pt>
                <c:pt idx="2313">
                  <c:v>50511500</c:v>
                </c:pt>
                <c:pt idx="2314">
                  <c:v>122628200</c:v>
                </c:pt>
                <c:pt idx="2315">
                  <c:v>66916300</c:v>
                </c:pt>
                <c:pt idx="2316">
                  <c:v>68252500</c:v>
                </c:pt>
                <c:pt idx="2317">
                  <c:v>80899700</c:v>
                </c:pt>
                <c:pt idx="2318">
                  <c:v>72295300</c:v>
                </c:pt>
                <c:pt idx="2319">
                  <c:v>69107000</c:v>
                </c:pt>
                <c:pt idx="2320">
                  <c:v>77298800</c:v>
                </c:pt>
                <c:pt idx="2321">
                  <c:v>102041700</c:v>
                </c:pt>
                <c:pt idx="2322">
                  <c:v>88518200</c:v>
                </c:pt>
                <c:pt idx="2323">
                  <c:v>203152000</c:v>
                </c:pt>
                <c:pt idx="2324">
                  <c:v>285680800</c:v>
                </c:pt>
                <c:pt idx="2325">
                  <c:v>231045100</c:v>
                </c:pt>
                <c:pt idx="2326">
                  <c:v>121756200</c:v>
                </c:pt>
                <c:pt idx="2327">
                  <c:v>89318200</c:v>
                </c:pt>
                <c:pt idx="2328">
                  <c:v>388288600</c:v>
                </c:pt>
                <c:pt idx="2329">
                  <c:v>993286600</c:v>
                </c:pt>
                <c:pt idx="2330">
                  <c:v>730338800</c:v>
                </c:pt>
                <c:pt idx="2331">
                  <c:v>593780200</c:v>
                </c:pt>
                <c:pt idx="2332">
                  <c:v>258505600</c:v>
                </c:pt>
                <c:pt idx="2333">
                  <c:v>707939100</c:v>
                </c:pt>
                <c:pt idx="2334">
                  <c:v>1328935700</c:v>
                </c:pt>
                <c:pt idx="2335">
                  <c:v>1300696300</c:v>
                </c:pt>
                <c:pt idx="2336">
                  <c:v>675675000</c:v>
                </c:pt>
                <c:pt idx="2337">
                  <c:v>2120032800</c:v>
                </c:pt>
                <c:pt idx="2338">
                  <c:v>2570438500</c:v>
                </c:pt>
                <c:pt idx="2339">
                  <c:v>3138418300</c:v>
                </c:pt>
                <c:pt idx="2340">
                  <c:v>2434457400</c:v>
                </c:pt>
                <c:pt idx="2341">
                  <c:v>1089184000</c:v>
                </c:pt>
                <c:pt idx="2342">
                  <c:v>983418600</c:v>
                </c:pt>
                <c:pt idx="2343">
                  <c:v>456657000</c:v>
                </c:pt>
                <c:pt idx="2344">
                  <c:v>383074100</c:v>
                </c:pt>
                <c:pt idx="2345">
                  <c:v>304653300</c:v>
                </c:pt>
                <c:pt idx="2346">
                  <c:v>429153200</c:v>
                </c:pt>
                <c:pt idx="2347">
                  <c:v>562206200</c:v>
                </c:pt>
                <c:pt idx="2348">
                  <c:v>573870200</c:v>
                </c:pt>
                <c:pt idx="2349">
                  <c:v>671667100</c:v>
                </c:pt>
                <c:pt idx="2350">
                  <c:v>290031400</c:v>
                </c:pt>
                <c:pt idx="2351">
                  <c:v>515535800</c:v>
                </c:pt>
                <c:pt idx="2352">
                  <c:v>741825200</c:v>
                </c:pt>
                <c:pt idx="2353">
                  <c:v>803009300</c:v>
                </c:pt>
                <c:pt idx="2354">
                  <c:v>393724400</c:v>
                </c:pt>
                <c:pt idx="2355">
                  <c:v>922428300</c:v>
                </c:pt>
                <c:pt idx="2356">
                  <c:v>605398200</c:v>
                </c:pt>
                <c:pt idx="2357">
                  <c:v>730721600</c:v>
                </c:pt>
                <c:pt idx="2358">
                  <c:v>1048333300</c:v>
                </c:pt>
                <c:pt idx="2359">
                  <c:v>837685200</c:v>
                </c:pt>
                <c:pt idx="2360">
                  <c:v>538207800</c:v>
                </c:pt>
                <c:pt idx="2361">
                  <c:v>341889400</c:v>
                </c:pt>
                <c:pt idx="2362">
                  <c:v>386790000</c:v>
                </c:pt>
                <c:pt idx="2363">
                  <c:v>235516900</c:v>
                </c:pt>
                <c:pt idx="2364">
                  <c:v>237682300</c:v>
                </c:pt>
                <c:pt idx="2365">
                  <c:v>237765700</c:v>
                </c:pt>
                <c:pt idx="2366">
                  <c:v>341810900</c:v>
                </c:pt>
                <c:pt idx="2367">
                  <c:v>411805800</c:v>
                </c:pt>
                <c:pt idx="2368">
                  <c:v>372055700</c:v>
                </c:pt>
                <c:pt idx="2369">
                  <c:v>771197800</c:v>
                </c:pt>
                <c:pt idx="2370">
                  <c:v>430746100</c:v>
                </c:pt>
                <c:pt idx="2371">
                  <c:v>322708300</c:v>
                </c:pt>
                <c:pt idx="2372">
                  <c:v>278969700</c:v>
                </c:pt>
                <c:pt idx="2373">
                  <c:v>263592700</c:v>
                </c:pt>
                <c:pt idx="2374">
                  <c:v>180045200</c:v>
                </c:pt>
                <c:pt idx="2375">
                  <c:v>194335200</c:v>
                </c:pt>
                <c:pt idx="2376">
                  <c:v>145097100</c:v>
                </c:pt>
                <c:pt idx="2377">
                  <c:v>307386400</c:v>
                </c:pt>
                <c:pt idx="2378">
                  <c:v>177377000</c:v>
                </c:pt>
                <c:pt idx="2379">
                  <c:v>209089100</c:v>
                </c:pt>
                <c:pt idx="2380">
                  <c:v>198041900</c:v>
                </c:pt>
                <c:pt idx="2381">
                  <c:v>246292700</c:v>
                </c:pt>
                <c:pt idx="2382">
                  <c:v>589098100</c:v>
                </c:pt>
                <c:pt idx="2383">
                  <c:v>291286200</c:v>
                </c:pt>
                <c:pt idx="2384">
                  <c:v>139942900</c:v>
                </c:pt>
                <c:pt idx="2385">
                  <c:v>192360300</c:v>
                </c:pt>
                <c:pt idx="2386">
                  <c:v>242925100</c:v>
                </c:pt>
                <c:pt idx="2387">
                  <c:v>395002500</c:v>
                </c:pt>
                <c:pt idx="2388">
                  <c:v>302973500</c:v>
                </c:pt>
                <c:pt idx="2389">
                  <c:v>468582000</c:v>
                </c:pt>
                <c:pt idx="2390">
                  <c:v>198218100</c:v>
                </c:pt>
                <c:pt idx="2391">
                  <c:v>286414100</c:v>
                </c:pt>
                <c:pt idx="2392">
                  <c:v>168886600</c:v>
                </c:pt>
                <c:pt idx="2393">
                  <c:v>137736500</c:v>
                </c:pt>
                <c:pt idx="2394">
                  <c:v>100179400</c:v>
                </c:pt>
                <c:pt idx="2395">
                  <c:v>112444700</c:v>
                </c:pt>
                <c:pt idx="2396">
                  <c:v>313343900</c:v>
                </c:pt>
                <c:pt idx="2397">
                  <c:v>837110000</c:v>
                </c:pt>
                <c:pt idx="2398">
                  <c:v>688791500</c:v>
                </c:pt>
                <c:pt idx="2399">
                  <c:v>361934500</c:v>
                </c:pt>
                <c:pt idx="2400">
                  <c:v>275946500</c:v>
                </c:pt>
                <c:pt idx="2401">
                  <c:v>490235100</c:v>
                </c:pt>
                <c:pt idx="2402">
                  <c:v>270657500</c:v>
                </c:pt>
                <c:pt idx="2403">
                  <c:v>157410300</c:v>
                </c:pt>
                <c:pt idx="2404">
                  <c:v>157576200</c:v>
                </c:pt>
                <c:pt idx="2405">
                  <c:v>155342700</c:v>
                </c:pt>
                <c:pt idx="2406">
                  <c:v>127364900</c:v>
                </c:pt>
                <c:pt idx="2407">
                  <c:v>1002857400</c:v>
                </c:pt>
                <c:pt idx="2408">
                  <c:v>1163479200</c:v>
                </c:pt>
                <c:pt idx="2409">
                  <c:v>503175200</c:v>
                </c:pt>
                <c:pt idx="2410">
                  <c:v>394501100</c:v>
                </c:pt>
                <c:pt idx="2411">
                  <c:v>441701400</c:v>
                </c:pt>
                <c:pt idx="2412">
                  <c:v>352571700</c:v>
                </c:pt>
                <c:pt idx="2413">
                  <c:v>2774411100</c:v>
                </c:pt>
                <c:pt idx="2414">
                  <c:v>870558800</c:v>
                </c:pt>
                <c:pt idx="2415">
                  <c:v>521729100</c:v>
                </c:pt>
                <c:pt idx="2416">
                  <c:v>434867100</c:v>
                </c:pt>
                <c:pt idx="2417">
                  <c:v>952699100</c:v>
                </c:pt>
                <c:pt idx="2418">
                  <c:v>742242786</c:v>
                </c:pt>
                <c:pt idx="2419">
                  <c:v>1467596000</c:v>
                </c:pt>
                <c:pt idx="2420">
                  <c:v>1935100900</c:v>
                </c:pt>
                <c:pt idx="2421">
                  <c:v>1887519800</c:v>
                </c:pt>
                <c:pt idx="2422">
                  <c:v>1080818000</c:v>
                </c:pt>
                <c:pt idx="2423">
                  <c:v>1413415800</c:v>
                </c:pt>
                <c:pt idx="2424">
                  <c:v>2008366100</c:v>
                </c:pt>
                <c:pt idx="2425">
                  <c:v>2421805700</c:v>
                </c:pt>
                <c:pt idx="2426">
                  <c:v>2558866800</c:v>
                </c:pt>
                <c:pt idx="2427">
                  <c:v>1554436300</c:v>
                </c:pt>
                <c:pt idx="2428">
                  <c:v>4100058500</c:v>
                </c:pt>
                <c:pt idx="2429">
                  <c:v>2526379000</c:v>
                </c:pt>
                <c:pt idx="2430">
                  <c:v>1557690300</c:v>
                </c:pt>
                <c:pt idx="2431">
                  <c:v>1267929700</c:v>
                </c:pt>
                <c:pt idx="2432">
                  <c:v>1074059000</c:v>
                </c:pt>
                <c:pt idx="2433">
                  <c:v>3991692900</c:v>
                </c:pt>
                <c:pt idx="2434">
                  <c:v>660498300</c:v>
                </c:pt>
                <c:pt idx="2435">
                  <c:v>328728500</c:v>
                </c:pt>
                <c:pt idx="2436">
                  <c:v>631523800</c:v>
                </c:pt>
                <c:pt idx="2437">
                  <c:v>389011700</c:v>
                </c:pt>
                <c:pt idx="2438">
                  <c:v>689751900</c:v>
                </c:pt>
                <c:pt idx="2439">
                  <c:v>734420100</c:v>
                </c:pt>
                <c:pt idx="2440">
                  <c:v>644071700</c:v>
                </c:pt>
                <c:pt idx="2441">
                  <c:v>1048730300</c:v>
                </c:pt>
                <c:pt idx="2442">
                  <c:v>877887100</c:v>
                </c:pt>
                <c:pt idx="2443">
                  <c:v>588060800</c:v>
                </c:pt>
                <c:pt idx="2444">
                  <c:v>319021800</c:v>
                </c:pt>
                <c:pt idx="2445">
                  <c:v>238929500</c:v>
                </c:pt>
                <c:pt idx="2446">
                  <c:v>308619200</c:v>
                </c:pt>
                <c:pt idx="2447">
                  <c:v>248795500</c:v>
                </c:pt>
                <c:pt idx="2448">
                  <c:v>190705900</c:v>
                </c:pt>
                <c:pt idx="2449">
                  <c:v>279621300</c:v>
                </c:pt>
                <c:pt idx="2450">
                  <c:v>673991500</c:v>
                </c:pt>
                <c:pt idx="2451">
                  <c:v>393865829</c:v>
                </c:pt>
                <c:pt idx="2452">
                  <c:v>198438900</c:v>
                </c:pt>
                <c:pt idx="2453">
                  <c:v>205155000</c:v>
                </c:pt>
                <c:pt idx="2454">
                  <c:v>600469600</c:v>
                </c:pt>
                <c:pt idx="2455">
                  <c:v>643081100</c:v>
                </c:pt>
                <c:pt idx="2456">
                  <c:v>382819000</c:v>
                </c:pt>
                <c:pt idx="2457">
                  <c:v>258494700</c:v>
                </c:pt>
                <c:pt idx="2458">
                  <c:v>248175600</c:v>
                </c:pt>
                <c:pt idx="2459">
                  <c:v>1843776100</c:v>
                </c:pt>
                <c:pt idx="2460">
                  <c:v>1805632300</c:v>
                </c:pt>
                <c:pt idx="2461">
                  <c:v>345722300</c:v>
                </c:pt>
                <c:pt idx="2462">
                  <c:v>261270000</c:v>
                </c:pt>
                <c:pt idx="2463">
                  <c:v>268570800</c:v>
                </c:pt>
                <c:pt idx="2464">
                  <c:v>335110400</c:v>
                </c:pt>
                <c:pt idx="2465">
                  <c:v>174742700</c:v>
                </c:pt>
                <c:pt idx="2466">
                  <c:v>225258000</c:v>
                </c:pt>
                <c:pt idx="2467">
                  <c:v>103781800</c:v>
                </c:pt>
                <c:pt idx="2468">
                  <c:v>247840000</c:v>
                </c:pt>
                <c:pt idx="2469">
                  <c:v>492116700</c:v>
                </c:pt>
                <c:pt idx="2470">
                  <c:v>439613300</c:v>
                </c:pt>
                <c:pt idx="2471">
                  <c:v>462644800</c:v>
                </c:pt>
                <c:pt idx="2472">
                  <c:v>670805900</c:v>
                </c:pt>
                <c:pt idx="2473">
                  <c:v>2718171500</c:v>
                </c:pt>
                <c:pt idx="2474">
                  <c:v>654028200</c:v>
                </c:pt>
                <c:pt idx="2475">
                  <c:v>616679900</c:v>
                </c:pt>
                <c:pt idx="2476">
                  <c:v>472157200</c:v>
                </c:pt>
                <c:pt idx="2477">
                  <c:v>764362900</c:v>
                </c:pt>
                <c:pt idx="2478">
                  <c:v>405833700</c:v>
                </c:pt>
                <c:pt idx="2479">
                  <c:v>304566700</c:v>
                </c:pt>
                <c:pt idx="2480">
                  <c:v>239734200</c:v>
                </c:pt>
                <c:pt idx="2481">
                  <c:v>238306800</c:v>
                </c:pt>
                <c:pt idx="2482">
                  <c:v>342688600</c:v>
                </c:pt>
                <c:pt idx="2483">
                  <c:v>239895400</c:v>
                </c:pt>
                <c:pt idx="2484">
                  <c:v>124684800</c:v>
                </c:pt>
                <c:pt idx="2485">
                  <c:v>158145800</c:v>
                </c:pt>
                <c:pt idx="2486">
                  <c:v>151817900</c:v>
                </c:pt>
                <c:pt idx="2487">
                  <c:v>176714900</c:v>
                </c:pt>
                <c:pt idx="2488">
                  <c:v>166664900</c:v>
                </c:pt>
                <c:pt idx="2489">
                  <c:v>274657300</c:v>
                </c:pt>
                <c:pt idx="2490">
                  <c:v>1303389900</c:v>
                </c:pt>
                <c:pt idx="2491">
                  <c:v>495707200</c:v>
                </c:pt>
                <c:pt idx="2492">
                  <c:v>109449800</c:v>
                </c:pt>
                <c:pt idx="2493">
                  <c:v>124517600</c:v>
                </c:pt>
                <c:pt idx="2494">
                  <c:v>116357200</c:v>
                </c:pt>
                <c:pt idx="2495">
                  <c:v>181032800</c:v>
                </c:pt>
                <c:pt idx="2496">
                  <c:v>186531600</c:v>
                </c:pt>
                <c:pt idx="2497">
                  <c:v>124718700</c:v>
                </c:pt>
                <c:pt idx="2498">
                  <c:v>132206600</c:v>
                </c:pt>
                <c:pt idx="2499">
                  <c:v>125271400</c:v>
                </c:pt>
                <c:pt idx="2500">
                  <c:v>154115700</c:v>
                </c:pt>
                <c:pt idx="2501">
                  <c:v>175461000</c:v>
                </c:pt>
                <c:pt idx="2502">
                  <c:v>170645000</c:v>
                </c:pt>
                <c:pt idx="2503">
                  <c:v>151601200</c:v>
                </c:pt>
                <c:pt idx="2504">
                  <c:v>320099900</c:v>
                </c:pt>
                <c:pt idx="2505">
                  <c:v>398259400</c:v>
                </c:pt>
                <c:pt idx="2506">
                  <c:v>369453700</c:v>
                </c:pt>
                <c:pt idx="2507">
                  <c:v>216137500</c:v>
                </c:pt>
                <c:pt idx="2508">
                  <c:v>121816300</c:v>
                </c:pt>
                <c:pt idx="2509">
                  <c:v>205311900</c:v>
                </c:pt>
                <c:pt idx="2510">
                  <c:v>159075200</c:v>
                </c:pt>
                <c:pt idx="2511">
                  <c:v>174219200</c:v>
                </c:pt>
                <c:pt idx="2512">
                  <c:v>168013500</c:v>
                </c:pt>
                <c:pt idx="2513">
                  <c:v>194108300</c:v>
                </c:pt>
                <c:pt idx="2514">
                  <c:v>106745500</c:v>
                </c:pt>
                <c:pt idx="2515">
                  <c:v>218719400</c:v>
                </c:pt>
                <c:pt idx="2516">
                  <c:v>551542200</c:v>
                </c:pt>
                <c:pt idx="2517">
                  <c:v>154229500</c:v>
                </c:pt>
                <c:pt idx="2518">
                  <c:v>154787600</c:v>
                </c:pt>
                <c:pt idx="2519">
                  <c:v>190889600</c:v>
                </c:pt>
                <c:pt idx="2520">
                  <c:v>84732500</c:v>
                </c:pt>
                <c:pt idx="2521">
                  <c:v>102721800</c:v>
                </c:pt>
                <c:pt idx="2522">
                  <c:v>199238300</c:v>
                </c:pt>
                <c:pt idx="2523">
                  <c:v>169063500</c:v>
                </c:pt>
                <c:pt idx="2524">
                  <c:v>95532700</c:v>
                </c:pt>
                <c:pt idx="2525">
                  <c:v>95367300</c:v>
                </c:pt>
                <c:pt idx="2526">
                  <c:v>128325400</c:v>
                </c:pt>
                <c:pt idx="2527">
                  <c:v>247356900</c:v>
                </c:pt>
                <c:pt idx="2528">
                  <c:v>508649100</c:v>
                </c:pt>
                <c:pt idx="2529">
                  <c:v>904948200</c:v>
                </c:pt>
                <c:pt idx="2530">
                  <c:v>441629700</c:v>
                </c:pt>
                <c:pt idx="2531">
                  <c:v>338087100</c:v>
                </c:pt>
                <c:pt idx="2532">
                  <c:v>290679700</c:v>
                </c:pt>
                <c:pt idx="2533">
                  <c:v>234918100</c:v>
                </c:pt>
                <c:pt idx="2534">
                  <c:v>212978000</c:v>
                </c:pt>
                <c:pt idx="2535">
                  <c:v>278909600</c:v>
                </c:pt>
                <c:pt idx="2536">
                  <c:v>582663700</c:v>
                </c:pt>
                <c:pt idx="2537">
                  <c:v>437814300</c:v>
                </c:pt>
                <c:pt idx="2538">
                  <c:v>319141400</c:v>
                </c:pt>
                <c:pt idx="2539">
                  <c:v>159036700</c:v>
                </c:pt>
                <c:pt idx="2540">
                  <c:v>119512600</c:v>
                </c:pt>
                <c:pt idx="2541">
                  <c:v>108221700</c:v>
                </c:pt>
                <c:pt idx="2542">
                  <c:v>138031300</c:v>
                </c:pt>
                <c:pt idx="2543">
                  <c:v>104256900</c:v>
                </c:pt>
                <c:pt idx="2544">
                  <c:v>73254100</c:v>
                </c:pt>
                <c:pt idx="2545">
                  <c:v>90001800</c:v>
                </c:pt>
                <c:pt idx="2546">
                  <c:v>100713100</c:v>
                </c:pt>
                <c:pt idx="2547">
                  <c:v>460648700</c:v>
                </c:pt>
                <c:pt idx="2548">
                  <c:v>70494500</c:v>
                </c:pt>
                <c:pt idx="2549">
                  <c:v>93210000</c:v>
                </c:pt>
                <c:pt idx="2550">
                  <c:v>190691300</c:v>
                </c:pt>
                <c:pt idx="2551">
                  <c:v>80427500</c:v>
                </c:pt>
                <c:pt idx="2552">
                  <c:v>141579300</c:v>
                </c:pt>
                <c:pt idx="2553">
                  <c:v>108945100</c:v>
                </c:pt>
                <c:pt idx="2554">
                  <c:v>67629600</c:v>
                </c:pt>
                <c:pt idx="2555">
                  <c:v>96403000</c:v>
                </c:pt>
                <c:pt idx="2556">
                  <c:v>80433100</c:v>
                </c:pt>
                <c:pt idx="2557">
                  <c:v>72478800</c:v>
                </c:pt>
                <c:pt idx="2558">
                  <c:v>105650700</c:v>
                </c:pt>
                <c:pt idx="2559">
                  <c:v>87019300</c:v>
                </c:pt>
                <c:pt idx="2560">
                  <c:v>115036500</c:v>
                </c:pt>
                <c:pt idx="2561">
                  <c:v>270023900</c:v>
                </c:pt>
                <c:pt idx="2562">
                  <c:v>213762400</c:v>
                </c:pt>
                <c:pt idx="2563">
                  <c:v>235303700</c:v>
                </c:pt>
                <c:pt idx="2564">
                  <c:v>223485300</c:v>
                </c:pt>
                <c:pt idx="2565">
                  <c:v>137134600</c:v>
                </c:pt>
                <c:pt idx="2566">
                  <c:v>123137500</c:v>
                </c:pt>
                <c:pt idx="2567">
                  <c:v>124030300</c:v>
                </c:pt>
                <c:pt idx="2568">
                  <c:v>73537100</c:v>
                </c:pt>
                <c:pt idx="2569">
                  <c:v>77710800</c:v>
                </c:pt>
                <c:pt idx="2570">
                  <c:v>94413300</c:v>
                </c:pt>
                <c:pt idx="2571">
                  <c:v>79969100</c:v>
                </c:pt>
                <c:pt idx="2572">
                  <c:v>83269000</c:v>
                </c:pt>
                <c:pt idx="2573">
                  <c:v>93270100</c:v>
                </c:pt>
                <c:pt idx="2574">
                  <c:v>108561900</c:v>
                </c:pt>
                <c:pt idx="2575">
                  <c:v>54087900</c:v>
                </c:pt>
                <c:pt idx="2576">
                  <c:v>68956500</c:v>
                </c:pt>
                <c:pt idx="2577">
                  <c:v>62986000</c:v>
                </c:pt>
                <c:pt idx="2578">
                  <c:v>76927500</c:v>
                </c:pt>
                <c:pt idx="2579">
                  <c:v>63944100</c:v>
                </c:pt>
                <c:pt idx="2580">
                  <c:v>153672000</c:v>
                </c:pt>
                <c:pt idx="2581">
                  <c:v>109692800</c:v>
                </c:pt>
                <c:pt idx="2582">
                  <c:v>92331600</c:v>
                </c:pt>
                <c:pt idx="2583">
                  <c:v>95516000</c:v>
                </c:pt>
                <c:pt idx="2584">
                  <c:v>155754100</c:v>
                </c:pt>
                <c:pt idx="2585">
                  <c:v>139607300</c:v>
                </c:pt>
                <c:pt idx="2586">
                  <c:v>84614100</c:v>
                </c:pt>
                <c:pt idx="2587">
                  <c:v>61802700</c:v>
                </c:pt>
                <c:pt idx="2588">
                  <c:v>53252700</c:v>
                </c:pt>
                <c:pt idx="2589">
                  <c:v>47587600</c:v>
                </c:pt>
                <c:pt idx="2590">
                  <c:v>136185000</c:v>
                </c:pt>
                <c:pt idx="2591">
                  <c:v>209464000</c:v>
                </c:pt>
                <c:pt idx="2592">
                  <c:v>76342400</c:v>
                </c:pt>
                <c:pt idx="2593">
                  <c:v>108399300</c:v>
                </c:pt>
                <c:pt idx="2594">
                  <c:v>86936600</c:v>
                </c:pt>
                <c:pt idx="2595">
                  <c:v>96462200</c:v>
                </c:pt>
                <c:pt idx="2596">
                  <c:v>495850000</c:v>
                </c:pt>
                <c:pt idx="2597">
                  <c:v>146672200</c:v>
                </c:pt>
                <c:pt idx="2598">
                  <c:v>519223900</c:v>
                </c:pt>
                <c:pt idx="2599">
                  <c:v>208824400</c:v>
                </c:pt>
                <c:pt idx="2600">
                  <c:v>97551500</c:v>
                </c:pt>
                <c:pt idx="2601">
                  <c:v>136324900</c:v>
                </c:pt>
                <c:pt idx="2602">
                  <c:v>101071600</c:v>
                </c:pt>
                <c:pt idx="2603">
                  <c:v>113469600</c:v>
                </c:pt>
                <c:pt idx="2604">
                  <c:v>109079600</c:v>
                </c:pt>
                <c:pt idx="2605">
                  <c:v>75726600</c:v>
                </c:pt>
                <c:pt idx="2606">
                  <c:v>112449000</c:v>
                </c:pt>
                <c:pt idx="2607">
                  <c:v>121633700</c:v>
                </c:pt>
                <c:pt idx="2608">
                  <c:v>131986900</c:v>
                </c:pt>
                <c:pt idx="2609">
                  <c:v>111117200</c:v>
                </c:pt>
                <c:pt idx="2610">
                  <c:v>119797000</c:v>
                </c:pt>
                <c:pt idx="2611">
                  <c:v>107768000</c:v>
                </c:pt>
                <c:pt idx="2612">
                  <c:v>195231400</c:v>
                </c:pt>
                <c:pt idx="2613">
                  <c:v>225249700</c:v>
                </c:pt>
                <c:pt idx="2614">
                  <c:v>174577200</c:v>
                </c:pt>
                <c:pt idx="2615">
                  <c:v>335526700</c:v>
                </c:pt>
                <c:pt idx="2616">
                  <c:v>319269800</c:v>
                </c:pt>
                <c:pt idx="2617">
                  <c:v>291579200</c:v>
                </c:pt>
                <c:pt idx="2618">
                  <c:v>215685200</c:v>
                </c:pt>
                <c:pt idx="2619">
                  <c:v>210808700</c:v>
                </c:pt>
                <c:pt idx="2620">
                  <c:v>213274300</c:v>
                </c:pt>
                <c:pt idx="2621">
                  <c:v>130885700</c:v>
                </c:pt>
                <c:pt idx="2622">
                  <c:v>140341000</c:v>
                </c:pt>
                <c:pt idx="2623">
                  <c:v>164695600</c:v>
                </c:pt>
                <c:pt idx="2624">
                  <c:v>244810700</c:v>
                </c:pt>
                <c:pt idx="2625">
                  <c:v>274254300</c:v>
                </c:pt>
                <c:pt idx="2626">
                  <c:v>344019200</c:v>
                </c:pt>
                <c:pt idx="2627">
                  <c:v>339976700</c:v>
                </c:pt>
                <c:pt idx="2628">
                  <c:v>889789600</c:v>
                </c:pt>
                <c:pt idx="2629">
                  <c:v>438085000</c:v>
                </c:pt>
                <c:pt idx="2630">
                  <c:v>317212200</c:v>
                </c:pt>
                <c:pt idx="2631">
                  <c:v>213363600</c:v>
                </c:pt>
                <c:pt idx="2632">
                  <c:v>366307000</c:v>
                </c:pt>
                <c:pt idx="2633">
                  <c:v>214568300</c:v>
                </c:pt>
                <c:pt idx="2634">
                  <c:v>141752900</c:v>
                </c:pt>
                <c:pt idx="2635">
                  <c:v>205629600</c:v>
                </c:pt>
                <c:pt idx="2636">
                  <c:v>139589000</c:v>
                </c:pt>
                <c:pt idx="2637">
                  <c:v>80771400</c:v>
                </c:pt>
                <c:pt idx="2638">
                  <c:v>139913000</c:v>
                </c:pt>
                <c:pt idx="2639">
                  <c:v>73117800</c:v>
                </c:pt>
                <c:pt idx="2640">
                  <c:v>154438400</c:v>
                </c:pt>
                <c:pt idx="2641">
                  <c:v>100658200</c:v>
                </c:pt>
                <c:pt idx="2642">
                  <c:v>106071000</c:v>
                </c:pt>
                <c:pt idx="2643">
                  <c:v>87666600</c:v>
                </c:pt>
                <c:pt idx="2644">
                  <c:v>127774700</c:v>
                </c:pt>
                <c:pt idx="2645">
                  <c:v>88077800</c:v>
                </c:pt>
                <c:pt idx="2646">
                  <c:v>107639400</c:v>
                </c:pt>
                <c:pt idx="2647">
                  <c:v>168454400</c:v>
                </c:pt>
                <c:pt idx="2648">
                  <c:v>104397200</c:v>
                </c:pt>
                <c:pt idx="2649">
                  <c:v>117055300</c:v>
                </c:pt>
                <c:pt idx="2650">
                  <c:v>100499200</c:v>
                </c:pt>
                <c:pt idx="2651">
                  <c:v>77165700</c:v>
                </c:pt>
                <c:pt idx="2652">
                  <c:v>82732200</c:v>
                </c:pt>
                <c:pt idx="2653">
                  <c:v>109976300</c:v>
                </c:pt>
                <c:pt idx="2654">
                  <c:v>133355300</c:v>
                </c:pt>
                <c:pt idx="2655">
                  <c:v>133089900</c:v>
                </c:pt>
                <c:pt idx="2656">
                  <c:v>122186600</c:v>
                </c:pt>
                <c:pt idx="2657">
                  <c:v>244264900</c:v>
                </c:pt>
                <c:pt idx="2658">
                  <c:v>379876800</c:v>
                </c:pt>
                <c:pt idx="2659">
                  <c:v>122854100</c:v>
                </c:pt>
                <c:pt idx="2660">
                  <c:v>84011300</c:v>
                </c:pt>
                <c:pt idx="2661">
                  <c:v>110445800</c:v>
                </c:pt>
                <c:pt idx="2662">
                  <c:v>77787100</c:v>
                </c:pt>
                <c:pt idx="2663">
                  <c:v>148467900</c:v>
                </c:pt>
                <c:pt idx="2664">
                  <c:v>107623600</c:v>
                </c:pt>
                <c:pt idx="2665">
                  <c:v>110343200</c:v>
                </c:pt>
                <c:pt idx="2666">
                  <c:v>142885700</c:v>
                </c:pt>
                <c:pt idx="2667">
                  <c:v>105067400</c:v>
                </c:pt>
                <c:pt idx="2668">
                  <c:v>95822500</c:v>
                </c:pt>
                <c:pt idx="2669">
                  <c:v>111823300</c:v>
                </c:pt>
                <c:pt idx="2670">
                  <c:v>81877100</c:v>
                </c:pt>
                <c:pt idx="2671">
                  <c:v>75719900</c:v>
                </c:pt>
                <c:pt idx="2672">
                  <c:v>101469600</c:v>
                </c:pt>
                <c:pt idx="2673">
                  <c:v>106218400</c:v>
                </c:pt>
                <c:pt idx="2674">
                  <c:v>126352400</c:v>
                </c:pt>
                <c:pt idx="2675">
                  <c:v>118801500</c:v>
                </c:pt>
                <c:pt idx="2676">
                  <c:v>236524200</c:v>
                </c:pt>
                <c:pt idx="2677">
                  <c:v>149946300</c:v>
                </c:pt>
                <c:pt idx="2678">
                  <c:v>126264800</c:v>
                </c:pt>
                <c:pt idx="2679">
                  <c:v>99972900</c:v>
                </c:pt>
                <c:pt idx="2680">
                  <c:v>130320400</c:v>
                </c:pt>
                <c:pt idx="2681">
                  <c:v>237349800</c:v>
                </c:pt>
                <c:pt idx="2682">
                  <c:v>113756000</c:v>
                </c:pt>
                <c:pt idx="2683">
                  <c:v>166999000</c:v>
                </c:pt>
                <c:pt idx="2684">
                  <c:v>248095600</c:v>
                </c:pt>
                <c:pt idx="2685">
                  <c:v>233082600</c:v>
                </c:pt>
                <c:pt idx="2686">
                  <c:v>141380300</c:v>
                </c:pt>
                <c:pt idx="2687">
                  <c:v>112377200</c:v>
                </c:pt>
                <c:pt idx="2688">
                  <c:v>87576400</c:v>
                </c:pt>
                <c:pt idx="2689">
                  <c:v>123335400</c:v>
                </c:pt>
                <c:pt idx="2690">
                  <c:v>249399700</c:v>
                </c:pt>
                <c:pt idx="2691">
                  <c:v>306168200</c:v>
                </c:pt>
                <c:pt idx="2692">
                  <c:v>122714200</c:v>
                </c:pt>
                <c:pt idx="2693">
                  <c:v>89071300</c:v>
                </c:pt>
                <c:pt idx="2694">
                  <c:v>141961900</c:v>
                </c:pt>
                <c:pt idx="2695">
                  <c:v>69523700</c:v>
                </c:pt>
                <c:pt idx="2696">
                  <c:v>46165400</c:v>
                </c:pt>
                <c:pt idx="2697">
                  <c:v>38225100</c:v>
                </c:pt>
                <c:pt idx="2698">
                  <c:v>71360100</c:v>
                </c:pt>
                <c:pt idx="2699">
                  <c:v>31744600</c:v>
                </c:pt>
                <c:pt idx="2700">
                  <c:v>53099900</c:v>
                </c:pt>
                <c:pt idx="2701">
                  <c:v>60198400</c:v>
                </c:pt>
                <c:pt idx="2702">
                  <c:v>40558800</c:v>
                </c:pt>
                <c:pt idx="2703">
                  <c:v>42428000</c:v>
                </c:pt>
                <c:pt idx="2704">
                  <c:v>55973800</c:v>
                </c:pt>
                <c:pt idx="2705">
                  <c:v>520170800</c:v>
                </c:pt>
                <c:pt idx="2706">
                  <c:v>162847300</c:v>
                </c:pt>
                <c:pt idx="2707">
                  <c:v>102890600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2-4DC8-9BEB-2841A3FB7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40680"/>
        <c:axId val="1"/>
      </c:barChart>
      <c:lineChart>
        <c:grouping val="standard"/>
        <c:varyColors val="0"/>
        <c:ser>
          <c:idx val="1"/>
          <c:order val="1"/>
          <c:tx>
            <c:strRef>
              <c:f>データベース!$D$1</c:f>
              <c:strCache>
                <c:ptCount val="1"/>
                <c:pt idx="0">
                  <c:v>１株当たり
単純株価平均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データベース!$B$2:$B$4916</c:f>
              <c:numCache>
                <c:formatCode>yyyy/m/d;@</c:formatCode>
                <c:ptCount val="2708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41747</c:v>
                </c:pt>
                <c:pt idx="14">
                  <c:v>41750</c:v>
                </c:pt>
                <c:pt idx="15">
                  <c:v>41751</c:v>
                </c:pt>
                <c:pt idx="16">
                  <c:v>41752</c:v>
                </c:pt>
                <c:pt idx="17">
                  <c:v>41753</c:v>
                </c:pt>
                <c:pt idx="18">
                  <c:v>41754</c:v>
                </c:pt>
                <c:pt idx="19">
                  <c:v>41757</c:v>
                </c:pt>
                <c:pt idx="20">
                  <c:v>41759</c:v>
                </c:pt>
                <c:pt idx="21">
                  <c:v>41760</c:v>
                </c:pt>
                <c:pt idx="22">
                  <c:v>41761</c:v>
                </c:pt>
                <c:pt idx="23">
                  <c:v>41766</c:v>
                </c:pt>
                <c:pt idx="24">
                  <c:v>41767</c:v>
                </c:pt>
                <c:pt idx="25">
                  <c:v>41768</c:v>
                </c:pt>
                <c:pt idx="26">
                  <c:v>41771</c:v>
                </c:pt>
                <c:pt idx="27">
                  <c:v>41772</c:v>
                </c:pt>
                <c:pt idx="28">
                  <c:v>41773</c:v>
                </c:pt>
                <c:pt idx="29">
                  <c:v>41774</c:v>
                </c:pt>
                <c:pt idx="30">
                  <c:v>41775</c:v>
                </c:pt>
                <c:pt idx="31">
                  <c:v>41778</c:v>
                </c:pt>
                <c:pt idx="32">
                  <c:v>41779</c:v>
                </c:pt>
                <c:pt idx="33">
                  <c:v>41780</c:v>
                </c:pt>
                <c:pt idx="34">
                  <c:v>41781</c:v>
                </c:pt>
                <c:pt idx="35">
                  <c:v>41782</c:v>
                </c:pt>
                <c:pt idx="36">
                  <c:v>41785</c:v>
                </c:pt>
                <c:pt idx="37">
                  <c:v>41786</c:v>
                </c:pt>
                <c:pt idx="38">
                  <c:v>41787</c:v>
                </c:pt>
                <c:pt idx="39">
                  <c:v>41788</c:v>
                </c:pt>
                <c:pt idx="40">
                  <c:v>41789</c:v>
                </c:pt>
                <c:pt idx="41">
                  <c:v>41792</c:v>
                </c:pt>
                <c:pt idx="42">
                  <c:v>41793</c:v>
                </c:pt>
                <c:pt idx="43">
                  <c:v>41794</c:v>
                </c:pt>
                <c:pt idx="44">
                  <c:v>41795</c:v>
                </c:pt>
                <c:pt idx="45">
                  <c:v>41796</c:v>
                </c:pt>
                <c:pt idx="46">
                  <c:v>41799</c:v>
                </c:pt>
                <c:pt idx="47">
                  <c:v>41800</c:v>
                </c:pt>
                <c:pt idx="48">
                  <c:v>41801</c:v>
                </c:pt>
                <c:pt idx="49">
                  <c:v>41802</c:v>
                </c:pt>
                <c:pt idx="50">
                  <c:v>41803</c:v>
                </c:pt>
                <c:pt idx="51">
                  <c:v>41806</c:v>
                </c:pt>
                <c:pt idx="52">
                  <c:v>41807</c:v>
                </c:pt>
                <c:pt idx="53">
                  <c:v>41808</c:v>
                </c:pt>
                <c:pt idx="54">
                  <c:v>41809</c:v>
                </c:pt>
                <c:pt idx="55">
                  <c:v>41810</c:v>
                </c:pt>
                <c:pt idx="56">
                  <c:v>41813</c:v>
                </c:pt>
                <c:pt idx="57">
                  <c:v>41814</c:v>
                </c:pt>
                <c:pt idx="58">
                  <c:v>41815</c:v>
                </c:pt>
                <c:pt idx="59">
                  <c:v>41816</c:v>
                </c:pt>
                <c:pt idx="60">
                  <c:v>41817</c:v>
                </c:pt>
                <c:pt idx="61">
                  <c:v>41820</c:v>
                </c:pt>
                <c:pt idx="62">
                  <c:v>41821</c:v>
                </c:pt>
                <c:pt idx="63">
                  <c:v>41822</c:v>
                </c:pt>
                <c:pt idx="64">
                  <c:v>41823</c:v>
                </c:pt>
                <c:pt idx="65">
                  <c:v>41824</c:v>
                </c:pt>
                <c:pt idx="66">
                  <c:v>41827</c:v>
                </c:pt>
                <c:pt idx="67">
                  <c:v>41828</c:v>
                </c:pt>
                <c:pt idx="68">
                  <c:v>41829</c:v>
                </c:pt>
                <c:pt idx="69">
                  <c:v>41830</c:v>
                </c:pt>
                <c:pt idx="70">
                  <c:v>41831</c:v>
                </c:pt>
                <c:pt idx="71">
                  <c:v>41834</c:v>
                </c:pt>
                <c:pt idx="72">
                  <c:v>41835</c:v>
                </c:pt>
                <c:pt idx="73">
                  <c:v>41836</c:v>
                </c:pt>
                <c:pt idx="74">
                  <c:v>41837</c:v>
                </c:pt>
                <c:pt idx="75">
                  <c:v>41838</c:v>
                </c:pt>
                <c:pt idx="76">
                  <c:v>41842</c:v>
                </c:pt>
                <c:pt idx="77">
                  <c:v>41843</c:v>
                </c:pt>
                <c:pt idx="78">
                  <c:v>41844</c:v>
                </c:pt>
                <c:pt idx="79">
                  <c:v>41845</c:v>
                </c:pt>
                <c:pt idx="80">
                  <c:v>41848</c:v>
                </c:pt>
                <c:pt idx="81">
                  <c:v>41849</c:v>
                </c:pt>
                <c:pt idx="82">
                  <c:v>41850</c:v>
                </c:pt>
                <c:pt idx="83">
                  <c:v>41851</c:v>
                </c:pt>
                <c:pt idx="84">
                  <c:v>41852</c:v>
                </c:pt>
                <c:pt idx="85">
                  <c:v>41855</c:v>
                </c:pt>
                <c:pt idx="86">
                  <c:v>41856</c:v>
                </c:pt>
                <c:pt idx="87">
                  <c:v>41857</c:v>
                </c:pt>
                <c:pt idx="88">
                  <c:v>41858</c:v>
                </c:pt>
                <c:pt idx="89">
                  <c:v>41859</c:v>
                </c:pt>
                <c:pt idx="90">
                  <c:v>41862</c:v>
                </c:pt>
                <c:pt idx="91">
                  <c:v>41863</c:v>
                </c:pt>
                <c:pt idx="92">
                  <c:v>41864</c:v>
                </c:pt>
                <c:pt idx="93">
                  <c:v>41865</c:v>
                </c:pt>
                <c:pt idx="94">
                  <c:v>41866</c:v>
                </c:pt>
                <c:pt idx="95">
                  <c:v>41869</c:v>
                </c:pt>
                <c:pt idx="96">
                  <c:v>41870</c:v>
                </c:pt>
                <c:pt idx="97">
                  <c:v>41871</c:v>
                </c:pt>
                <c:pt idx="98">
                  <c:v>41872</c:v>
                </c:pt>
                <c:pt idx="99">
                  <c:v>41873</c:v>
                </c:pt>
                <c:pt idx="100">
                  <c:v>41876</c:v>
                </c:pt>
                <c:pt idx="101">
                  <c:v>41877</c:v>
                </c:pt>
                <c:pt idx="102">
                  <c:v>41878</c:v>
                </c:pt>
                <c:pt idx="103">
                  <c:v>41879</c:v>
                </c:pt>
                <c:pt idx="104">
                  <c:v>41880</c:v>
                </c:pt>
                <c:pt idx="105">
                  <c:v>41883</c:v>
                </c:pt>
                <c:pt idx="106">
                  <c:v>41884</c:v>
                </c:pt>
                <c:pt idx="107">
                  <c:v>41885</c:v>
                </c:pt>
                <c:pt idx="108">
                  <c:v>41886</c:v>
                </c:pt>
                <c:pt idx="109">
                  <c:v>41887</c:v>
                </c:pt>
                <c:pt idx="110">
                  <c:v>41890</c:v>
                </c:pt>
                <c:pt idx="111">
                  <c:v>41891</c:v>
                </c:pt>
                <c:pt idx="112">
                  <c:v>41892</c:v>
                </c:pt>
                <c:pt idx="113">
                  <c:v>41893</c:v>
                </c:pt>
                <c:pt idx="114">
                  <c:v>41894</c:v>
                </c:pt>
                <c:pt idx="115">
                  <c:v>41898</c:v>
                </c:pt>
                <c:pt idx="116">
                  <c:v>41899</c:v>
                </c:pt>
                <c:pt idx="117">
                  <c:v>41900</c:v>
                </c:pt>
                <c:pt idx="118">
                  <c:v>41901</c:v>
                </c:pt>
                <c:pt idx="119">
                  <c:v>41904</c:v>
                </c:pt>
                <c:pt idx="120">
                  <c:v>41906</c:v>
                </c:pt>
                <c:pt idx="121">
                  <c:v>41907</c:v>
                </c:pt>
                <c:pt idx="122">
                  <c:v>41908</c:v>
                </c:pt>
                <c:pt idx="123">
                  <c:v>41911</c:v>
                </c:pt>
                <c:pt idx="124">
                  <c:v>41912</c:v>
                </c:pt>
                <c:pt idx="125">
                  <c:v>41913</c:v>
                </c:pt>
                <c:pt idx="126">
                  <c:v>41914</c:v>
                </c:pt>
                <c:pt idx="127">
                  <c:v>41915</c:v>
                </c:pt>
                <c:pt idx="128">
                  <c:v>41918</c:v>
                </c:pt>
                <c:pt idx="129">
                  <c:v>41919</c:v>
                </c:pt>
                <c:pt idx="130">
                  <c:v>41920</c:v>
                </c:pt>
                <c:pt idx="131">
                  <c:v>41921</c:v>
                </c:pt>
                <c:pt idx="132">
                  <c:v>41922</c:v>
                </c:pt>
                <c:pt idx="133">
                  <c:v>41926</c:v>
                </c:pt>
                <c:pt idx="134">
                  <c:v>41927</c:v>
                </c:pt>
                <c:pt idx="135">
                  <c:v>41928</c:v>
                </c:pt>
                <c:pt idx="136">
                  <c:v>41929</c:v>
                </c:pt>
                <c:pt idx="137">
                  <c:v>41932</c:v>
                </c:pt>
                <c:pt idx="138">
                  <c:v>41933</c:v>
                </c:pt>
                <c:pt idx="139">
                  <c:v>41934</c:v>
                </c:pt>
                <c:pt idx="140">
                  <c:v>41935</c:v>
                </c:pt>
                <c:pt idx="141">
                  <c:v>41936</c:v>
                </c:pt>
                <c:pt idx="142">
                  <c:v>41939</c:v>
                </c:pt>
                <c:pt idx="143">
                  <c:v>41940</c:v>
                </c:pt>
                <c:pt idx="144">
                  <c:v>41941</c:v>
                </c:pt>
                <c:pt idx="145">
                  <c:v>41942</c:v>
                </c:pt>
                <c:pt idx="146">
                  <c:v>41943</c:v>
                </c:pt>
                <c:pt idx="147">
                  <c:v>41947</c:v>
                </c:pt>
                <c:pt idx="148">
                  <c:v>41948</c:v>
                </c:pt>
                <c:pt idx="149">
                  <c:v>41949</c:v>
                </c:pt>
                <c:pt idx="150">
                  <c:v>41950</c:v>
                </c:pt>
                <c:pt idx="151">
                  <c:v>41953</c:v>
                </c:pt>
                <c:pt idx="152">
                  <c:v>41954</c:v>
                </c:pt>
                <c:pt idx="153">
                  <c:v>41955</c:v>
                </c:pt>
                <c:pt idx="154">
                  <c:v>41956</c:v>
                </c:pt>
                <c:pt idx="155">
                  <c:v>41957</c:v>
                </c:pt>
                <c:pt idx="156">
                  <c:v>41960</c:v>
                </c:pt>
                <c:pt idx="157">
                  <c:v>41961</c:v>
                </c:pt>
                <c:pt idx="158">
                  <c:v>41962</c:v>
                </c:pt>
                <c:pt idx="159">
                  <c:v>41963</c:v>
                </c:pt>
                <c:pt idx="160">
                  <c:v>41964</c:v>
                </c:pt>
                <c:pt idx="161">
                  <c:v>41968</c:v>
                </c:pt>
                <c:pt idx="162">
                  <c:v>41969</c:v>
                </c:pt>
                <c:pt idx="163">
                  <c:v>41970</c:v>
                </c:pt>
                <c:pt idx="164">
                  <c:v>41971</c:v>
                </c:pt>
                <c:pt idx="165">
                  <c:v>41974</c:v>
                </c:pt>
                <c:pt idx="166">
                  <c:v>41975</c:v>
                </c:pt>
                <c:pt idx="167">
                  <c:v>41976</c:v>
                </c:pt>
                <c:pt idx="168">
                  <c:v>41977</c:v>
                </c:pt>
                <c:pt idx="169">
                  <c:v>41978</c:v>
                </c:pt>
                <c:pt idx="170">
                  <c:v>41981</c:v>
                </c:pt>
                <c:pt idx="171">
                  <c:v>41982</c:v>
                </c:pt>
                <c:pt idx="172">
                  <c:v>41983</c:v>
                </c:pt>
                <c:pt idx="173">
                  <c:v>41984</c:v>
                </c:pt>
                <c:pt idx="174">
                  <c:v>41985</c:v>
                </c:pt>
                <c:pt idx="175">
                  <c:v>41988</c:v>
                </c:pt>
                <c:pt idx="176">
                  <c:v>41989</c:v>
                </c:pt>
                <c:pt idx="177">
                  <c:v>41990</c:v>
                </c:pt>
                <c:pt idx="178">
                  <c:v>41991</c:v>
                </c:pt>
                <c:pt idx="179">
                  <c:v>41992</c:v>
                </c:pt>
                <c:pt idx="180">
                  <c:v>41995</c:v>
                </c:pt>
                <c:pt idx="181">
                  <c:v>41997</c:v>
                </c:pt>
                <c:pt idx="182">
                  <c:v>41998</c:v>
                </c:pt>
                <c:pt idx="183">
                  <c:v>41999</c:v>
                </c:pt>
                <c:pt idx="184">
                  <c:v>42002</c:v>
                </c:pt>
                <c:pt idx="185">
                  <c:v>42003</c:v>
                </c:pt>
                <c:pt idx="186">
                  <c:v>42009</c:v>
                </c:pt>
                <c:pt idx="187">
                  <c:v>42010</c:v>
                </c:pt>
                <c:pt idx="188">
                  <c:v>42011</c:v>
                </c:pt>
                <c:pt idx="189">
                  <c:v>42012</c:v>
                </c:pt>
                <c:pt idx="190">
                  <c:v>42013</c:v>
                </c:pt>
                <c:pt idx="191">
                  <c:v>42017</c:v>
                </c:pt>
                <c:pt idx="192">
                  <c:v>42018</c:v>
                </c:pt>
                <c:pt idx="193">
                  <c:v>42019</c:v>
                </c:pt>
                <c:pt idx="194">
                  <c:v>42020</c:v>
                </c:pt>
                <c:pt idx="195">
                  <c:v>42023</c:v>
                </c:pt>
                <c:pt idx="196">
                  <c:v>42024</c:v>
                </c:pt>
                <c:pt idx="197">
                  <c:v>42025</c:v>
                </c:pt>
                <c:pt idx="198">
                  <c:v>42026</c:v>
                </c:pt>
                <c:pt idx="199">
                  <c:v>42027</c:v>
                </c:pt>
                <c:pt idx="200">
                  <c:v>42030</c:v>
                </c:pt>
                <c:pt idx="201">
                  <c:v>42031</c:v>
                </c:pt>
                <c:pt idx="202">
                  <c:v>42032</c:v>
                </c:pt>
                <c:pt idx="203">
                  <c:v>42033</c:v>
                </c:pt>
                <c:pt idx="204">
                  <c:v>42034</c:v>
                </c:pt>
                <c:pt idx="205">
                  <c:v>42037</c:v>
                </c:pt>
                <c:pt idx="206">
                  <c:v>42038</c:v>
                </c:pt>
                <c:pt idx="207">
                  <c:v>42039</c:v>
                </c:pt>
                <c:pt idx="208">
                  <c:v>42040</c:v>
                </c:pt>
                <c:pt idx="209">
                  <c:v>42041</c:v>
                </c:pt>
                <c:pt idx="210">
                  <c:v>42044</c:v>
                </c:pt>
                <c:pt idx="211">
                  <c:v>42045</c:v>
                </c:pt>
                <c:pt idx="212">
                  <c:v>42047</c:v>
                </c:pt>
                <c:pt idx="213">
                  <c:v>42048</c:v>
                </c:pt>
                <c:pt idx="214">
                  <c:v>42051</c:v>
                </c:pt>
                <c:pt idx="215">
                  <c:v>42052</c:v>
                </c:pt>
                <c:pt idx="216">
                  <c:v>42053</c:v>
                </c:pt>
                <c:pt idx="217">
                  <c:v>42054</c:v>
                </c:pt>
                <c:pt idx="218">
                  <c:v>42055</c:v>
                </c:pt>
                <c:pt idx="219">
                  <c:v>42058</c:v>
                </c:pt>
                <c:pt idx="220">
                  <c:v>42059</c:v>
                </c:pt>
                <c:pt idx="221">
                  <c:v>42060</c:v>
                </c:pt>
                <c:pt idx="222">
                  <c:v>42061</c:v>
                </c:pt>
                <c:pt idx="223">
                  <c:v>42062</c:v>
                </c:pt>
                <c:pt idx="224">
                  <c:v>42065</c:v>
                </c:pt>
                <c:pt idx="225">
                  <c:v>42066</c:v>
                </c:pt>
                <c:pt idx="226">
                  <c:v>42067</c:v>
                </c:pt>
                <c:pt idx="227">
                  <c:v>42068</c:v>
                </c:pt>
                <c:pt idx="228">
                  <c:v>42069</c:v>
                </c:pt>
                <c:pt idx="229">
                  <c:v>42072</c:v>
                </c:pt>
                <c:pt idx="230">
                  <c:v>42073</c:v>
                </c:pt>
                <c:pt idx="231">
                  <c:v>42074</c:v>
                </c:pt>
                <c:pt idx="232">
                  <c:v>42075</c:v>
                </c:pt>
                <c:pt idx="233">
                  <c:v>42076</c:v>
                </c:pt>
                <c:pt idx="234">
                  <c:v>42079</c:v>
                </c:pt>
                <c:pt idx="235">
                  <c:v>42080</c:v>
                </c:pt>
                <c:pt idx="236">
                  <c:v>42081</c:v>
                </c:pt>
                <c:pt idx="237">
                  <c:v>42082</c:v>
                </c:pt>
                <c:pt idx="238">
                  <c:v>42083</c:v>
                </c:pt>
                <c:pt idx="239">
                  <c:v>42086</c:v>
                </c:pt>
                <c:pt idx="240">
                  <c:v>42087</c:v>
                </c:pt>
                <c:pt idx="241">
                  <c:v>42088</c:v>
                </c:pt>
                <c:pt idx="242">
                  <c:v>42089</c:v>
                </c:pt>
                <c:pt idx="243">
                  <c:v>42090</c:v>
                </c:pt>
                <c:pt idx="244">
                  <c:v>42093</c:v>
                </c:pt>
                <c:pt idx="245">
                  <c:v>42094</c:v>
                </c:pt>
                <c:pt idx="246">
                  <c:v>42095</c:v>
                </c:pt>
                <c:pt idx="247">
                  <c:v>42096</c:v>
                </c:pt>
                <c:pt idx="248">
                  <c:v>42097</c:v>
                </c:pt>
                <c:pt idx="249">
                  <c:v>42100</c:v>
                </c:pt>
                <c:pt idx="250">
                  <c:v>42101</c:v>
                </c:pt>
                <c:pt idx="251">
                  <c:v>42102</c:v>
                </c:pt>
                <c:pt idx="252">
                  <c:v>42103</c:v>
                </c:pt>
                <c:pt idx="253">
                  <c:v>42104</c:v>
                </c:pt>
                <c:pt idx="254">
                  <c:v>42107</c:v>
                </c:pt>
                <c:pt idx="255">
                  <c:v>42108</c:v>
                </c:pt>
                <c:pt idx="256">
                  <c:v>42109</c:v>
                </c:pt>
                <c:pt idx="257">
                  <c:v>42110</c:v>
                </c:pt>
                <c:pt idx="258">
                  <c:v>42111</c:v>
                </c:pt>
                <c:pt idx="259">
                  <c:v>42114</c:v>
                </c:pt>
                <c:pt idx="260">
                  <c:v>42115</c:v>
                </c:pt>
                <c:pt idx="261">
                  <c:v>42116</c:v>
                </c:pt>
                <c:pt idx="262">
                  <c:v>42117</c:v>
                </c:pt>
                <c:pt idx="263">
                  <c:v>42118</c:v>
                </c:pt>
                <c:pt idx="264">
                  <c:v>42121</c:v>
                </c:pt>
                <c:pt idx="265">
                  <c:v>42122</c:v>
                </c:pt>
                <c:pt idx="266">
                  <c:v>42124</c:v>
                </c:pt>
                <c:pt idx="267">
                  <c:v>42125</c:v>
                </c:pt>
                <c:pt idx="268">
                  <c:v>42131</c:v>
                </c:pt>
                <c:pt idx="269">
                  <c:v>42132</c:v>
                </c:pt>
                <c:pt idx="270">
                  <c:v>42135</c:v>
                </c:pt>
                <c:pt idx="271">
                  <c:v>42136</c:v>
                </c:pt>
                <c:pt idx="272">
                  <c:v>42137</c:v>
                </c:pt>
                <c:pt idx="273">
                  <c:v>42138</c:v>
                </c:pt>
                <c:pt idx="274">
                  <c:v>42139</c:v>
                </c:pt>
                <c:pt idx="275">
                  <c:v>42142</c:v>
                </c:pt>
                <c:pt idx="276">
                  <c:v>42143</c:v>
                </c:pt>
                <c:pt idx="277">
                  <c:v>42144</c:v>
                </c:pt>
                <c:pt idx="278">
                  <c:v>42145</c:v>
                </c:pt>
                <c:pt idx="279">
                  <c:v>42146</c:v>
                </c:pt>
                <c:pt idx="280">
                  <c:v>42149</c:v>
                </c:pt>
                <c:pt idx="281">
                  <c:v>42150</c:v>
                </c:pt>
                <c:pt idx="282">
                  <c:v>42151</c:v>
                </c:pt>
                <c:pt idx="283">
                  <c:v>42152</c:v>
                </c:pt>
                <c:pt idx="284">
                  <c:v>42153</c:v>
                </c:pt>
                <c:pt idx="285">
                  <c:v>42156</c:v>
                </c:pt>
                <c:pt idx="286">
                  <c:v>42157</c:v>
                </c:pt>
                <c:pt idx="287">
                  <c:v>42158</c:v>
                </c:pt>
                <c:pt idx="288">
                  <c:v>42159</c:v>
                </c:pt>
                <c:pt idx="289">
                  <c:v>42160</c:v>
                </c:pt>
                <c:pt idx="290">
                  <c:v>42163</c:v>
                </c:pt>
                <c:pt idx="291">
                  <c:v>42164</c:v>
                </c:pt>
                <c:pt idx="292">
                  <c:v>42165</c:v>
                </c:pt>
                <c:pt idx="293">
                  <c:v>42166</c:v>
                </c:pt>
                <c:pt idx="294">
                  <c:v>42167</c:v>
                </c:pt>
                <c:pt idx="295">
                  <c:v>42170</c:v>
                </c:pt>
                <c:pt idx="296">
                  <c:v>42171</c:v>
                </c:pt>
                <c:pt idx="297">
                  <c:v>42172</c:v>
                </c:pt>
                <c:pt idx="298">
                  <c:v>42173</c:v>
                </c:pt>
                <c:pt idx="299">
                  <c:v>42174</c:v>
                </c:pt>
                <c:pt idx="300">
                  <c:v>42177</c:v>
                </c:pt>
                <c:pt idx="301">
                  <c:v>42178</c:v>
                </c:pt>
                <c:pt idx="302">
                  <c:v>42179</c:v>
                </c:pt>
                <c:pt idx="303">
                  <c:v>42180</c:v>
                </c:pt>
                <c:pt idx="304">
                  <c:v>42181</c:v>
                </c:pt>
                <c:pt idx="305">
                  <c:v>42184</c:v>
                </c:pt>
                <c:pt idx="306">
                  <c:v>42185</c:v>
                </c:pt>
                <c:pt idx="307">
                  <c:v>42186</c:v>
                </c:pt>
                <c:pt idx="308">
                  <c:v>42187</c:v>
                </c:pt>
                <c:pt idx="309">
                  <c:v>42188</c:v>
                </c:pt>
                <c:pt idx="310">
                  <c:v>42191</c:v>
                </c:pt>
                <c:pt idx="311">
                  <c:v>42192</c:v>
                </c:pt>
                <c:pt idx="312">
                  <c:v>42193</c:v>
                </c:pt>
                <c:pt idx="313">
                  <c:v>42194</c:v>
                </c:pt>
                <c:pt idx="314">
                  <c:v>42195</c:v>
                </c:pt>
                <c:pt idx="315">
                  <c:v>42198</c:v>
                </c:pt>
                <c:pt idx="316">
                  <c:v>42199</c:v>
                </c:pt>
                <c:pt idx="317">
                  <c:v>42200</c:v>
                </c:pt>
                <c:pt idx="318">
                  <c:v>42201</c:v>
                </c:pt>
                <c:pt idx="319">
                  <c:v>42202</c:v>
                </c:pt>
                <c:pt idx="320">
                  <c:v>42206</c:v>
                </c:pt>
                <c:pt idx="321">
                  <c:v>42207</c:v>
                </c:pt>
                <c:pt idx="322">
                  <c:v>42208</c:v>
                </c:pt>
                <c:pt idx="323">
                  <c:v>42209</c:v>
                </c:pt>
                <c:pt idx="324">
                  <c:v>42212</c:v>
                </c:pt>
                <c:pt idx="325">
                  <c:v>42213</c:v>
                </c:pt>
                <c:pt idx="326">
                  <c:v>42214</c:v>
                </c:pt>
                <c:pt idx="327">
                  <c:v>42215</c:v>
                </c:pt>
                <c:pt idx="328">
                  <c:v>42216</c:v>
                </c:pt>
                <c:pt idx="329">
                  <c:v>42219</c:v>
                </c:pt>
                <c:pt idx="330">
                  <c:v>42220</c:v>
                </c:pt>
                <c:pt idx="331">
                  <c:v>42221</c:v>
                </c:pt>
                <c:pt idx="332">
                  <c:v>42222</c:v>
                </c:pt>
                <c:pt idx="333">
                  <c:v>42223</c:v>
                </c:pt>
                <c:pt idx="334">
                  <c:v>42226</c:v>
                </c:pt>
                <c:pt idx="335">
                  <c:v>42227</c:v>
                </c:pt>
                <c:pt idx="336">
                  <c:v>42228</c:v>
                </c:pt>
                <c:pt idx="337">
                  <c:v>42229</c:v>
                </c:pt>
                <c:pt idx="338">
                  <c:v>42230</c:v>
                </c:pt>
                <c:pt idx="339">
                  <c:v>42233</c:v>
                </c:pt>
                <c:pt idx="340">
                  <c:v>42234</c:v>
                </c:pt>
                <c:pt idx="341">
                  <c:v>42235</c:v>
                </c:pt>
                <c:pt idx="342">
                  <c:v>42236</c:v>
                </c:pt>
                <c:pt idx="343">
                  <c:v>42237</c:v>
                </c:pt>
                <c:pt idx="344">
                  <c:v>42240</c:v>
                </c:pt>
                <c:pt idx="345">
                  <c:v>42241</c:v>
                </c:pt>
                <c:pt idx="346">
                  <c:v>42242</c:v>
                </c:pt>
                <c:pt idx="347">
                  <c:v>42243</c:v>
                </c:pt>
                <c:pt idx="348">
                  <c:v>42244</c:v>
                </c:pt>
                <c:pt idx="349">
                  <c:v>42247</c:v>
                </c:pt>
                <c:pt idx="350">
                  <c:v>42248</c:v>
                </c:pt>
                <c:pt idx="351">
                  <c:v>42249</c:v>
                </c:pt>
                <c:pt idx="352">
                  <c:v>42250</c:v>
                </c:pt>
                <c:pt idx="353">
                  <c:v>42251</c:v>
                </c:pt>
                <c:pt idx="354">
                  <c:v>42254</c:v>
                </c:pt>
                <c:pt idx="355">
                  <c:v>42255</c:v>
                </c:pt>
                <c:pt idx="356">
                  <c:v>42256</c:v>
                </c:pt>
                <c:pt idx="357">
                  <c:v>42257</c:v>
                </c:pt>
                <c:pt idx="358">
                  <c:v>42258</c:v>
                </c:pt>
                <c:pt idx="359">
                  <c:v>42261</c:v>
                </c:pt>
                <c:pt idx="360">
                  <c:v>42262</c:v>
                </c:pt>
                <c:pt idx="361">
                  <c:v>42263</c:v>
                </c:pt>
                <c:pt idx="362">
                  <c:v>42264</c:v>
                </c:pt>
                <c:pt idx="363">
                  <c:v>42265</c:v>
                </c:pt>
                <c:pt idx="364">
                  <c:v>42271</c:v>
                </c:pt>
                <c:pt idx="365">
                  <c:v>42272</c:v>
                </c:pt>
                <c:pt idx="366">
                  <c:v>42275</c:v>
                </c:pt>
                <c:pt idx="367">
                  <c:v>42276</c:v>
                </c:pt>
                <c:pt idx="368">
                  <c:v>42277</c:v>
                </c:pt>
                <c:pt idx="369">
                  <c:v>42278</c:v>
                </c:pt>
                <c:pt idx="370">
                  <c:v>42279</c:v>
                </c:pt>
                <c:pt idx="371">
                  <c:v>42282</c:v>
                </c:pt>
                <c:pt idx="372">
                  <c:v>42283</c:v>
                </c:pt>
                <c:pt idx="373">
                  <c:v>42284</c:v>
                </c:pt>
                <c:pt idx="374">
                  <c:v>42285</c:v>
                </c:pt>
                <c:pt idx="375">
                  <c:v>42286</c:v>
                </c:pt>
                <c:pt idx="376">
                  <c:v>42290</c:v>
                </c:pt>
                <c:pt idx="377">
                  <c:v>42291</c:v>
                </c:pt>
                <c:pt idx="378">
                  <c:v>42292</c:v>
                </c:pt>
                <c:pt idx="379">
                  <c:v>42293</c:v>
                </c:pt>
                <c:pt idx="380">
                  <c:v>42296</c:v>
                </c:pt>
                <c:pt idx="381">
                  <c:v>42297</c:v>
                </c:pt>
                <c:pt idx="382">
                  <c:v>42298</c:v>
                </c:pt>
                <c:pt idx="383">
                  <c:v>42299</c:v>
                </c:pt>
                <c:pt idx="384">
                  <c:v>42300</c:v>
                </c:pt>
                <c:pt idx="385">
                  <c:v>42303</c:v>
                </c:pt>
                <c:pt idx="386">
                  <c:v>42304</c:v>
                </c:pt>
                <c:pt idx="387">
                  <c:v>42305</c:v>
                </c:pt>
                <c:pt idx="388">
                  <c:v>42306</c:v>
                </c:pt>
                <c:pt idx="389">
                  <c:v>42307</c:v>
                </c:pt>
                <c:pt idx="390">
                  <c:v>42310</c:v>
                </c:pt>
                <c:pt idx="391">
                  <c:v>42312</c:v>
                </c:pt>
                <c:pt idx="392">
                  <c:v>42313</c:v>
                </c:pt>
                <c:pt idx="393">
                  <c:v>42314</c:v>
                </c:pt>
                <c:pt idx="394">
                  <c:v>42317</c:v>
                </c:pt>
                <c:pt idx="395">
                  <c:v>42318</c:v>
                </c:pt>
                <c:pt idx="396">
                  <c:v>42319</c:v>
                </c:pt>
                <c:pt idx="397">
                  <c:v>42320</c:v>
                </c:pt>
                <c:pt idx="398">
                  <c:v>42321</c:v>
                </c:pt>
                <c:pt idx="399">
                  <c:v>42324</c:v>
                </c:pt>
                <c:pt idx="400">
                  <c:v>42325</c:v>
                </c:pt>
                <c:pt idx="401">
                  <c:v>42326</c:v>
                </c:pt>
                <c:pt idx="402">
                  <c:v>42327</c:v>
                </c:pt>
                <c:pt idx="403">
                  <c:v>42328</c:v>
                </c:pt>
                <c:pt idx="404">
                  <c:v>42332</c:v>
                </c:pt>
                <c:pt idx="405">
                  <c:v>42333</c:v>
                </c:pt>
                <c:pt idx="406">
                  <c:v>42334</c:v>
                </c:pt>
                <c:pt idx="407">
                  <c:v>42335</c:v>
                </c:pt>
                <c:pt idx="408">
                  <c:v>42338</c:v>
                </c:pt>
                <c:pt idx="409">
                  <c:v>42339</c:v>
                </c:pt>
                <c:pt idx="410">
                  <c:v>42340</c:v>
                </c:pt>
                <c:pt idx="411">
                  <c:v>42341</c:v>
                </c:pt>
                <c:pt idx="412">
                  <c:v>42342</c:v>
                </c:pt>
                <c:pt idx="413">
                  <c:v>42345</c:v>
                </c:pt>
                <c:pt idx="414">
                  <c:v>42346</c:v>
                </c:pt>
                <c:pt idx="415">
                  <c:v>42347</c:v>
                </c:pt>
                <c:pt idx="416">
                  <c:v>42348</c:v>
                </c:pt>
                <c:pt idx="417">
                  <c:v>42349</c:v>
                </c:pt>
                <c:pt idx="418">
                  <c:v>42352</c:v>
                </c:pt>
                <c:pt idx="419">
                  <c:v>42353</c:v>
                </c:pt>
                <c:pt idx="420">
                  <c:v>42354</c:v>
                </c:pt>
                <c:pt idx="421">
                  <c:v>42355</c:v>
                </c:pt>
                <c:pt idx="422">
                  <c:v>42356</c:v>
                </c:pt>
                <c:pt idx="423">
                  <c:v>42359</c:v>
                </c:pt>
                <c:pt idx="424">
                  <c:v>42360</c:v>
                </c:pt>
                <c:pt idx="425">
                  <c:v>42362</c:v>
                </c:pt>
                <c:pt idx="426">
                  <c:v>42363</c:v>
                </c:pt>
                <c:pt idx="427">
                  <c:v>42366</c:v>
                </c:pt>
                <c:pt idx="428">
                  <c:v>42367</c:v>
                </c:pt>
                <c:pt idx="429">
                  <c:v>42368</c:v>
                </c:pt>
                <c:pt idx="430">
                  <c:v>42373</c:v>
                </c:pt>
                <c:pt idx="431">
                  <c:v>42374</c:v>
                </c:pt>
                <c:pt idx="432">
                  <c:v>42375</c:v>
                </c:pt>
                <c:pt idx="433">
                  <c:v>42376</c:v>
                </c:pt>
                <c:pt idx="434">
                  <c:v>42377</c:v>
                </c:pt>
                <c:pt idx="435">
                  <c:v>42381</c:v>
                </c:pt>
                <c:pt idx="436">
                  <c:v>42382</c:v>
                </c:pt>
                <c:pt idx="437">
                  <c:v>42383</c:v>
                </c:pt>
                <c:pt idx="438">
                  <c:v>42384</c:v>
                </c:pt>
                <c:pt idx="439">
                  <c:v>42387</c:v>
                </c:pt>
                <c:pt idx="440">
                  <c:v>42388</c:v>
                </c:pt>
                <c:pt idx="441">
                  <c:v>42389</c:v>
                </c:pt>
                <c:pt idx="442">
                  <c:v>42390</c:v>
                </c:pt>
                <c:pt idx="443">
                  <c:v>42391</c:v>
                </c:pt>
                <c:pt idx="444">
                  <c:v>42394</c:v>
                </c:pt>
                <c:pt idx="445">
                  <c:v>42395</c:v>
                </c:pt>
                <c:pt idx="446">
                  <c:v>42396</c:v>
                </c:pt>
                <c:pt idx="447">
                  <c:v>42397</c:v>
                </c:pt>
                <c:pt idx="448">
                  <c:v>42398</c:v>
                </c:pt>
                <c:pt idx="449">
                  <c:v>42401</c:v>
                </c:pt>
                <c:pt idx="450">
                  <c:v>42402</c:v>
                </c:pt>
                <c:pt idx="451">
                  <c:v>42403</c:v>
                </c:pt>
                <c:pt idx="452">
                  <c:v>42404</c:v>
                </c:pt>
                <c:pt idx="453">
                  <c:v>42405</c:v>
                </c:pt>
                <c:pt idx="454">
                  <c:v>42408</c:v>
                </c:pt>
                <c:pt idx="455">
                  <c:v>42409</c:v>
                </c:pt>
                <c:pt idx="456">
                  <c:v>42410</c:v>
                </c:pt>
                <c:pt idx="457">
                  <c:v>42412</c:v>
                </c:pt>
                <c:pt idx="458">
                  <c:v>42415</c:v>
                </c:pt>
                <c:pt idx="459">
                  <c:v>42416</c:v>
                </c:pt>
                <c:pt idx="460">
                  <c:v>42417</c:v>
                </c:pt>
                <c:pt idx="461">
                  <c:v>42418</c:v>
                </c:pt>
                <c:pt idx="462">
                  <c:v>42419</c:v>
                </c:pt>
                <c:pt idx="463">
                  <c:v>42422</c:v>
                </c:pt>
                <c:pt idx="464">
                  <c:v>42423</c:v>
                </c:pt>
                <c:pt idx="465">
                  <c:v>42424</c:v>
                </c:pt>
                <c:pt idx="466">
                  <c:v>42425</c:v>
                </c:pt>
                <c:pt idx="467">
                  <c:v>42426</c:v>
                </c:pt>
                <c:pt idx="468">
                  <c:v>42429</c:v>
                </c:pt>
                <c:pt idx="469">
                  <c:v>42430</c:v>
                </c:pt>
                <c:pt idx="470">
                  <c:v>42431</c:v>
                </c:pt>
                <c:pt idx="471">
                  <c:v>42432</c:v>
                </c:pt>
                <c:pt idx="472">
                  <c:v>42433</c:v>
                </c:pt>
                <c:pt idx="473">
                  <c:v>42436</c:v>
                </c:pt>
                <c:pt idx="474">
                  <c:v>42437</c:v>
                </c:pt>
                <c:pt idx="475">
                  <c:v>42438</c:v>
                </c:pt>
                <c:pt idx="476">
                  <c:v>42439</c:v>
                </c:pt>
                <c:pt idx="477">
                  <c:v>42440</c:v>
                </c:pt>
                <c:pt idx="478">
                  <c:v>42443</c:v>
                </c:pt>
                <c:pt idx="479">
                  <c:v>42444</c:v>
                </c:pt>
                <c:pt idx="480">
                  <c:v>42445</c:v>
                </c:pt>
                <c:pt idx="481">
                  <c:v>42446</c:v>
                </c:pt>
                <c:pt idx="482">
                  <c:v>42447</c:v>
                </c:pt>
                <c:pt idx="483">
                  <c:v>42451</c:v>
                </c:pt>
                <c:pt idx="484">
                  <c:v>42452</c:v>
                </c:pt>
                <c:pt idx="485">
                  <c:v>42453</c:v>
                </c:pt>
                <c:pt idx="486">
                  <c:v>42454</c:v>
                </c:pt>
                <c:pt idx="487">
                  <c:v>42457</c:v>
                </c:pt>
                <c:pt idx="488">
                  <c:v>42458</c:v>
                </c:pt>
                <c:pt idx="489">
                  <c:v>42459</c:v>
                </c:pt>
                <c:pt idx="490">
                  <c:v>42460</c:v>
                </c:pt>
                <c:pt idx="491">
                  <c:v>42461</c:v>
                </c:pt>
                <c:pt idx="492">
                  <c:v>42464</c:v>
                </c:pt>
                <c:pt idx="493">
                  <c:v>42465</c:v>
                </c:pt>
                <c:pt idx="494">
                  <c:v>42466</c:v>
                </c:pt>
                <c:pt idx="495">
                  <c:v>42467</c:v>
                </c:pt>
                <c:pt idx="496">
                  <c:v>42468</c:v>
                </c:pt>
                <c:pt idx="497">
                  <c:v>42471</c:v>
                </c:pt>
                <c:pt idx="498">
                  <c:v>42472</c:v>
                </c:pt>
                <c:pt idx="499">
                  <c:v>42473</c:v>
                </c:pt>
                <c:pt idx="500">
                  <c:v>42474</c:v>
                </c:pt>
                <c:pt idx="501">
                  <c:v>42475</c:v>
                </c:pt>
                <c:pt idx="502">
                  <c:v>42478</c:v>
                </c:pt>
                <c:pt idx="503">
                  <c:v>42479</c:v>
                </c:pt>
                <c:pt idx="504">
                  <c:v>42480</c:v>
                </c:pt>
                <c:pt idx="505">
                  <c:v>42481</c:v>
                </c:pt>
                <c:pt idx="506">
                  <c:v>42482</c:v>
                </c:pt>
                <c:pt idx="507">
                  <c:v>42485</c:v>
                </c:pt>
                <c:pt idx="508">
                  <c:v>42486</c:v>
                </c:pt>
                <c:pt idx="509">
                  <c:v>42487</c:v>
                </c:pt>
                <c:pt idx="510">
                  <c:v>42488</c:v>
                </c:pt>
                <c:pt idx="511">
                  <c:v>42492</c:v>
                </c:pt>
                <c:pt idx="512">
                  <c:v>42496</c:v>
                </c:pt>
                <c:pt idx="513">
                  <c:v>42499</c:v>
                </c:pt>
                <c:pt idx="514">
                  <c:v>42500</c:v>
                </c:pt>
                <c:pt idx="515">
                  <c:v>42501</c:v>
                </c:pt>
                <c:pt idx="516">
                  <c:v>42502</c:v>
                </c:pt>
                <c:pt idx="517">
                  <c:v>42503</c:v>
                </c:pt>
                <c:pt idx="518">
                  <c:v>42506</c:v>
                </c:pt>
                <c:pt idx="519">
                  <c:v>42507</c:v>
                </c:pt>
                <c:pt idx="520">
                  <c:v>42508</c:v>
                </c:pt>
                <c:pt idx="521">
                  <c:v>42509</c:v>
                </c:pt>
                <c:pt idx="522">
                  <c:v>42510</c:v>
                </c:pt>
                <c:pt idx="523">
                  <c:v>42513</c:v>
                </c:pt>
                <c:pt idx="524">
                  <c:v>42514</c:v>
                </c:pt>
                <c:pt idx="525">
                  <c:v>42515</c:v>
                </c:pt>
                <c:pt idx="526">
                  <c:v>42516</c:v>
                </c:pt>
                <c:pt idx="527">
                  <c:v>42517</c:v>
                </c:pt>
                <c:pt idx="528">
                  <c:v>42520</c:v>
                </c:pt>
                <c:pt idx="529">
                  <c:v>42521</c:v>
                </c:pt>
                <c:pt idx="530">
                  <c:v>42522</c:v>
                </c:pt>
                <c:pt idx="531">
                  <c:v>42523</c:v>
                </c:pt>
                <c:pt idx="532">
                  <c:v>42524</c:v>
                </c:pt>
                <c:pt idx="533">
                  <c:v>42527</c:v>
                </c:pt>
                <c:pt idx="534">
                  <c:v>42528</c:v>
                </c:pt>
                <c:pt idx="535">
                  <c:v>42529</c:v>
                </c:pt>
                <c:pt idx="536">
                  <c:v>42530</c:v>
                </c:pt>
                <c:pt idx="537">
                  <c:v>42531</c:v>
                </c:pt>
                <c:pt idx="538">
                  <c:v>42534</c:v>
                </c:pt>
                <c:pt idx="539">
                  <c:v>42535</c:v>
                </c:pt>
                <c:pt idx="540">
                  <c:v>42536</c:v>
                </c:pt>
                <c:pt idx="541">
                  <c:v>42537</c:v>
                </c:pt>
                <c:pt idx="542">
                  <c:v>42538</c:v>
                </c:pt>
                <c:pt idx="543">
                  <c:v>42541</c:v>
                </c:pt>
                <c:pt idx="544">
                  <c:v>42542</c:v>
                </c:pt>
                <c:pt idx="545">
                  <c:v>42543</c:v>
                </c:pt>
                <c:pt idx="546">
                  <c:v>42544</c:v>
                </c:pt>
                <c:pt idx="547">
                  <c:v>42545</c:v>
                </c:pt>
                <c:pt idx="548">
                  <c:v>42548</c:v>
                </c:pt>
                <c:pt idx="549">
                  <c:v>42549</c:v>
                </c:pt>
                <c:pt idx="550">
                  <c:v>42550</c:v>
                </c:pt>
                <c:pt idx="551">
                  <c:v>42551</c:v>
                </c:pt>
                <c:pt idx="552">
                  <c:v>42552</c:v>
                </c:pt>
                <c:pt idx="553">
                  <c:v>42555</c:v>
                </c:pt>
                <c:pt idx="554">
                  <c:v>42556</c:v>
                </c:pt>
                <c:pt idx="555">
                  <c:v>42557</c:v>
                </c:pt>
                <c:pt idx="556">
                  <c:v>42558</c:v>
                </c:pt>
                <c:pt idx="557">
                  <c:v>42559</c:v>
                </c:pt>
                <c:pt idx="558">
                  <c:v>42562</c:v>
                </c:pt>
                <c:pt idx="559">
                  <c:v>42563</c:v>
                </c:pt>
                <c:pt idx="560">
                  <c:v>42564</c:v>
                </c:pt>
                <c:pt idx="561">
                  <c:v>42565</c:v>
                </c:pt>
                <c:pt idx="562">
                  <c:v>42566</c:v>
                </c:pt>
                <c:pt idx="563">
                  <c:v>42570</c:v>
                </c:pt>
                <c:pt idx="564">
                  <c:v>42571</c:v>
                </c:pt>
                <c:pt idx="565">
                  <c:v>42572</c:v>
                </c:pt>
                <c:pt idx="566">
                  <c:v>42573</c:v>
                </c:pt>
                <c:pt idx="567">
                  <c:v>42576</c:v>
                </c:pt>
                <c:pt idx="568">
                  <c:v>42577</c:v>
                </c:pt>
                <c:pt idx="569">
                  <c:v>42578</c:v>
                </c:pt>
                <c:pt idx="570">
                  <c:v>42579</c:v>
                </c:pt>
                <c:pt idx="571">
                  <c:v>42580</c:v>
                </c:pt>
                <c:pt idx="572">
                  <c:v>42583</c:v>
                </c:pt>
                <c:pt idx="573">
                  <c:v>42584</c:v>
                </c:pt>
                <c:pt idx="574">
                  <c:v>42585</c:v>
                </c:pt>
                <c:pt idx="575">
                  <c:v>42586</c:v>
                </c:pt>
                <c:pt idx="576">
                  <c:v>42587</c:v>
                </c:pt>
                <c:pt idx="577">
                  <c:v>42590</c:v>
                </c:pt>
                <c:pt idx="578">
                  <c:v>42591</c:v>
                </c:pt>
                <c:pt idx="579">
                  <c:v>42592</c:v>
                </c:pt>
                <c:pt idx="580">
                  <c:v>42594</c:v>
                </c:pt>
                <c:pt idx="581">
                  <c:v>42597</c:v>
                </c:pt>
                <c:pt idx="582">
                  <c:v>42598</c:v>
                </c:pt>
                <c:pt idx="583">
                  <c:v>42599</c:v>
                </c:pt>
                <c:pt idx="584">
                  <c:v>42600</c:v>
                </c:pt>
                <c:pt idx="585">
                  <c:v>42601</c:v>
                </c:pt>
                <c:pt idx="586">
                  <c:v>42604</c:v>
                </c:pt>
                <c:pt idx="587">
                  <c:v>42605</c:v>
                </c:pt>
                <c:pt idx="588">
                  <c:v>42606</c:v>
                </c:pt>
                <c:pt idx="589">
                  <c:v>42607</c:v>
                </c:pt>
                <c:pt idx="590">
                  <c:v>42608</c:v>
                </c:pt>
                <c:pt idx="591">
                  <c:v>42611</c:v>
                </c:pt>
                <c:pt idx="592">
                  <c:v>42612</c:v>
                </c:pt>
                <c:pt idx="593">
                  <c:v>42613</c:v>
                </c:pt>
                <c:pt idx="594">
                  <c:v>42614</c:v>
                </c:pt>
                <c:pt idx="595">
                  <c:v>42615</c:v>
                </c:pt>
                <c:pt idx="596">
                  <c:v>42618</c:v>
                </c:pt>
                <c:pt idx="597">
                  <c:v>42619</c:v>
                </c:pt>
                <c:pt idx="598">
                  <c:v>42620</c:v>
                </c:pt>
                <c:pt idx="599">
                  <c:v>42621</c:v>
                </c:pt>
                <c:pt idx="600">
                  <c:v>42622</c:v>
                </c:pt>
                <c:pt idx="601">
                  <c:v>42625</c:v>
                </c:pt>
                <c:pt idx="602">
                  <c:v>42626</c:v>
                </c:pt>
                <c:pt idx="603">
                  <c:v>42627</c:v>
                </c:pt>
                <c:pt idx="604">
                  <c:v>42628</c:v>
                </c:pt>
                <c:pt idx="605">
                  <c:v>42629</c:v>
                </c:pt>
                <c:pt idx="606">
                  <c:v>42633</c:v>
                </c:pt>
                <c:pt idx="607">
                  <c:v>42634</c:v>
                </c:pt>
                <c:pt idx="608">
                  <c:v>42636</c:v>
                </c:pt>
                <c:pt idx="609">
                  <c:v>42639</c:v>
                </c:pt>
                <c:pt idx="610">
                  <c:v>42640</c:v>
                </c:pt>
                <c:pt idx="611">
                  <c:v>42641</c:v>
                </c:pt>
                <c:pt idx="612">
                  <c:v>42642</c:v>
                </c:pt>
                <c:pt idx="613">
                  <c:v>42643</c:v>
                </c:pt>
                <c:pt idx="614">
                  <c:v>42646</c:v>
                </c:pt>
                <c:pt idx="615">
                  <c:v>42647</c:v>
                </c:pt>
                <c:pt idx="616">
                  <c:v>42648</c:v>
                </c:pt>
                <c:pt idx="617">
                  <c:v>42649</c:v>
                </c:pt>
                <c:pt idx="618">
                  <c:v>42650</c:v>
                </c:pt>
                <c:pt idx="619">
                  <c:v>42654</c:v>
                </c:pt>
                <c:pt idx="620">
                  <c:v>42655</c:v>
                </c:pt>
                <c:pt idx="621">
                  <c:v>42656</c:v>
                </c:pt>
                <c:pt idx="622">
                  <c:v>42657</c:v>
                </c:pt>
                <c:pt idx="623">
                  <c:v>42660</c:v>
                </c:pt>
                <c:pt idx="624">
                  <c:v>42661</c:v>
                </c:pt>
                <c:pt idx="625">
                  <c:v>42662</c:v>
                </c:pt>
                <c:pt idx="626">
                  <c:v>42663</c:v>
                </c:pt>
                <c:pt idx="627">
                  <c:v>42664</c:v>
                </c:pt>
                <c:pt idx="628">
                  <c:v>42667</c:v>
                </c:pt>
                <c:pt idx="629">
                  <c:v>42668</c:v>
                </c:pt>
                <c:pt idx="630">
                  <c:v>42669</c:v>
                </c:pt>
                <c:pt idx="631">
                  <c:v>42670</c:v>
                </c:pt>
                <c:pt idx="632">
                  <c:v>42671</c:v>
                </c:pt>
                <c:pt idx="633">
                  <c:v>42674</c:v>
                </c:pt>
                <c:pt idx="634">
                  <c:v>42675</c:v>
                </c:pt>
                <c:pt idx="635">
                  <c:v>42676</c:v>
                </c:pt>
                <c:pt idx="636">
                  <c:v>42678</c:v>
                </c:pt>
                <c:pt idx="637">
                  <c:v>42681</c:v>
                </c:pt>
                <c:pt idx="638">
                  <c:v>42682</c:v>
                </c:pt>
                <c:pt idx="639">
                  <c:v>42683</c:v>
                </c:pt>
                <c:pt idx="640">
                  <c:v>42684</c:v>
                </c:pt>
                <c:pt idx="641">
                  <c:v>42685</c:v>
                </c:pt>
                <c:pt idx="642">
                  <c:v>42688</c:v>
                </c:pt>
                <c:pt idx="643">
                  <c:v>42689</c:v>
                </c:pt>
                <c:pt idx="644">
                  <c:v>42690</c:v>
                </c:pt>
                <c:pt idx="645">
                  <c:v>42691</c:v>
                </c:pt>
                <c:pt idx="646">
                  <c:v>42692</c:v>
                </c:pt>
                <c:pt idx="647">
                  <c:v>42695</c:v>
                </c:pt>
                <c:pt idx="648">
                  <c:v>42696</c:v>
                </c:pt>
                <c:pt idx="649">
                  <c:v>42698</c:v>
                </c:pt>
                <c:pt idx="650">
                  <c:v>42699</c:v>
                </c:pt>
                <c:pt idx="651">
                  <c:v>42702</c:v>
                </c:pt>
                <c:pt idx="652">
                  <c:v>42703</c:v>
                </c:pt>
                <c:pt idx="653">
                  <c:v>42704</c:v>
                </c:pt>
                <c:pt idx="654">
                  <c:v>42705</c:v>
                </c:pt>
                <c:pt idx="655">
                  <c:v>42706</c:v>
                </c:pt>
                <c:pt idx="656">
                  <c:v>42709</c:v>
                </c:pt>
                <c:pt idx="657">
                  <c:v>42710</c:v>
                </c:pt>
                <c:pt idx="658">
                  <c:v>42711</c:v>
                </c:pt>
                <c:pt idx="659">
                  <c:v>42712</c:v>
                </c:pt>
                <c:pt idx="660">
                  <c:v>42713</c:v>
                </c:pt>
                <c:pt idx="661">
                  <c:v>42716</c:v>
                </c:pt>
                <c:pt idx="662">
                  <c:v>42717</c:v>
                </c:pt>
                <c:pt idx="663">
                  <c:v>42718</c:v>
                </c:pt>
                <c:pt idx="664">
                  <c:v>42719</c:v>
                </c:pt>
                <c:pt idx="665">
                  <c:v>42720</c:v>
                </c:pt>
                <c:pt idx="666">
                  <c:v>42723</c:v>
                </c:pt>
                <c:pt idx="667">
                  <c:v>42724</c:v>
                </c:pt>
                <c:pt idx="668">
                  <c:v>42725</c:v>
                </c:pt>
                <c:pt idx="669">
                  <c:v>42726</c:v>
                </c:pt>
                <c:pt idx="670">
                  <c:v>42730</c:v>
                </c:pt>
                <c:pt idx="671">
                  <c:v>42731</c:v>
                </c:pt>
                <c:pt idx="672">
                  <c:v>42732</c:v>
                </c:pt>
                <c:pt idx="673">
                  <c:v>42733</c:v>
                </c:pt>
                <c:pt idx="674">
                  <c:v>42734</c:v>
                </c:pt>
                <c:pt idx="675">
                  <c:v>42739</c:v>
                </c:pt>
                <c:pt idx="676">
                  <c:v>42740</c:v>
                </c:pt>
                <c:pt idx="677">
                  <c:v>42741</c:v>
                </c:pt>
                <c:pt idx="678">
                  <c:v>42745</c:v>
                </c:pt>
                <c:pt idx="679">
                  <c:v>42746</c:v>
                </c:pt>
                <c:pt idx="680">
                  <c:v>42747</c:v>
                </c:pt>
                <c:pt idx="681">
                  <c:v>42748</c:v>
                </c:pt>
                <c:pt idx="682">
                  <c:v>42751</c:v>
                </c:pt>
                <c:pt idx="683">
                  <c:v>42752</c:v>
                </c:pt>
                <c:pt idx="684">
                  <c:v>42753</c:v>
                </c:pt>
                <c:pt idx="685">
                  <c:v>42754</c:v>
                </c:pt>
                <c:pt idx="686">
                  <c:v>42755</c:v>
                </c:pt>
                <c:pt idx="687">
                  <c:v>42758</c:v>
                </c:pt>
                <c:pt idx="688">
                  <c:v>42759</c:v>
                </c:pt>
                <c:pt idx="689">
                  <c:v>42760</c:v>
                </c:pt>
                <c:pt idx="690">
                  <c:v>42761</c:v>
                </c:pt>
                <c:pt idx="691">
                  <c:v>42762</c:v>
                </c:pt>
                <c:pt idx="692">
                  <c:v>42765</c:v>
                </c:pt>
                <c:pt idx="693">
                  <c:v>42766</c:v>
                </c:pt>
                <c:pt idx="694">
                  <c:v>42767</c:v>
                </c:pt>
                <c:pt idx="695">
                  <c:v>42768</c:v>
                </c:pt>
                <c:pt idx="696">
                  <c:v>42769</c:v>
                </c:pt>
                <c:pt idx="697">
                  <c:v>42772</c:v>
                </c:pt>
                <c:pt idx="698">
                  <c:v>42773</c:v>
                </c:pt>
                <c:pt idx="699">
                  <c:v>42774</c:v>
                </c:pt>
                <c:pt idx="700">
                  <c:v>42775</c:v>
                </c:pt>
                <c:pt idx="701">
                  <c:v>42776</c:v>
                </c:pt>
                <c:pt idx="702">
                  <c:v>42779</c:v>
                </c:pt>
                <c:pt idx="703">
                  <c:v>42780</c:v>
                </c:pt>
                <c:pt idx="704">
                  <c:v>42781</c:v>
                </c:pt>
                <c:pt idx="705">
                  <c:v>42782</c:v>
                </c:pt>
                <c:pt idx="706">
                  <c:v>42783</c:v>
                </c:pt>
                <c:pt idx="707">
                  <c:v>42786</c:v>
                </c:pt>
                <c:pt idx="708">
                  <c:v>42787</c:v>
                </c:pt>
                <c:pt idx="709">
                  <c:v>42788</c:v>
                </c:pt>
                <c:pt idx="710">
                  <c:v>42789</c:v>
                </c:pt>
                <c:pt idx="711">
                  <c:v>42790</c:v>
                </c:pt>
                <c:pt idx="712">
                  <c:v>42793</c:v>
                </c:pt>
                <c:pt idx="713">
                  <c:v>42794</c:v>
                </c:pt>
                <c:pt idx="714">
                  <c:v>42795</c:v>
                </c:pt>
                <c:pt idx="715">
                  <c:v>42796</c:v>
                </c:pt>
                <c:pt idx="716">
                  <c:v>42797</c:v>
                </c:pt>
                <c:pt idx="717">
                  <c:v>42800</c:v>
                </c:pt>
                <c:pt idx="718">
                  <c:v>42801</c:v>
                </c:pt>
                <c:pt idx="719">
                  <c:v>42802</c:v>
                </c:pt>
                <c:pt idx="720">
                  <c:v>42803</c:v>
                </c:pt>
                <c:pt idx="721">
                  <c:v>42804</c:v>
                </c:pt>
                <c:pt idx="722">
                  <c:v>42807</c:v>
                </c:pt>
                <c:pt idx="723">
                  <c:v>42808</c:v>
                </c:pt>
                <c:pt idx="724">
                  <c:v>42809</c:v>
                </c:pt>
                <c:pt idx="725">
                  <c:v>42810</c:v>
                </c:pt>
                <c:pt idx="726">
                  <c:v>42811</c:v>
                </c:pt>
                <c:pt idx="727">
                  <c:v>42815</c:v>
                </c:pt>
                <c:pt idx="728">
                  <c:v>42816</c:v>
                </c:pt>
                <c:pt idx="729">
                  <c:v>42817</c:v>
                </c:pt>
                <c:pt idx="730">
                  <c:v>42818</c:v>
                </c:pt>
                <c:pt idx="731">
                  <c:v>42821</c:v>
                </c:pt>
                <c:pt idx="732">
                  <c:v>42822</c:v>
                </c:pt>
                <c:pt idx="733">
                  <c:v>42823</c:v>
                </c:pt>
                <c:pt idx="734">
                  <c:v>42824</c:v>
                </c:pt>
                <c:pt idx="735">
                  <c:v>42825</c:v>
                </c:pt>
                <c:pt idx="736">
                  <c:v>42828</c:v>
                </c:pt>
                <c:pt idx="737">
                  <c:v>42829</c:v>
                </c:pt>
                <c:pt idx="738">
                  <c:v>42830</c:v>
                </c:pt>
                <c:pt idx="739">
                  <c:v>42831</c:v>
                </c:pt>
                <c:pt idx="740">
                  <c:v>42832</c:v>
                </c:pt>
                <c:pt idx="741">
                  <c:v>42835</c:v>
                </c:pt>
                <c:pt idx="742">
                  <c:v>42836</c:v>
                </c:pt>
                <c:pt idx="743">
                  <c:v>42837</c:v>
                </c:pt>
                <c:pt idx="744">
                  <c:v>42838</c:v>
                </c:pt>
                <c:pt idx="745">
                  <c:v>42839</c:v>
                </c:pt>
                <c:pt idx="746">
                  <c:v>42842</c:v>
                </c:pt>
                <c:pt idx="747">
                  <c:v>42843</c:v>
                </c:pt>
                <c:pt idx="748">
                  <c:v>42844</c:v>
                </c:pt>
                <c:pt idx="749">
                  <c:v>42845</c:v>
                </c:pt>
                <c:pt idx="750">
                  <c:v>42846</c:v>
                </c:pt>
                <c:pt idx="751">
                  <c:v>42849</c:v>
                </c:pt>
                <c:pt idx="752">
                  <c:v>42850</c:v>
                </c:pt>
                <c:pt idx="753">
                  <c:v>42851</c:v>
                </c:pt>
                <c:pt idx="754">
                  <c:v>42852</c:v>
                </c:pt>
                <c:pt idx="755">
                  <c:v>42853</c:v>
                </c:pt>
                <c:pt idx="756">
                  <c:v>42856</c:v>
                </c:pt>
                <c:pt idx="757">
                  <c:v>42857</c:v>
                </c:pt>
                <c:pt idx="758">
                  <c:v>42863</c:v>
                </c:pt>
                <c:pt idx="759">
                  <c:v>42864</c:v>
                </c:pt>
                <c:pt idx="760">
                  <c:v>42865</c:v>
                </c:pt>
                <c:pt idx="761">
                  <c:v>42866</c:v>
                </c:pt>
                <c:pt idx="762">
                  <c:v>42867</c:v>
                </c:pt>
                <c:pt idx="763">
                  <c:v>42870</c:v>
                </c:pt>
                <c:pt idx="764">
                  <c:v>42871</c:v>
                </c:pt>
                <c:pt idx="765">
                  <c:v>42872</c:v>
                </c:pt>
                <c:pt idx="766">
                  <c:v>42873</c:v>
                </c:pt>
                <c:pt idx="767">
                  <c:v>42874</c:v>
                </c:pt>
                <c:pt idx="768">
                  <c:v>42877</c:v>
                </c:pt>
                <c:pt idx="769">
                  <c:v>42878</c:v>
                </c:pt>
                <c:pt idx="770">
                  <c:v>42879</c:v>
                </c:pt>
                <c:pt idx="771">
                  <c:v>42880</c:v>
                </c:pt>
                <c:pt idx="772">
                  <c:v>42881</c:v>
                </c:pt>
                <c:pt idx="773">
                  <c:v>42884</c:v>
                </c:pt>
                <c:pt idx="774">
                  <c:v>42885</c:v>
                </c:pt>
                <c:pt idx="775">
                  <c:v>42886</c:v>
                </c:pt>
                <c:pt idx="776">
                  <c:v>42887</c:v>
                </c:pt>
                <c:pt idx="777">
                  <c:v>42888</c:v>
                </c:pt>
                <c:pt idx="778">
                  <c:v>42891</c:v>
                </c:pt>
                <c:pt idx="779">
                  <c:v>42892</c:v>
                </c:pt>
                <c:pt idx="780">
                  <c:v>42893</c:v>
                </c:pt>
                <c:pt idx="781">
                  <c:v>42894</c:v>
                </c:pt>
                <c:pt idx="782">
                  <c:v>42895</c:v>
                </c:pt>
                <c:pt idx="783">
                  <c:v>42898</c:v>
                </c:pt>
                <c:pt idx="784">
                  <c:v>42899</c:v>
                </c:pt>
                <c:pt idx="785">
                  <c:v>42900</c:v>
                </c:pt>
                <c:pt idx="786">
                  <c:v>42901</c:v>
                </c:pt>
                <c:pt idx="787">
                  <c:v>42902</c:v>
                </c:pt>
                <c:pt idx="788">
                  <c:v>42905</c:v>
                </c:pt>
                <c:pt idx="789">
                  <c:v>42906</c:v>
                </c:pt>
                <c:pt idx="790">
                  <c:v>42907</c:v>
                </c:pt>
                <c:pt idx="791">
                  <c:v>42908</c:v>
                </c:pt>
                <c:pt idx="792">
                  <c:v>42909</c:v>
                </c:pt>
                <c:pt idx="793">
                  <c:v>42912</c:v>
                </c:pt>
                <c:pt idx="794">
                  <c:v>42913</c:v>
                </c:pt>
                <c:pt idx="795">
                  <c:v>42914</c:v>
                </c:pt>
                <c:pt idx="796">
                  <c:v>42915</c:v>
                </c:pt>
                <c:pt idx="797">
                  <c:v>42916</c:v>
                </c:pt>
                <c:pt idx="798">
                  <c:v>42919</c:v>
                </c:pt>
                <c:pt idx="799">
                  <c:v>42920</c:v>
                </c:pt>
                <c:pt idx="800">
                  <c:v>42921</c:v>
                </c:pt>
                <c:pt idx="801">
                  <c:v>42922</c:v>
                </c:pt>
                <c:pt idx="802">
                  <c:v>42923</c:v>
                </c:pt>
                <c:pt idx="803">
                  <c:v>42926</c:v>
                </c:pt>
                <c:pt idx="804">
                  <c:v>42927</c:v>
                </c:pt>
                <c:pt idx="805">
                  <c:v>42928</c:v>
                </c:pt>
                <c:pt idx="806">
                  <c:v>42929</c:v>
                </c:pt>
                <c:pt idx="807">
                  <c:v>42930</c:v>
                </c:pt>
                <c:pt idx="808">
                  <c:v>42934</c:v>
                </c:pt>
                <c:pt idx="809">
                  <c:v>42935</c:v>
                </c:pt>
                <c:pt idx="810">
                  <c:v>42936</c:v>
                </c:pt>
                <c:pt idx="811">
                  <c:v>42937</c:v>
                </c:pt>
                <c:pt idx="812">
                  <c:v>42940</c:v>
                </c:pt>
                <c:pt idx="813">
                  <c:v>42941</c:v>
                </c:pt>
                <c:pt idx="814">
                  <c:v>42942</c:v>
                </c:pt>
                <c:pt idx="815">
                  <c:v>42943</c:v>
                </c:pt>
                <c:pt idx="816">
                  <c:v>42944</c:v>
                </c:pt>
                <c:pt idx="817">
                  <c:v>42947</c:v>
                </c:pt>
                <c:pt idx="818">
                  <c:v>42948</c:v>
                </c:pt>
                <c:pt idx="819">
                  <c:v>42949</c:v>
                </c:pt>
                <c:pt idx="820">
                  <c:v>42950</c:v>
                </c:pt>
                <c:pt idx="821">
                  <c:v>42951</c:v>
                </c:pt>
                <c:pt idx="822">
                  <c:v>42954</c:v>
                </c:pt>
                <c:pt idx="823">
                  <c:v>42955</c:v>
                </c:pt>
                <c:pt idx="824">
                  <c:v>42956</c:v>
                </c:pt>
                <c:pt idx="825">
                  <c:v>42957</c:v>
                </c:pt>
                <c:pt idx="826">
                  <c:v>42961</c:v>
                </c:pt>
                <c:pt idx="827">
                  <c:v>42962</c:v>
                </c:pt>
                <c:pt idx="828">
                  <c:v>42963</c:v>
                </c:pt>
                <c:pt idx="829">
                  <c:v>42964</c:v>
                </c:pt>
                <c:pt idx="830">
                  <c:v>42965</c:v>
                </c:pt>
                <c:pt idx="831">
                  <c:v>42968</c:v>
                </c:pt>
                <c:pt idx="832">
                  <c:v>42969</c:v>
                </c:pt>
                <c:pt idx="833">
                  <c:v>42970</c:v>
                </c:pt>
                <c:pt idx="834">
                  <c:v>42971</c:v>
                </c:pt>
                <c:pt idx="835">
                  <c:v>42972</c:v>
                </c:pt>
                <c:pt idx="836">
                  <c:v>42975</c:v>
                </c:pt>
                <c:pt idx="837">
                  <c:v>42976</c:v>
                </c:pt>
                <c:pt idx="838">
                  <c:v>42977</c:v>
                </c:pt>
                <c:pt idx="839">
                  <c:v>42978</c:v>
                </c:pt>
                <c:pt idx="840">
                  <c:v>42979</c:v>
                </c:pt>
                <c:pt idx="841">
                  <c:v>42982</c:v>
                </c:pt>
                <c:pt idx="842">
                  <c:v>42983</c:v>
                </c:pt>
                <c:pt idx="843">
                  <c:v>42984</c:v>
                </c:pt>
                <c:pt idx="844">
                  <c:v>42985</c:v>
                </c:pt>
                <c:pt idx="845">
                  <c:v>42986</c:v>
                </c:pt>
                <c:pt idx="846">
                  <c:v>42989</c:v>
                </c:pt>
                <c:pt idx="847">
                  <c:v>42990</c:v>
                </c:pt>
                <c:pt idx="848">
                  <c:v>42991</c:v>
                </c:pt>
                <c:pt idx="849">
                  <c:v>42992</c:v>
                </c:pt>
                <c:pt idx="850">
                  <c:v>42993</c:v>
                </c:pt>
                <c:pt idx="851">
                  <c:v>42997</c:v>
                </c:pt>
                <c:pt idx="852">
                  <c:v>42998</c:v>
                </c:pt>
                <c:pt idx="853">
                  <c:v>42999</c:v>
                </c:pt>
                <c:pt idx="854">
                  <c:v>43000</c:v>
                </c:pt>
                <c:pt idx="855">
                  <c:v>43003</c:v>
                </c:pt>
                <c:pt idx="856">
                  <c:v>43004</c:v>
                </c:pt>
                <c:pt idx="857">
                  <c:v>43005</c:v>
                </c:pt>
                <c:pt idx="858">
                  <c:v>43006</c:v>
                </c:pt>
                <c:pt idx="859">
                  <c:v>43007</c:v>
                </c:pt>
                <c:pt idx="860">
                  <c:v>43010</c:v>
                </c:pt>
                <c:pt idx="861">
                  <c:v>43011</c:v>
                </c:pt>
                <c:pt idx="862">
                  <c:v>43012</c:v>
                </c:pt>
                <c:pt idx="863">
                  <c:v>43013</c:v>
                </c:pt>
                <c:pt idx="864">
                  <c:v>43014</c:v>
                </c:pt>
                <c:pt idx="865">
                  <c:v>43018</c:v>
                </c:pt>
                <c:pt idx="866">
                  <c:v>43019</c:v>
                </c:pt>
                <c:pt idx="867">
                  <c:v>43020</c:v>
                </c:pt>
                <c:pt idx="868">
                  <c:v>43021</c:v>
                </c:pt>
                <c:pt idx="869">
                  <c:v>43024</c:v>
                </c:pt>
                <c:pt idx="870">
                  <c:v>43025</c:v>
                </c:pt>
                <c:pt idx="871">
                  <c:v>43026</c:v>
                </c:pt>
                <c:pt idx="872">
                  <c:v>43027</c:v>
                </c:pt>
                <c:pt idx="873">
                  <c:v>43028</c:v>
                </c:pt>
                <c:pt idx="874">
                  <c:v>43031</c:v>
                </c:pt>
                <c:pt idx="875">
                  <c:v>43032</c:v>
                </c:pt>
                <c:pt idx="876">
                  <c:v>43033</c:v>
                </c:pt>
                <c:pt idx="877">
                  <c:v>43034</c:v>
                </c:pt>
                <c:pt idx="878">
                  <c:v>43035</c:v>
                </c:pt>
                <c:pt idx="879">
                  <c:v>43038</c:v>
                </c:pt>
                <c:pt idx="880">
                  <c:v>43039</c:v>
                </c:pt>
                <c:pt idx="881">
                  <c:v>43040</c:v>
                </c:pt>
                <c:pt idx="882">
                  <c:v>43041</c:v>
                </c:pt>
                <c:pt idx="883">
                  <c:v>43045</c:v>
                </c:pt>
                <c:pt idx="884">
                  <c:v>43046</c:v>
                </c:pt>
                <c:pt idx="885">
                  <c:v>43047</c:v>
                </c:pt>
                <c:pt idx="886">
                  <c:v>43048</c:v>
                </c:pt>
                <c:pt idx="887">
                  <c:v>43049</c:v>
                </c:pt>
                <c:pt idx="888">
                  <c:v>43052</c:v>
                </c:pt>
                <c:pt idx="889">
                  <c:v>43053</c:v>
                </c:pt>
                <c:pt idx="890">
                  <c:v>43054</c:v>
                </c:pt>
                <c:pt idx="891">
                  <c:v>43055</c:v>
                </c:pt>
                <c:pt idx="892">
                  <c:v>43056</c:v>
                </c:pt>
                <c:pt idx="893">
                  <c:v>43059</c:v>
                </c:pt>
                <c:pt idx="894">
                  <c:v>43060</c:v>
                </c:pt>
                <c:pt idx="895">
                  <c:v>43061</c:v>
                </c:pt>
                <c:pt idx="896">
                  <c:v>43063</c:v>
                </c:pt>
                <c:pt idx="897">
                  <c:v>43066</c:v>
                </c:pt>
                <c:pt idx="898">
                  <c:v>43067</c:v>
                </c:pt>
                <c:pt idx="899">
                  <c:v>43068</c:v>
                </c:pt>
                <c:pt idx="900">
                  <c:v>43069</c:v>
                </c:pt>
                <c:pt idx="901">
                  <c:v>43070</c:v>
                </c:pt>
                <c:pt idx="902">
                  <c:v>43073</c:v>
                </c:pt>
                <c:pt idx="903">
                  <c:v>43074</c:v>
                </c:pt>
                <c:pt idx="904">
                  <c:v>43075</c:v>
                </c:pt>
                <c:pt idx="905">
                  <c:v>43076</c:v>
                </c:pt>
                <c:pt idx="906">
                  <c:v>43077</c:v>
                </c:pt>
                <c:pt idx="907">
                  <c:v>43080</c:v>
                </c:pt>
                <c:pt idx="908">
                  <c:v>43081</c:v>
                </c:pt>
                <c:pt idx="909">
                  <c:v>43082</c:v>
                </c:pt>
                <c:pt idx="910">
                  <c:v>43083</c:v>
                </c:pt>
                <c:pt idx="911">
                  <c:v>43084</c:v>
                </c:pt>
                <c:pt idx="912">
                  <c:v>43087</c:v>
                </c:pt>
                <c:pt idx="913">
                  <c:v>43088</c:v>
                </c:pt>
                <c:pt idx="914">
                  <c:v>43089</c:v>
                </c:pt>
                <c:pt idx="915">
                  <c:v>43090</c:v>
                </c:pt>
                <c:pt idx="916">
                  <c:v>43091</c:v>
                </c:pt>
                <c:pt idx="917">
                  <c:v>43094</c:v>
                </c:pt>
                <c:pt idx="918">
                  <c:v>43095</c:v>
                </c:pt>
                <c:pt idx="919">
                  <c:v>43096</c:v>
                </c:pt>
                <c:pt idx="920">
                  <c:v>43097</c:v>
                </c:pt>
                <c:pt idx="921">
                  <c:v>43098</c:v>
                </c:pt>
                <c:pt idx="922">
                  <c:v>43104</c:v>
                </c:pt>
                <c:pt idx="923">
                  <c:v>43105</c:v>
                </c:pt>
                <c:pt idx="924">
                  <c:v>43109</c:v>
                </c:pt>
                <c:pt idx="925">
                  <c:v>43110</c:v>
                </c:pt>
                <c:pt idx="926">
                  <c:v>43111</c:v>
                </c:pt>
                <c:pt idx="927">
                  <c:v>43112</c:v>
                </c:pt>
                <c:pt idx="928">
                  <c:v>43115</c:v>
                </c:pt>
                <c:pt idx="929">
                  <c:v>43116</c:v>
                </c:pt>
                <c:pt idx="930">
                  <c:v>43117</c:v>
                </c:pt>
                <c:pt idx="931">
                  <c:v>43118</c:v>
                </c:pt>
                <c:pt idx="932">
                  <c:v>43119</c:v>
                </c:pt>
                <c:pt idx="933">
                  <c:v>43122</c:v>
                </c:pt>
                <c:pt idx="934">
                  <c:v>43123</c:v>
                </c:pt>
                <c:pt idx="935">
                  <c:v>43124</c:v>
                </c:pt>
                <c:pt idx="936">
                  <c:v>43125</c:v>
                </c:pt>
                <c:pt idx="937">
                  <c:v>43126</c:v>
                </c:pt>
                <c:pt idx="938">
                  <c:v>43129</c:v>
                </c:pt>
                <c:pt idx="939">
                  <c:v>43130</c:v>
                </c:pt>
                <c:pt idx="940">
                  <c:v>43131</c:v>
                </c:pt>
                <c:pt idx="941">
                  <c:v>43132</c:v>
                </c:pt>
                <c:pt idx="942">
                  <c:v>43133</c:v>
                </c:pt>
                <c:pt idx="943">
                  <c:v>43136</c:v>
                </c:pt>
                <c:pt idx="944">
                  <c:v>43137</c:v>
                </c:pt>
                <c:pt idx="945">
                  <c:v>43138</c:v>
                </c:pt>
                <c:pt idx="946">
                  <c:v>43139</c:v>
                </c:pt>
                <c:pt idx="947">
                  <c:v>43140</c:v>
                </c:pt>
                <c:pt idx="948">
                  <c:v>43144</c:v>
                </c:pt>
                <c:pt idx="949">
                  <c:v>43145</c:v>
                </c:pt>
                <c:pt idx="950">
                  <c:v>43146</c:v>
                </c:pt>
                <c:pt idx="951">
                  <c:v>43147</c:v>
                </c:pt>
                <c:pt idx="952">
                  <c:v>43150</c:v>
                </c:pt>
                <c:pt idx="953">
                  <c:v>43151</c:v>
                </c:pt>
                <c:pt idx="954">
                  <c:v>43152</c:v>
                </c:pt>
                <c:pt idx="955">
                  <c:v>43153</c:v>
                </c:pt>
                <c:pt idx="956">
                  <c:v>43154</c:v>
                </c:pt>
                <c:pt idx="957">
                  <c:v>43157</c:v>
                </c:pt>
                <c:pt idx="958">
                  <c:v>43158</c:v>
                </c:pt>
                <c:pt idx="959">
                  <c:v>43159</c:v>
                </c:pt>
                <c:pt idx="960">
                  <c:v>43160</c:v>
                </c:pt>
                <c:pt idx="961">
                  <c:v>43161</c:v>
                </c:pt>
                <c:pt idx="962">
                  <c:v>43164</c:v>
                </c:pt>
                <c:pt idx="963">
                  <c:v>43165</c:v>
                </c:pt>
                <c:pt idx="964">
                  <c:v>43166</c:v>
                </c:pt>
                <c:pt idx="965">
                  <c:v>43167</c:v>
                </c:pt>
                <c:pt idx="966">
                  <c:v>43168</c:v>
                </c:pt>
                <c:pt idx="967">
                  <c:v>43171</c:v>
                </c:pt>
                <c:pt idx="968">
                  <c:v>43172</c:v>
                </c:pt>
                <c:pt idx="969">
                  <c:v>43173</c:v>
                </c:pt>
                <c:pt idx="970">
                  <c:v>43174</c:v>
                </c:pt>
                <c:pt idx="971">
                  <c:v>43175</c:v>
                </c:pt>
                <c:pt idx="972">
                  <c:v>43178</c:v>
                </c:pt>
                <c:pt idx="973">
                  <c:v>43179</c:v>
                </c:pt>
                <c:pt idx="974">
                  <c:v>43181</c:v>
                </c:pt>
                <c:pt idx="975">
                  <c:v>43182</c:v>
                </c:pt>
                <c:pt idx="976">
                  <c:v>43185</c:v>
                </c:pt>
                <c:pt idx="977">
                  <c:v>43186</c:v>
                </c:pt>
                <c:pt idx="978">
                  <c:v>43187</c:v>
                </c:pt>
                <c:pt idx="979">
                  <c:v>43188</c:v>
                </c:pt>
                <c:pt idx="980">
                  <c:v>43189</c:v>
                </c:pt>
                <c:pt idx="981">
                  <c:v>43192</c:v>
                </c:pt>
                <c:pt idx="982">
                  <c:v>43193</c:v>
                </c:pt>
                <c:pt idx="983">
                  <c:v>43194</c:v>
                </c:pt>
                <c:pt idx="984">
                  <c:v>43195</c:v>
                </c:pt>
                <c:pt idx="985">
                  <c:v>43196</c:v>
                </c:pt>
                <c:pt idx="986">
                  <c:v>43199</c:v>
                </c:pt>
                <c:pt idx="987">
                  <c:v>43200</c:v>
                </c:pt>
                <c:pt idx="988">
                  <c:v>43201</c:v>
                </c:pt>
                <c:pt idx="989">
                  <c:v>43202</c:v>
                </c:pt>
                <c:pt idx="990">
                  <c:v>43203</c:v>
                </c:pt>
                <c:pt idx="991">
                  <c:v>43206</c:v>
                </c:pt>
                <c:pt idx="992">
                  <c:v>43207</c:v>
                </c:pt>
                <c:pt idx="993">
                  <c:v>43208</c:v>
                </c:pt>
                <c:pt idx="994">
                  <c:v>43209</c:v>
                </c:pt>
                <c:pt idx="995">
                  <c:v>43210</c:v>
                </c:pt>
                <c:pt idx="996">
                  <c:v>43213</c:v>
                </c:pt>
                <c:pt idx="997">
                  <c:v>43214</c:v>
                </c:pt>
                <c:pt idx="998">
                  <c:v>43215</c:v>
                </c:pt>
                <c:pt idx="999">
                  <c:v>43216</c:v>
                </c:pt>
                <c:pt idx="1000">
                  <c:v>43217</c:v>
                </c:pt>
                <c:pt idx="1001">
                  <c:v>43221</c:v>
                </c:pt>
                <c:pt idx="1002">
                  <c:v>43222</c:v>
                </c:pt>
                <c:pt idx="1003">
                  <c:v>43227</c:v>
                </c:pt>
                <c:pt idx="1004">
                  <c:v>43228</c:v>
                </c:pt>
                <c:pt idx="1005">
                  <c:v>43229</c:v>
                </c:pt>
                <c:pt idx="1006">
                  <c:v>43230</c:v>
                </c:pt>
                <c:pt idx="1007">
                  <c:v>43231</c:v>
                </c:pt>
                <c:pt idx="1008">
                  <c:v>43234</c:v>
                </c:pt>
                <c:pt idx="1009">
                  <c:v>43235</c:v>
                </c:pt>
                <c:pt idx="1010">
                  <c:v>43236</c:v>
                </c:pt>
                <c:pt idx="1011">
                  <c:v>43237</c:v>
                </c:pt>
                <c:pt idx="1012">
                  <c:v>43238</c:v>
                </c:pt>
                <c:pt idx="1013">
                  <c:v>43241</c:v>
                </c:pt>
                <c:pt idx="1014">
                  <c:v>43242</c:v>
                </c:pt>
                <c:pt idx="1015">
                  <c:v>43243</c:v>
                </c:pt>
                <c:pt idx="1016">
                  <c:v>43244</c:v>
                </c:pt>
                <c:pt idx="1017">
                  <c:v>43245</c:v>
                </c:pt>
                <c:pt idx="1018">
                  <c:v>43248</c:v>
                </c:pt>
                <c:pt idx="1019">
                  <c:v>43249</c:v>
                </c:pt>
                <c:pt idx="1020">
                  <c:v>43250</c:v>
                </c:pt>
                <c:pt idx="1021">
                  <c:v>43251</c:v>
                </c:pt>
                <c:pt idx="1022">
                  <c:v>43252</c:v>
                </c:pt>
                <c:pt idx="1023">
                  <c:v>43255</c:v>
                </c:pt>
                <c:pt idx="1024">
                  <c:v>43256</c:v>
                </c:pt>
                <c:pt idx="1025">
                  <c:v>43257</c:v>
                </c:pt>
                <c:pt idx="1026">
                  <c:v>43258</c:v>
                </c:pt>
                <c:pt idx="1027">
                  <c:v>43259</c:v>
                </c:pt>
                <c:pt idx="1028">
                  <c:v>43262</c:v>
                </c:pt>
                <c:pt idx="1029">
                  <c:v>43263</c:v>
                </c:pt>
                <c:pt idx="1030">
                  <c:v>43264</c:v>
                </c:pt>
                <c:pt idx="1031">
                  <c:v>43265</c:v>
                </c:pt>
                <c:pt idx="1032">
                  <c:v>43266</c:v>
                </c:pt>
                <c:pt idx="1033">
                  <c:v>43269</c:v>
                </c:pt>
                <c:pt idx="1034">
                  <c:v>43270</c:v>
                </c:pt>
                <c:pt idx="1035">
                  <c:v>43271</c:v>
                </c:pt>
                <c:pt idx="1036">
                  <c:v>43272</c:v>
                </c:pt>
                <c:pt idx="1037">
                  <c:v>43273</c:v>
                </c:pt>
                <c:pt idx="1038">
                  <c:v>43276</c:v>
                </c:pt>
                <c:pt idx="1039">
                  <c:v>43277</c:v>
                </c:pt>
                <c:pt idx="1040">
                  <c:v>43278</c:v>
                </c:pt>
                <c:pt idx="1041">
                  <c:v>43279</c:v>
                </c:pt>
                <c:pt idx="1042">
                  <c:v>43280</c:v>
                </c:pt>
                <c:pt idx="1043">
                  <c:v>43283</c:v>
                </c:pt>
                <c:pt idx="1044">
                  <c:v>43284</c:v>
                </c:pt>
                <c:pt idx="1045">
                  <c:v>43285</c:v>
                </c:pt>
                <c:pt idx="1046">
                  <c:v>43286</c:v>
                </c:pt>
                <c:pt idx="1047">
                  <c:v>43287</c:v>
                </c:pt>
                <c:pt idx="1048">
                  <c:v>43290</c:v>
                </c:pt>
                <c:pt idx="1049">
                  <c:v>43291</c:v>
                </c:pt>
                <c:pt idx="1050">
                  <c:v>43292</c:v>
                </c:pt>
                <c:pt idx="1051">
                  <c:v>43293</c:v>
                </c:pt>
                <c:pt idx="1052">
                  <c:v>43294</c:v>
                </c:pt>
                <c:pt idx="1053">
                  <c:v>43298</c:v>
                </c:pt>
                <c:pt idx="1054">
                  <c:v>43299</c:v>
                </c:pt>
                <c:pt idx="1055">
                  <c:v>43300</c:v>
                </c:pt>
                <c:pt idx="1056">
                  <c:v>43301</c:v>
                </c:pt>
                <c:pt idx="1057">
                  <c:v>43304</c:v>
                </c:pt>
                <c:pt idx="1058">
                  <c:v>43305</c:v>
                </c:pt>
                <c:pt idx="1059">
                  <c:v>43306</c:v>
                </c:pt>
                <c:pt idx="1060">
                  <c:v>43307</c:v>
                </c:pt>
                <c:pt idx="1061">
                  <c:v>43308</c:v>
                </c:pt>
                <c:pt idx="1062">
                  <c:v>43311</c:v>
                </c:pt>
                <c:pt idx="1063">
                  <c:v>43312</c:v>
                </c:pt>
                <c:pt idx="1064">
                  <c:v>43313</c:v>
                </c:pt>
                <c:pt idx="1065">
                  <c:v>43314</c:v>
                </c:pt>
                <c:pt idx="1066">
                  <c:v>43315</c:v>
                </c:pt>
                <c:pt idx="1067">
                  <c:v>43318</c:v>
                </c:pt>
                <c:pt idx="1068">
                  <c:v>43319</c:v>
                </c:pt>
                <c:pt idx="1069">
                  <c:v>43320</c:v>
                </c:pt>
                <c:pt idx="1070">
                  <c:v>43321</c:v>
                </c:pt>
                <c:pt idx="1071">
                  <c:v>43322</c:v>
                </c:pt>
                <c:pt idx="1072">
                  <c:v>43325</c:v>
                </c:pt>
                <c:pt idx="1073">
                  <c:v>43326</c:v>
                </c:pt>
                <c:pt idx="1074">
                  <c:v>43327</c:v>
                </c:pt>
                <c:pt idx="1075">
                  <c:v>43328</c:v>
                </c:pt>
                <c:pt idx="1076">
                  <c:v>43329</c:v>
                </c:pt>
                <c:pt idx="1077">
                  <c:v>43332</c:v>
                </c:pt>
                <c:pt idx="1078">
                  <c:v>43333</c:v>
                </c:pt>
                <c:pt idx="1079">
                  <c:v>43334</c:v>
                </c:pt>
                <c:pt idx="1080">
                  <c:v>43335</c:v>
                </c:pt>
                <c:pt idx="1081">
                  <c:v>43336</c:v>
                </c:pt>
                <c:pt idx="1082">
                  <c:v>43339</c:v>
                </c:pt>
                <c:pt idx="1083">
                  <c:v>43340</c:v>
                </c:pt>
                <c:pt idx="1084">
                  <c:v>43341</c:v>
                </c:pt>
                <c:pt idx="1085">
                  <c:v>43342</c:v>
                </c:pt>
                <c:pt idx="1086">
                  <c:v>43343</c:v>
                </c:pt>
                <c:pt idx="1087">
                  <c:v>43346</c:v>
                </c:pt>
                <c:pt idx="1088">
                  <c:v>43347</c:v>
                </c:pt>
                <c:pt idx="1089">
                  <c:v>43348</c:v>
                </c:pt>
                <c:pt idx="1090">
                  <c:v>43350</c:v>
                </c:pt>
                <c:pt idx="1091">
                  <c:v>43353</c:v>
                </c:pt>
                <c:pt idx="1092">
                  <c:v>43354</c:v>
                </c:pt>
                <c:pt idx="1093">
                  <c:v>43355</c:v>
                </c:pt>
                <c:pt idx="1094">
                  <c:v>43356</c:v>
                </c:pt>
                <c:pt idx="1095">
                  <c:v>43357</c:v>
                </c:pt>
                <c:pt idx="1096">
                  <c:v>43361</c:v>
                </c:pt>
                <c:pt idx="1097">
                  <c:v>43362</c:v>
                </c:pt>
                <c:pt idx="1098">
                  <c:v>43363</c:v>
                </c:pt>
                <c:pt idx="1099">
                  <c:v>43364</c:v>
                </c:pt>
                <c:pt idx="1100">
                  <c:v>43368</c:v>
                </c:pt>
                <c:pt idx="1101">
                  <c:v>43369</c:v>
                </c:pt>
                <c:pt idx="1102">
                  <c:v>43370</c:v>
                </c:pt>
                <c:pt idx="1103">
                  <c:v>43371</c:v>
                </c:pt>
                <c:pt idx="1104">
                  <c:v>43374</c:v>
                </c:pt>
                <c:pt idx="1105">
                  <c:v>43375</c:v>
                </c:pt>
                <c:pt idx="1106">
                  <c:v>43376</c:v>
                </c:pt>
                <c:pt idx="1107">
                  <c:v>43377</c:v>
                </c:pt>
                <c:pt idx="1108">
                  <c:v>43378</c:v>
                </c:pt>
                <c:pt idx="1109">
                  <c:v>43382</c:v>
                </c:pt>
                <c:pt idx="1110">
                  <c:v>43383</c:v>
                </c:pt>
                <c:pt idx="1111">
                  <c:v>43384</c:v>
                </c:pt>
                <c:pt idx="1112">
                  <c:v>43385</c:v>
                </c:pt>
                <c:pt idx="1113">
                  <c:v>43388</c:v>
                </c:pt>
                <c:pt idx="1114">
                  <c:v>43389</c:v>
                </c:pt>
                <c:pt idx="1115">
                  <c:v>43390</c:v>
                </c:pt>
                <c:pt idx="1116">
                  <c:v>43391</c:v>
                </c:pt>
                <c:pt idx="1117">
                  <c:v>43392</c:v>
                </c:pt>
                <c:pt idx="1118">
                  <c:v>43395</c:v>
                </c:pt>
                <c:pt idx="1119">
                  <c:v>43396</c:v>
                </c:pt>
                <c:pt idx="1120">
                  <c:v>43397</c:v>
                </c:pt>
                <c:pt idx="1121">
                  <c:v>43398</c:v>
                </c:pt>
                <c:pt idx="1122">
                  <c:v>43399</c:v>
                </c:pt>
                <c:pt idx="1123">
                  <c:v>43402</c:v>
                </c:pt>
                <c:pt idx="1124">
                  <c:v>43403</c:v>
                </c:pt>
                <c:pt idx="1125">
                  <c:v>43404</c:v>
                </c:pt>
                <c:pt idx="1126">
                  <c:v>43405</c:v>
                </c:pt>
                <c:pt idx="1127">
                  <c:v>43406</c:v>
                </c:pt>
                <c:pt idx="1128">
                  <c:v>43409</c:v>
                </c:pt>
                <c:pt idx="1129">
                  <c:v>43410</c:v>
                </c:pt>
                <c:pt idx="1130">
                  <c:v>43411</c:v>
                </c:pt>
                <c:pt idx="1131">
                  <c:v>43412</c:v>
                </c:pt>
                <c:pt idx="1132">
                  <c:v>43413</c:v>
                </c:pt>
                <c:pt idx="1133">
                  <c:v>43416</c:v>
                </c:pt>
                <c:pt idx="1134">
                  <c:v>43417</c:v>
                </c:pt>
                <c:pt idx="1135">
                  <c:v>43418</c:v>
                </c:pt>
                <c:pt idx="1136">
                  <c:v>43419</c:v>
                </c:pt>
                <c:pt idx="1137">
                  <c:v>43420</c:v>
                </c:pt>
                <c:pt idx="1138">
                  <c:v>43423</c:v>
                </c:pt>
                <c:pt idx="1139">
                  <c:v>43424</c:v>
                </c:pt>
                <c:pt idx="1140">
                  <c:v>43425</c:v>
                </c:pt>
                <c:pt idx="1141">
                  <c:v>43426</c:v>
                </c:pt>
                <c:pt idx="1142">
                  <c:v>43430</c:v>
                </c:pt>
                <c:pt idx="1143">
                  <c:v>43431</c:v>
                </c:pt>
                <c:pt idx="1144">
                  <c:v>43432</c:v>
                </c:pt>
                <c:pt idx="1145">
                  <c:v>43433</c:v>
                </c:pt>
                <c:pt idx="1146">
                  <c:v>43434</c:v>
                </c:pt>
                <c:pt idx="1147">
                  <c:v>43437</c:v>
                </c:pt>
                <c:pt idx="1148">
                  <c:v>43438</c:v>
                </c:pt>
                <c:pt idx="1149">
                  <c:v>43439</c:v>
                </c:pt>
                <c:pt idx="1150">
                  <c:v>43440</c:v>
                </c:pt>
                <c:pt idx="1151">
                  <c:v>43441</c:v>
                </c:pt>
                <c:pt idx="1152">
                  <c:v>43444</c:v>
                </c:pt>
                <c:pt idx="1153">
                  <c:v>43445</c:v>
                </c:pt>
                <c:pt idx="1154">
                  <c:v>43446</c:v>
                </c:pt>
                <c:pt idx="1155">
                  <c:v>43447</c:v>
                </c:pt>
                <c:pt idx="1156">
                  <c:v>43448</c:v>
                </c:pt>
                <c:pt idx="1157">
                  <c:v>43451</c:v>
                </c:pt>
                <c:pt idx="1158">
                  <c:v>43452</c:v>
                </c:pt>
                <c:pt idx="1159">
                  <c:v>43453</c:v>
                </c:pt>
                <c:pt idx="1160">
                  <c:v>43454</c:v>
                </c:pt>
                <c:pt idx="1161">
                  <c:v>43455</c:v>
                </c:pt>
                <c:pt idx="1162">
                  <c:v>43459</c:v>
                </c:pt>
                <c:pt idx="1163">
                  <c:v>43460</c:v>
                </c:pt>
                <c:pt idx="1164">
                  <c:v>43461</c:v>
                </c:pt>
                <c:pt idx="1165">
                  <c:v>43462</c:v>
                </c:pt>
                <c:pt idx="1166">
                  <c:v>43469</c:v>
                </c:pt>
                <c:pt idx="1167">
                  <c:v>43472</c:v>
                </c:pt>
                <c:pt idx="1168">
                  <c:v>43473</c:v>
                </c:pt>
                <c:pt idx="1169">
                  <c:v>43474</c:v>
                </c:pt>
                <c:pt idx="1170">
                  <c:v>43475</c:v>
                </c:pt>
                <c:pt idx="1171">
                  <c:v>43476</c:v>
                </c:pt>
                <c:pt idx="1172">
                  <c:v>43480</c:v>
                </c:pt>
                <c:pt idx="1173">
                  <c:v>43481</c:v>
                </c:pt>
                <c:pt idx="1174">
                  <c:v>43482</c:v>
                </c:pt>
                <c:pt idx="1175">
                  <c:v>43483</c:v>
                </c:pt>
                <c:pt idx="1176">
                  <c:v>43486</c:v>
                </c:pt>
                <c:pt idx="1177">
                  <c:v>43487</c:v>
                </c:pt>
                <c:pt idx="1178">
                  <c:v>43488</c:v>
                </c:pt>
                <c:pt idx="1179">
                  <c:v>43489</c:v>
                </c:pt>
                <c:pt idx="1180">
                  <c:v>43490</c:v>
                </c:pt>
                <c:pt idx="1181">
                  <c:v>43493</c:v>
                </c:pt>
                <c:pt idx="1182">
                  <c:v>43494</c:v>
                </c:pt>
                <c:pt idx="1183">
                  <c:v>43495</c:v>
                </c:pt>
                <c:pt idx="1184">
                  <c:v>43496</c:v>
                </c:pt>
                <c:pt idx="1185">
                  <c:v>43497</c:v>
                </c:pt>
                <c:pt idx="1186">
                  <c:v>43500</c:v>
                </c:pt>
                <c:pt idx="1187">
                  <c:v>43501</c:v>
                </c:pt>
                <c:pt idx="1188">
                  <c:v>43502</c:v>
                </c:pt>
                <c:pt idx="1189">
                  <c:v>43503</c:v>
                </c:pt>
                <c:pt idx="1190">
                  <c:v>43504</c:v>
                </c:pt>
                <c:pt idx="1191">
                  <c:v>43508</c:v>
                </c:pt>
                <c:pt idx="1192">
                  <c:v>43509</c:v>
                </c:pt>
                <c:pt idx="1193">
                  <c:v>43510</c:v>
                </c:pt>
                <c:pt idx="1194">
                  <c:v>43511</c:v>
                </c:pt>
                <c:pt idx="1195">
                  <c:v>43514</c:v>
                </c:pt>
                <c:pt idx="1196">
                  <c:v>43515</c:v>
                </c:pt>
                <c:pt idx="1197">
                  <c:v>43516</c:v>
                </c:pt>
                <c:pt idx="1198">
                  <c:v>43517</c:v>
                </c:pt>
                <c:pt idx="1199">
                  <c:v>43518</c:v>
                </c:pt>
                <c:pt idx="1200">
                  <c:v>43521</c:v>
                </c:pt>
                <c:pt idx="1201">
                  <c:v>43522</c:v>
                </c:pt>
                <c:pt idx="1202">
                  <c:v>43523</c:v>
                </c:pt>
                <c:pt idx="1203">
                  <c:v>43524</c:v>
                </c:pt>
                <c:pt idx="1204">
                  <c:v>43525</c:v>
                </c:pt>
                <c:pt idx="1205">
                  <c:v>43528</c:v>
                </c:pt>
                <c:pt idx="1206">
                  <c:v>43529</c:v>
                </c:pt>
                <c:pt idx="1207">
                  <c:v>43530</c:v>
                </c:pt>
                <c:pt idx="1208">
                  <c:v>43531</c:v>
                </c:pt>
                <c:pt idx="1209">
                  <c:v>43532</c:v>
                </c:pt>
                <c:pt idx="1210">
                  <c:v>43535</c:v>
                </c:pt>
                <c:pt idx="1211">
                  <c:v>43536</c:v>
                </c:pt>
                <c:pt idx="1212">
                  <c:v>43537</c:v>
                </c:pt>
                <c:pt idx="1213">
                  <c:v>43538</c:v>
                </c:pt>
                <c:pt idx="1214">
                  <c:v>43539</c:v>
                </c:pt>
                <c:pt idx="1215">
                  <c:v>43542</c:v>
                </c:pt>
                <c:pt idx="1216">
                  <c:v>43543</c:v>
                </c:pt>
                <c:pt idx="1217">
                  <c:v>43544</c:v>
                </c:pt>
                <c:pt idx="1218">
                  <c:v>43546</c:v>
                </c:pt>
                <c:pt idx="1219">
                  <c:v>43549</c:v>
                </c:pt>
                <c:pt idx="1220">
                  <c:v>43550</c:v>
                </c:pt>
                <c:pt idx="1221">
                  <c:v>43551</c:v>
                </c:pt>
                <c:pt idx="1222">
                  <c:v>43552</c:v>
                </c:pt>
                <c:pt idx="1223">
                  <c:v>43553</c:v>
                </c:pt>
                <c:pt idx="1224">
                  <c:v>43556</c:v>
                </c:pt>
                <c:pt idx="1225">
                  <c:v>43557</c:v>
                </c:pt>
                <c:pt idx="1226">
                  <c:v>43558</c:v>
                </c:pt>
                <c:pt idx="1227">
                  <c:v>43559</c:v>
                </c:pt>
                <c:pt idx="1228">
                  <c:v>43560</c:v>
                </c:pt>
                <c:pt idx="1229">
                  <c:v>43563</c:v>
                </c:pt>
                <c:pt idx="1230">
                  <c:v>43564</c:v>
                </c:pt>
                <c:pt idx="1231">
                  <c:v>43565</c:v>
                </c:pt>
                <c:pt idx="1232">
                  <c:v>43566</c:v>
                </c:pt>
                <c:pt idx="1233">
                  <c:v>43567</c:v>
                </c:pt>
                <c:pt idx="1234">
                  <c:v>43570</c:v>
                </c:pt>
                <c:pt idx="1235">
                  <c:v>43571</c:v>
                </c:pt>
                <c:pt idx="1236">
                  <c:v>43572</c:v>
                </c:pt>
                <c:pt idx="1237">
                  <c:v>43573</c:v>
                </c:pt>
                <c:pt idx="1238">
                  <c:v>43574</c:v>
                </c:pt>
                <c:pt idx="1239">
                  <c:v>43577</c:v>
                </c:pt>
                <c:pt idx="1240">
                  <c:v>43578</c:v>
                </c:pt>
                <c:pt idx="1241">
                  <c:v>43579</c:v>
                </c:pt>
                <c:pt idx="1242">
                  <c:v>43580</c:v>
                </c:pt>
                <c:pt idx="1243">
                  <c:v>43581</c:v>
                </c:pt>
                <c:pt idx="1244">
                  <c:v>43592</c:v>
                </c:pt>
                <c:pt idx="1245">
                  <c:v>43593</c:v>
                </c:pt>
                <c:pt idx="1246">
                  <c:v>43594</c:v>
                </c:pt>
                <c:pt idx="1247">
                  <c:v>43595</c:v>
                </c:pt>
                <c:pt idx="1248">
                  <c:v>43598</c:v>
                </c:pt>
                <c:pt idx="1249">
                  <c:v>43599</c:v>
                </c:pt>
                <c:pt idx="1250">
                  <c:v>43600</c:v>
                </c:pt>
                <c:pt idx="1251">
                  <c:v>43601</c:v>
                </c:pt>
                <c:pt idx="1252">
                  <c:v>43602</c:v>
                </c:pt>
                <c:pt idx="1253">
                  <c:v>43605</c:v>
                </c:pt>
                <c:pt idx="1254">
                  <c:v>43606</c:v>
                </c:pt>
                <c:pt idx="1255">
                  <c:v>43607</c:v>
                </c:pt>
                <c:pt idx="1256">
                  <c:v>43608</c:v>
                </c:pt>
                <c:pt idx="1257">
                  <c:v>43609</c:v>
                </c:pt>
                <c:pt idx="1258">
                  <c:v>43612</c:v>
                </c:pt>
                <c:pt idx="1259">
                  <c:v>43613</c:v>
                </c:pt>
                <c:pt idx="1260">
                  <c:v>43614</c:v>
                </c:pt>
                <c:pt idx="1261">
                  <c:v>43615</c:v>
                </c:pt>
                <c:pt idx="1262">
                  <c:v>43616</c:v>
                </c:pt>
                <c:pt idx="1263">
                  <c:v>43619</c:v>
                </c:pt>
                <c:pt idx="1264">
                  <c:v>43620</c:v>
                </c:pt>
                <c:pt idx="1265">
                  <c:v>43621</c:v>
                </c:pt>
                <c:pt idx="1266">
                  <c:v>43622</c:v>
                </c:pt>
                <c:pt idx="1267">
                  <c:v>43623</c:v>
                </c:pt>
                <c:pt idx="1268">
                  <c:v>43626</c:v>
                </c:pt>
                <c:pt idx="1269">
                  <c:v>43627</c:v>
                </c:pt>
                <c:pt idx="1270">
                  <c:v>43628</c:v>
                </c:pt>
                <c:pt idx="1271">
                  <c:v>43629</c:v>
                </c:pt>
                <c:pt idx="1272">
                  <c:v>43630</c:v>
                </c:pt>
                <c:pt idx="1273">
                  <c:v>43633</c:v>
                </c:pt>
                <c:pt idx="1274">
                  <c:v>43634</c:v>
                </c:pt>
                <c:pt idx="1275">
                  <c:v>43635</c:v>
                </c:pt>
                <c:pt idx="1276">
                  <c:v>43636</c:v>
                </c:pt>
                <c:pt idx="1277">
                  <c:v>43637</c:v>
                </c:pt>
                <c:pt idx="1278">
                  <c:v>43640</c:v>
                </c:pt>
                <c:pt idx="1279">
                  <c:v>43641</c:v>
                </c:pt>
                <c:pt idx="1280">
                  <c:v>43642</c:v>
                </c:pt>
                <c:pt idx="1281">
                  <c:v>43643</c:v>
                </c:pt>
                <c:pt idx="1282">
                  <c:v>43644</c:v>
                </c:pt>
                <c:pt idx="1283">
                  <c:v>43647</c:v>
                </c:pt>
                <c:pt idx="1284">
                  <c:v>43648</c:v>
                </c:pt>
                <c:pt idx="1285">
                  <c:v>43649</c:v>
                </c:pt>
                <c:pt idx="1286">
                  <c:v>43650</c:v>
                </c:pt>
                <c:pt idx="1287">
                  <c:v>43651</c:v>
                </c:pt>
                <c:pt idx="1288">
                  <c:v>43654</c:v>
                </c:pt>
                <c:pt idx="1289">
                  <c:v>43655</c:v>
                </c:pt>
                <c:pt idx="1290">
                  <c:v>43656</c:v>
                </c:pt>
                <c:pt idx="1291">
                  <c:v>43657</c:v>
                </c:pt>
                <c:pt idx="1292">
                  <c:v>43658</c:v>
                </c:pt>
                <c:pt idx="1293">
                  <c:v>43662</c:v>
                </c:pt>
                <c:pt idx="1294">
                  <c:v>43663</c:v>
                </c:pt>
                <c:pt idx="1295">
                  <c:v>43664</c:v>
                </c:pt>
                <c:pt idx="1296">
                  <c:v>43665</c:v>
                </c:pt>
                <c:pt idx="1297">
                  <c:v>43668</c:v>
                </c:pt>
                <c:pt idx="1298">
                  <c:v>43669</c:v>
                </c:pt>
                <c:pt idx="1299">
                  <c:v>43670</c:v>
                </c:pt>
                <c:pt idx="1300">
                  <c:v>43671</c:v>
                </c:pt>
                <c:pt idx="1301">
                  <c:v>43672</c:v>
                </c:pt>
                <c:pt idx="1302">
                  <c:v>43675</c:v>
                </c:pt>
                <c:pt idx="1303">
                  <c:v>43676</c:v>
                </c:pt>
                <c:pt idx="1304">
                  <c:v>43677</c:v>
                </c:pt>
                <c:pt idx="1305">
                  <c:v>43678</c:v>
                </c:pt>
                <c:pt idx="1306">
                  <c:v>43679</c:v>
                </c:pt>
                <c:pt idx="1307">
                  <c:v>43682</c:v>
                </c:pt>
                <c:pt idx="1308">
                  <c:v>43683</c:v>
                </c:pt>
                <c:pt idx="1309">
                  <c:v>43684</c:v>
                </c:pt>
                <c:pt idx="1310">
                  <c:v>43685</c:v>
                </c:pt>
                <c:pt idx="1311">
                  <c:v>43686</c:v>
                </c:pt>
                <c:pt idx="1312">
                  <c:v>43690</c:v>
                </c:pt>
                <c:pt idx="1313">
                  <c:v>43691</c:v>
                </c:pt>
                <c:pt idx="1314">
                  <c:v>43692</c:v>
                </c:pt>
                <c:pt idx="1315">
                  <c:v>43693</c:v>
                </c:pt>
                <c:pt idx="1316">
                  <c:v>43696</c:v>
                </c:pt>
                <c:pt idx="1317">
                  <c:v>43697</c:v>
                </c:pt>
                <c:pt idx="1318">
                  <c:v>43698</c:v>
                </c:pt>
                <c:pt idx="1319">
                  <c:v>43699</c:v>
                </c:pt>
                <c:pt idx="1320">
                  <c:v>43700</c:v>
                </c:pt>
                <c:pt idx="1321">
                  <c:v>43703</c:v>
                </c:pt>
                <c:pt idx="1322">
                  <c:v>43704</c:v>
                </c:pt>
                <c:pt idx="1323">
                  <c:v>43705</c:v>
                </c:pt>
                <c:pt idx="1324">
                  <c:v>43706</c:v>
                </c:pt>
                <c:pt idx="1325">
                  <c:v>43707</c:v>
                </c:pt>
                <c:pt idx="1326">
                  <c:v>43710</c:v>
                </c:pt>
                <c:pt idx="1327">
                  <c:v>43711</c:v>
                </c:pt>
                <c:pt idx="1328">
                  <c:v>43712</c:v>
                </c:pt>
                <c:pt idx="1329">
                  <c:v>43713</c:v>
                </c:pt>
                <c:pt idx="1330">
                  <c:v>43714</c:v>
                </c:pt>
                <c:pt idx="1331">
                  <c:v>43717</c:v>
                </c:pt>
                <c:pt idx="1332">
                  <c:v>43718</c:v>
                </c:pt>
                <c:pt idx="1333">
                  <c:v>43719</c:v>
                </c:pt>
                <c:pt idx="1334">
                  <c:v>43720</c:v>
                </c:pt>
                <c:pt idx="1335">
                  <c:v>43721</c:v>
                </c:pt>
                <c:pt idx="1336">
                  <c:v>43725</c:v>
                </c:pt>
                <c:pt idx="1337">
                  <c:v>43726</c:v>
                </c:pt>
                <c:pt idx="1338">
                  <c:v>43727</c:v>
                </c:pt>
                <c:pt idx="1339">
                  <c:v>43728</c:v>
                </c:pt>
                <c:pt idx="1340">
                  <c:v>43732</c:v>
                </c:pt>
                <c:pt idx="1341">
                  <c:v>43733</c:v>
                </c:pt>
                <c:pt idx="1342">
                  <c:v>43734</c:v>
                </c:pt>
                <c:pt idx="1343">
                  <c:v>43735</c:v>
                </c:pt>
                <c:pt idx="1344">
                  <c:v>43738</c:v>
                </c:pt>
                <c:pt idx="1345">
                  <c:v>43739</c:v>
                </c:pt>
                <c:pt idx="1346">
                  <c:v>43740</c:v>
                </c:pt>
                <c:pt idx="1347">
                  <c:v>43741</c:v>
                </c:pt>
                <c:pt idx="1348">
                  <c:v>43742</c:v>
                </c:pt>
                <c:pt idx="1349">
                  <c:v>43745</c:v>
                </c:pt>
                <c:pt idx="1350">
                  <c:v>43746</c:v>
                </c:pt>
                <c:pt idx="1351">
                  <c:v>43747</c:v>
                </c:pt>
                <c:pt idx="1352">
                  <c:v>43748</c:v>
                </c:pt>
                <c:pt idx="1353">
                  <c:v>43749</c:v>
                </c:pt>
                <c:pt idx="1354">
                  <c:v>43753</c:v>
                </c:pt>
                <c:pt idx="1355">
                  <c:v>43754</c:v>
                </c:pt>
                <c:pt idx="1356">
                  <c:v>43755</c:v>
                </c:pt>
                <c:pt idx="1357">
                  <c:v>43756</c:v>
                </c:pt>
                <c:pt idx="1358">
                  <c:v>43759</c:v>
                </c:pt>
                <c:pt idx="1359">
                  <c:v>43761</c:v>
                </c:pt>
                <c:pt idx="1360">
                  <c:v>43762</c:v>
                </c:pt>
                <c:pt idx="1361">
                  <c:v>43763</c:v>
                </c:pt>
                <c:pt idx="1362">
                  <c:v>43766</c:v>
                </c:pt>
                <c:pt idx="1363">
                  <c:v>43767</c:v>
                </c:pt>
                <c:pt idx="1364">
                  <c:v>43768</c:v>
                </c:pt>
                <c:pt idx="1365">
                  <c:v>43769</c:v>
                </c:pt>
                <c:pt idx="1366">
                  <c:v>43770</c:v>
                </c:pt>
                <c:pt idx="1367">
                  <c:v>43774</c:v>
                </c:pt>
                <c:pt idx="1368">
                  <c:v>43775</c:v>
                </c:pt>
                <c:pt idx="1369">
                  <c:v>43776</c:v>
                </c:pt>
                <c:pt idx="1370">
                  <c:v>43777</c:v>
                </c:pt>
                <c:pt idx="1371">
                  <c:v>43780</c:v>
                </c:pt>
                <c:pt idx="1372">
                  <c:v>43781</c:v>
                </c:pt>
                <c:pt idx="1373">
                  <c:v>43782</c:v>
                </c:pt>
                <c:pt idx="1374">
                  <c:v>43783</c:v>
                </c:pt>
                <c:pt idx="1375">
                  <c:v>43784</c:v>
                </c:pt>
                <c:pt idx="1376">
                  <c:v>43787</c:v>
                </c:pt>
                <c:pt idx="1377">
                  <c:v>43788</c:v>
                </c:pt>
                <c:pt idx="1378">
                  <c:v>43789</c:v>
                </c:pt>
                <c:pt idx="1379">
                  <c:v>43790</c:v>
                </c:pt>
                <c:pt idx="1380">
                  <c:v>43791</c:v>
                </c:pt>
                <c:pt idx="1381">
                  <c:v>43794</c:v>
                </c:pt>
                <c:pt idx="1382">
                  <c:v>43795</c:v>
                </c:pt>
                <c:pt idx="1383">
                  <c:v>43796</c:v>
                </c:pt>
                <c:pt idx="1384">
                  <c:v>43797</c:v>
                </c:pt>
                <c:pt idx="1385">
                  <c:v>43798</c:v>
                </c:pt>
                <c:pt idx="1386">
                  <c:v>43801</c:v>
                </c:pt>
                <c:pt idx="1387">
                  <c:v>43802</c:v>
                </c:pt>
                <c:pt idx="1388">
                  <c:v>43803</c:v>
                </c:pt>
                <c:pt idx="1389">
                  <c:v>43804</c:v>
                </c:pt>
                <c:pt idx="1390">
                  <c:v>43805</c:v>
                </c:pt>
                <c:pt idx="1391">
                  <c:v>43808</c:v>
                </c:pt>
                <c:pt idx="1392">
                  <c:v>43809</c:v>
                </c:pt>
                <c:pt idx="1393">
                  <c:v>43810</c:v>
                </c:pt>
                <c:pt idx="1394">
                  <c:v>43811</c:v>
                </c:pt>
                <c:pt idx="1395">
                  <c:v>43812</c:v>
                </c:pt>
                <c:pt idx="1396">
                  <c:v>43815</c:v>
                </c:pt>
                <c:pt idx="1397">
                  <c:v>43816</c:v>
                </c:pt>
                <c:pt idx="1398">
                  <c:v>43817</c:v>
                </c:pt>
                <c:pt idx="1399">
                  <c:v>43818</c:v>
                </c:pt>
                <c:pt idx="1400">
                  <c:v>43819</c:v>
                </c:pt>
                <c:pt idx="1401">
                  <c:v>43822</c:v>
                </c:pt>
                <c:pt idx="1402">
                  <c:v>43823</c:v>
                </c:pt>
                <c:pt idx="1403">
                  <c:v>43824</c:v>
                </c:pt>
                <c:pt idx="1404">
                  <c:v>43825</c:v>
                </c:pt>
                <c:pt idx="1405">
                  <c:v>43826</c:v>
                </c:pt>
                <c:pt idx="1406">
                  <c:v>43829</c:v>
                </c:pt>
                <c:pt idx="1407">
                  <c:v>43836</c:v>
                </c:pt>
                <c:pt idx="1408">
                  <c:v>43837</c:v>
                </c:pt>
                <c:pt idx="1409">
                  <c:v>43838</c:v>
                </c:pt>
                <c:pt idx="1410">
                  <c:v>43839</c:v>
                </c:pt>
                <c:pt idx="1411">
                  <c:v>43840</c:v>
                </c:pt>
                <c:pt idx="1412">
                  <c:v>43844</c:v>
                </c:pt>
                <c:pt idx="1413">
                  <c:v>43845</c:v>
                </c:pt>
                <c:pt idx="1414">
                  <c:v>43846</c:v>
                </c:pt>
                <c:pt idx="1415">
                  <c:v>43847</c:v>
                </c:pt>
                <c:pt idx="1416">
                  <c:v>43850</c:v>
                </c:pt>
                <c:pt idx="1417">
                  <c:v>43851</c:v>
                </c:pt>
                <c:pt idx="1418">
                  <c:v>43852</c:v>
                </c:pt>
                <c:pt idx="1419">
                  <c:v>43853</c:v>
                </c:pt>
                <c:pt idx="1420">
                  <c:v>43854</c:v>
                </c:pt>
                <c:pt idx="1421">
                  <c:v>43857</c:v>
                </c:pt>
                <c:pt idx="1422">
                  <c:v>43858</c:v>
                </c:pt>
                <c:pt idx="1423">
                  <c:v>43859</c:v>
                </c:pt>
                <c:pt idx="1424">
                  <c:v>43860</c:v>
                </c:pt>
                <c:pt idx="1425">
                  <c:v>43861</c:v>
                </c:pt>
                <c:pt idx="1426">
                  <c:v>43864</c:v>
                </c:pt>
                <c:pt idx="1427">
                  <c:v>43865</c:v>
                </c:pt>
                <c:pt idx="1428">
                  <c:v>43866</c:v>
                </c:pt>
                <c:pt idx="1429">
                  <c:v>43867</c:v>
                </c:pt>
                <c:pt idx="1430">
                  <c:v>43868</c:v>
                </c:pt>
                <c:pt idx="1431">
                  <c:v>43871</c:v>
                </c:pt>
                <c:pt idx="1432">
                  <c:v>43873</c:v>
                </c:pt>
                <c:pt idx="1433">
                  <c:v>43874</c:v>
                </c:pt>
                <c:pt idx="1434">
                  <c:v>43875</c:v>
                </c:pt>
                <c:pt idx="1435">
                  <c:v>43878</c:v>
                </c:pt>
                <c:pt idx="1436">
                  <c:v>43879</c:v>
                </c:pt>
                <c:pt idx="1437">
                  <c:v>43880</c:v>
                </c:pt>
                <c:pt idx="1438">
                  <c:v>43881</c:v>
                </c:pt>
                <c:pt idx="1439">
                  <c:v>43882</c:v>
                </c:pt>
                <c:pt idx="1440">
                  <c:v>43886</c:v>
                </c:pt>
                <c:pt idx="1441">
                  <c:v>43887</c:v>
                </c:pt>
                <c:pt idx="1442">
                  <c:v>43888</c:v>
                </c:pt>
                <c:pt idx="1443">
                  <c:v>43889</c:v>
                </c:pt>
                <c:pt idx="1444">
                  <c:v>43892</c:v>
                </c:pt>
                <c:pt idx="1445">
                  <c:v>43893</c:v>
                </c:pt>
                <c:pt idx="1446">
                  <c:v>43894</c:v>
                </c:pt>
                <c:pt idx="1447">
                  <c:v>43895</c:v>
                </c:pt>
                <c:pt idx="1448">
                  <c:v>43896</c:v>
                </c:pt>
                <c:pt idx="1449">
                  <c:v>43899</c:v>
                </c:pt>
                <c:pt idx="1450">
                  <c:v>43900</c:v>
                </c:pt>
                <c:pt idx="1451">
                  <c:v>43901</c:v>
                </c:pt>
                <c:pt idx="1452">
                  <c:v>43902</c:v>
                </c:pt>
                <c:pt idx="1453">
                  <c:v>43903</c:v>
                </c:pt>
                <c:pt idx="1454">
                  <c:v>43906</c:v>
                </c:pt>
                <c:pt idx="1455">
                  <c:v>43907</c:v>
                </c:pt>
                <c:pt idx="1456">
                  <c:v>43908</c:v>
                </c:pt>
                <c:pt idx="1457">
                  <c:v>43909</c:v>
                </c:pt>
                <c:pt idx="1458">
                  <c:v>43913</c:v>
                </c:pt>
                <c:pt idx="1459">
                  <c:v>43914</c:v>
                </c:pt>
                <c:pt idx="1460">
                  <c:v>43915</c:v>
                </c:pt>
                <c:pt idx="1461">
                  <c:v>43916</c:v>
                </c:pt>
                <c:pt idx="1462">
                  <c:v>43917</c:v>
                </c:pt>
                <c:pt idx="1463">
                  <c:v>43920</c:v>
                </c:pt>
                <c:pt idx="1464">
                  <c:v>43921</c:v>
                </c:pt>
                <c:pt idx="1465">
                  <c:v>43922</c:v>
                </c:pt>
                <c:pt idx="1466">
                  <c:v>43923</c:v>
                </c:pt>
                <c:pt idx="1467">
                  <c:v>43924</c:v>
                </c:pt>
                <c:pt idx="1468">
                  <c:v>43927</c:v>
                </c:pt>
                <c:pt idx="1469">
                  <c:v>43928</c:v>
                </c:pt>
                <c:pt idx="1470">
                  <c:v>43929</c:v>
                </c:pt>
                <c:pt idx="1471">
                  <c:v>43930</c:v>
                </c:pt>
                <c:pt idx="1472">
                  <c:v>43931</c:v>
                </c:pt>
                <c:pt idx="1473">
                  <c:v>43934</c:v>
                </c:pt>
                <c:pt idx="1474">
                  <c:v>43935</c:v>
                </c:pt>
                <c:pt idx="1475">
                  <c:v>43936</c:v>
                </c:pt>
                <c:pt idx="1476">
                  <c:v>43937</c:v>
                </c:pt>
                <c:pt idx="1477">
                  <c:v>43938</c:v>
                </c:pt>
                <c:pt idx="1478">
                  <c:v>43941</c:v>
                </c:pt>
                <c:pt idx="1479">
                  <c:v>43942</c:v>
                </c:pt>
                <c:pt idx="1480">
                  <c:v>43943</c:v>
                </c:pt>
                <c:pt idx="1481">
                  <c:v>43944</c:v>
                </c:pt>
                <c:pt idx="1482">
                  <c:v>43945</c:v>
                </c:pt>
                <c:pt idx="1483">
                  <c:v>43948</c:v>
                </c:pt>
                <c:pt idx="1484">
                  <c:v>43949</c:v>
                </c:pt>
                <c:pt idx="1485">
                  <c:v>43951</c:v>
                </c:pt>
                <c:pt idx="1486">
                  <c:v>43952</c:v>
                </c:pt>
                <c:pt idx="1487">
                  <c:v>43958</c:v>
                </c:pt>
                <c:pt idx="1488">
                  <c:v>43959</c:v>
                </c:pt>
                <c:pt idx="1489">
                  <c:v>43962</c:v>
                </c:pt>
                <c:pt idx="1490">
                  <c:v>43963</c:v>
                </c:pt>
                <c:pt idx="1491">
                  <c:v>43964</c:v>
                </c:pt>
                <c:pt idx="1492">
                  <c:v>43965</c:v>
                </c:pt>
                <c:pt idx="1493">
                  <c:v>43966</c:v>
                </c:pt>
                <c:pt idx="1494">
                  <c:v>43969</c:v>
                </c:pt>
                <c:pt idx="1495">
                  <c:v>43970</c:v>
                </c:pt>
                <c:pt idx="1496">
                  <c:v>43971</c:v>
                </c:pt>
                <c:pt idx="1497">
                  <c:v>43972</c:v>
                </c:pt>
                <c:pt idx="1498">
                  <c:v>43973</c:v>
                </c:pt>
                <c:pt idx="1499">
                  <c:v>43976</c:v>
                </c:pt>
                <c:pt idx="1500">
                  <c:v>43977</c:v>
                </c:pt>
                <c:pt idx="1501">
                  <c:v>43978</c:v>
                </c:pt>
                <c:pt idx="1502">
                  <c:v>43979</c:v>
                </c:pt>
                <c:pt idx="1503">
                  <c:v>43980</c:v>
                </c:pt>
                <c:pt idx="1504">
                  <c:v>43983</c:v>
                </c:pt>
                <c:pt idx="1505">
                  <c:v>43984</c:v>
                </c:pt>
                <c:pt idx="1506">
                  <c:v>43985</c:v>
                </c:pt>
                <c:pt idx="1507">
                  <c:v>43986</c:v>
                </c:pt>
                <c:pt idx="1508">
                  <c:v>43987</c:v>
                </c:pt>
                <c:pt idx="1509">
                  <c:v>43990</c:v>
                </c:pt>
                <c:pt idx="1510">
                  <c:v>43991</c:v>
                </c:pt>
                <c:pt idx="1511">
                  <c:v>43992</c:v>
                </c:pt>
                <c:pt idx="1512">
                  <c:v>43993</c:v>
                </c:pt>
                <c:pt idx="1513">
                  <c:v>43994</c:v>
                </c:pt>
                <c:pt idx="1514">
                  <c:v>43997</c:v>
                </c:pt>
                <c:pt idx="1515">
                  <c:v>43998</c:v>
                </c:pt>
                <c:pt idx="1516">
                  <c:v>43999</c:v>
                </c:pt>
                <c:pt idx="1517">
                  <c:v>44000</c:v>
                </c:pt>
                <c:pt idx="1518">
                  <c:v>44001</c:v>
                </c:pt>
                <c:pt idx="1519">
                  <c:v>44004</c:v>
                </c:pt>
                <c:pt idx="1520">
                  <c:v>44005</c:v>
                </c:pt>
                <c:pt idx="1521">
                  <c:v>44006</c:v>
                </c:pt>
                <c:pt idx="1522">
                  <c:v>44007</c:v>
                </c:pt>
                <c:pt idx="1523">
                  <c:v>44008</c:v>
                </c:pt>
                <c:pt idx="1524">
                  <c:v>44011</c:v>
                </c:pt>
                <c:pt idx="1525">
                  <c:v>44012</c:v>
                </c:pt>
                <c:pt idx="1526">
                  <c:v>44013</c:v>
                </c:pt>
                <c:pt idx="1527">
                  <c:v>44014</c:v>
                </c:pt>
                <c:pt idx="1528">
                  <c:v>44015</c:v>
                </c:pt>
                <c:pt idx="1529">
                  <c:v>44018</c:v>
                </c:pt>
                <c:pt idx="1530">
                  <c:v>44019</c:v>
                </c:pt>
                <c:pt idx="1531">
                  <c:v>44020</c:v>
                </c:pt>
                <c:pt idx="1532">
                  <c:v>44021</c:v>
                </c:pt>
                <c:pt idx="1533">
                  <c:v>44022</c:v>
                </c:pt>
                <c:pt idx="1534">
                  <c:v>44025</c:v>
                </c:pt>
                <c:pt idx="1535">
                  <c:v>44026</c:v>
                </c:pt>
                <c:pt idx="1536">
                  <c:v>44027</c:v>
                </c:pt>
                <c:pt idx="1537">
                  <c:v>44028</c:v>
                </c:pt>
                <c:pt idx="1538">
                  <c:v>44029</c:v>
                </c:pt>
                <c:pt idx="1539">
                  <c:v>44032</c:v>
                </c:pt>
                <c:pt idx="1540">
                  <c:v>44033</c:v>
                </c:pt>
                <c:pt idx="1541">
                  <c:v>44034</c:v>
                </c:pt>
                <c:pt idx="1542">
                  <c:v>44039</c:v>
                </c:pt>
                <c:pt idx="1543">
                  <c:v>44040</c:v>
                </c:pt>
                <c:pt idx="1544">
                  <c:v>44041</c:v>
                </c:pt>
                <c:pt idx="1545">
                  <c:v>44042</c:v>
                </c:pt>
                <c:pt idx="1546">
                  <c:v>44043</c:v>
                </c:pt>
                <c:pt idx="1547">
                  <c:v>44046</c:v>
                </c:pt>
                <c:pt idx="1548">
                  <c:v>44047</c:v>
                </c:pt>
                <c:pt idx="1549">
                  <c:v>44048</c:v>
                </c:pt>
                <c:pt idx="1550">
                  <c:v>44049</c:v>
                </c:pt>
                <c:pt idx="1551">
                  <c:v>44050</c:v>
                </c:pt>
                <c:pt idx="1552">
                  <c:v>44054</c:v>
                </c:pt>
                <c:pt idx="1553">
                  <c:v>44055</c:v>
                </c:pt>
                <c:pt idx="1554">
                  <c:v>44056</c:v>
                </c:pt>
                <c:pt idx="1555">
                  <c:v>44057</c:v>
                </c:pt>
                <c:pt idx="1556">
                  <c:v>44060</c:v>
                </c:pt>
                <c:pt idx="1557">
                  <c:v>44061</c:v>
                </c:pt>
                <c:pt idx="1558">
                  <c:v>44062</c:v>
                </c:pt>
                <c:pt idx="1559">
                  <c:v>44063</c:v>
                </c:pt>
                <c:pt idx="1560">
                  <c:v>44064</c:v>
                </c:pt>
                <c:pt idx="1561">
                  <c:v>44067</c:v>
                </c:pt>
                <c:pt idx="1562">
                  <c:v>44068</c:v>
                </c:pt>
                <c:pt idx="1563">
                  <c:v>44069</c:v>
                </c:pt>
                <c:pt idx="1564">
                  <c:v>44070</c:v>
                </c:pt>
                <c:pt idx="1565">
                  <c:v>44071</c:v>
                </c:pt>
                <c:pt idx="1566">
                  <c:v>44074</c:v>
                </c:pt>
                <c:pt idx="1567">
                  <c:v>44075</c:v>
                </c:pt>
                <c:pt idx="1568">
                  <c:v>44076</c:v>
                </c:pt>
                <c:pt idx="1569">
                  <c:v>44077</c:v>
                </c:pt>
                <c:pt idx="1570">
                  <c:v>44078</c:v>
                </c:pt>
                <c:pt idx="1571">
                  <c:v>44081</c:v>
                </c:pt>
                <c:pt idx="1572">
                  <c:v>44082</c:v>
                </c:pt>
                <c:pt idx="1573">
                  <c:v>44083</c:v>
                </c:pt>
                <c:pt idx="1574">
                  <c:v>44084</c:v>
                </c:pt>
                <c:pt idx="1575">
                  <c:v>44085</c:v>
                </c:pt>
                <c:pt idx="1576">
                  <c:v>44088</c:v>
                </c:pt>
                <c:pt idx="1577">
                  <c:v>44089</c:v>
                </c:pt>
                <c:pt idx="1578">
                  <c:v>44090</c:v>
                </c:pt>
                <c:pt idx="1579">
                  <c:v>44091</c:v>
                </c:pt>
                <c:pt idx="1580">
                  <c:v>44092</c:v>
                </c:pt>
                <c:pt idx="1581">
                  <c:v>44097</c:v>
                </c:pt>
                <c:pt idx="1582">
                  <c:v>44098</c:v>
                </c:pt>
                <c:pt idx="1583">
                  <c:v>44099</c:v>
                </c:pt>
                <c:pt idx="1584">
                  <c:v>44102</c:v>
                </c:pt>
                <c:pt idx="1585">
                  <c:v>44103</c:v>
                </c:pt>
                <c:pt idx="1586">
                  <c:v>44104</c:v>
                </c:pt>
                <c:pt idx="1587">
                  <c:v>44105</c:v>
                </c:pt>
                <c:pt idx="1588">
                  <c:v>44106</c:v>
                </c:pt>
                <c:pt idx="1589">
                  <c:v>44109</c:v>
                </c:pt>
                <c:pt idx="1590">
                  <c:v>44110</c:v>
                </c:pt>
                <c:pt idx="1591">
                  <c:v>44111</c:v>
                </c:pt>
                <c:pt idx="1592">
                  <c:v>44112</c:v>
                </c:pt>
                <c:pt idx="1593">
                  <c:v>44113</c:v>
                </c:pt>
                <c:pt idx="1594">
                  <c:v>44116</c:v>
                </c:pt>
                <c:pt idx="1595">
                  <c:v>44117</c:v>
                </c:pt>
                <c:pt idx="1596">
                  <c:v>44118</c:v>
                </c:pt>
                <c:pt idx="1597">
                  <c:v>44119</c:v>
                </c:pt>
                <c:pt idx="1598">
                  <c:v>44120</c:v>
                </c:pt>
                <c:pt idx="1599">
                  <c:v>44123</c:v>
                </c:pt>
                <c:pt idx="1600">
                  <c:v>44124</c:v>
                </c:pt>
                <c:pt idx="1601">
                  <c:v>44125</c:v>
                </c:pt>
                <c:pt idx="1602">
                  <c:v>44126</c:v>
                </c:pt>
                <c:pt idx="1603">
                  <c:v>44127</c:v>
                </c:pt>
                <c:pt idx="1604">
                  <c:v>44130</c:v>
                </c:pt>
                <c:pt idx="1605">
                  <c:v>44131</c:v>
                </c:pt>
                <c:pt idx="1606">
                  <c:v>44132</c:v>
                </c:pt>
                <c:pt idx="1607">
                  <c:v>44133</c:v>
                </c:pt>
                <c:pt idx="1608">
                  <c:v>44134</c:v>
                </c:pt>
                <c:pt idx="1609">
                  <c:v>44137</c:v>
                </c:pt>
                <c:pt idx="1610">
                  <c:v>44139</c:v>
                </c:pt>
                <c:pt idx="1611">
                  <c:v>44140</c:v>
                </c:pt>
                <c:pt idx="1612">
                  <c:v>44141</c:v>
                </c:pt>
                <c:pt idx="1613">
                  <c:v>44144</c:v>
                </c:pt>
                <c:pt idx="1614">
                  <c:v>44145</c:v>
                </c:pt>
                <c:pt idx="1615">
                  <c:v>44146</c:v>
                </c:pt>
                <c:pt idx="1616">
                  <c:v>44147</c:v>
                </c:pt>
                <c:pt idx="1617">
                  <c:v>44148</c:v>
                </c:pt>
                <c:pt idx="1618">
                  <c:v>44151</c:v>
                </c:pt>
                <c:pt idx="1619">
                  <c:v>44152</c:v>
                </c:pt>
                <c:pt idx="1620">
                  <c:v>44153</c:v>
                </c:pt>
                <c:pt idx="1621">
                  <c:v>44154</c:v>
                </c:pt>
                <c:pt idx="1622">
                  <c:v>44155</c:v>
                </c:pt>
                <c:pt idx="1623">
                  <c:v>44159</c:v>
                </c:pt>
                <c:pt idx="1624">
                  <c:v>44160</c:v>
                </c:pt>
                <c:pt idx="1625">
                  <c:v>44161</c:v>
                </c:pt>
                <c:pt idx="1626">
                  <c:v>44162</c:v>
                </c:pt>
                <c:pt idx="1627">
                  <c:v>44165</c:v>
                </c:pt>
                <c:pt idx="1628">
                  <c:v>44166</c:v>
                </c:pt>
                <c:pt idx="1629">
                  <c:v>44167</c:v>
                </c:pt>
                <c:pt idx="1630">
                  <c:v>44168</c:v>
                </c:pt>
                <c:pt idx="1631">
                  <c:v>44169</c:v>
                </c:pt>
                <c:pt idx="1632">
                  <c:v>44172</c:v>
                </c:pt>
                <c:pt idx="1633">
                  <c:v>44173</c:v>
                </c:pt>
                <c:pt idx="1634">
                  <c:v>44174</c:v>
                </c:pt>
                <c:pt idx="1635">
                  <c:v>44175</c:v>
                </c:pt>
                <c:pt idx="1636">
                  <c:v>44176</c:v>
                </c:pt>
                <c:pt idx="1637">
                  <c:v>44179</c:v>
                </c:pt>
                <c:pt idx="1638">
                  <c:v>44180</c:v>
                </c:pt>
                <c:pt idx="1639">
                  <c:v>44181</c:v>
                </c:pt>
                <c:pt idx="1640">
                  <c:v>44182</c:v>
                </c:pt>
                <c:pt idx="1641">
                  <c:v>44183</c:v>
                </c:pt>
                <c:pt idx="1642">
                  <c:v>44186</c:v>
                </c:pt>
                <c:pt idx="1643">
                  <c:v>44187</c:v>
                </c:pt>
                <c:pt idx="1644">
                  <c:v>44188</c:v>
                </c:pt>
                <c:pt idx="1645">
                  <c:v>44189</c:v>
                </c:pt>
                <c:pt idx="1646">
                  <c:v>44190</c:v>
                </c:pt>
                <c:pt idx="1647">
                  <c:v>44193</c:v>
                </c:pt>
                <c:pt idx="1648">
                  <c:v>44194</c:v>
                </c:pt>
                <c:pt idx="1649">
                  <c:v>44195</c:v>
                </c:pt>
                <c:pt idx="1650">
                  <c:v>44200</c:v>
                </c:pt>
                <c:pt idx="1651">
                  <c:v>44201</c:v>
                </c:pt>
                <c:pt idx="1652">
                  <c:v>44202</c:v>
                </c:pt>
                <c:pt idx="1653">
                  <c:v>44203</c:v>
                </c:pt>
                <c:pt idx="1654">
                  <c:v>44204</c:v>
                </c:pt>
                <c:pt idx="1655">
                  <c:v>44208</c:v>
                </c:pt>
                <c:pt idx="1656">
                  <c:v>44209</c:v>
                </c:pt>
                <c:pt idx="1657">
                  <c:v>44210</c:v>
                </c:pt>
                <c:pt idx="1658">
                  <c:v>44211</c:v>
                </c:pt>
                <c:pt idx="1659">
                  <c:v>44214</c:v>
                </c:pt>
                <c:pt idx="1660">
                  <c:v>44215</c:v>
                </c:pt>
                <c:pt idx="1661">
                  <c:v>44216</c:v>
                </c:pt>
                <c:pt idx="1662">
                  <c:v>44217</c:v>
                </c:pt>
                <c:pt idx="1663">
                  <c:v>44218</c:v>
                </c:pt>
                <c:pt idx="1664">
                  <c:v>44221</c:v>
                </c:pt>
                <c:pt idx="1665">
                  <c:v>44222</c:v>
                </c:pt>
                <c:pt idx="1666">
                  <c:v>44223</c:v>
                </c:pt>
                <c:pt idx="1667">
                  <c:v>44224</c:v>
                </c:pt>
                <c:pt idx="1668">
                  <c:v>44225</c:v>
                </c:pt>
                <c:pt idx="1669">
                  <c:v>44228</c:v>
                </c:pt>
                <c:pt idx="1670">
                  <c:v>44229</c:v>
                </c:pt>
                <c:pt idx="1671">
                  <c:v>44230</c:v>
                </c:pt>
                <c:pt idx="1672">
                  <c:v>44231</c:v>
                </c:pt>
                <c:pt idx="1673">
                  <c:v>44232</c:v>
                </c:pt>
                <c:pt idx="1674">
                  <c:v>44235</c:v>
                </c:pt>
                <c:pt idx="1675">
                  <c:v>44236</c:v>
                </c:pt>
                <c:pt idx="1676">
                  <c:v>44237</c:v>
                </c:pt>
                <c:pt idx="1677">
                  <c:v>44239</c:v>
                </c:pt>
                <c:pt idx="1678">
                  <c:v>44242</c:v>
                </c:pt>
                <c:pt idx="1679">
                  <c:v>44243</c:v>
                </c:pt>
                <c:pt idx="1680">
                  <c:v>44244</c:v>
                </c:pt>
                <c:pt idx="1681">
                  <c:v>44245</c:v>
                </c:pt>
                <c:pt idx="1682">
                  <c:v>44246</c:v>
                </c:pt>
                <c:pt idx="1683">
                  <c:v>44249</c:v>
                </c:pt>
                <c:pt idx="1684">
                  <c:v>44251</c:v>
                </c:pt>
                <c:pt idx="1685">
                  <c:v>44252</c:v>
                </c:pt>
                <c:pt idx="1686">
                  <c:v>44253</c:v>
                </c:pt>
                <c:pt idx="1687">
                  <c:v>44256</c:v>
                </c:pt>
                <c:pt idx="1688">
                  <c:v>44257</c:v>
                </c:pt>
                <c:pt idx="1689">
                  <c:v>44258</c:v>
                </c:pt>
                <c:pt idx="1690">
                  <c:v>44259</c:v>
                </c:pt>
                <c:pt idx="1691">
                  <c:v>44260</c:v>
                </c:pt>
                <c:pt idx="1692">
                  <c:v>44263</c:v>
                </c:pt>
                <c:pt idx="1693">
                  <c:v>44264</c:v>
                </c:pt>
                <c:pt idx="1694">
                  <c:v>44265</c:v>
                </c:pt>
                <c:pt idx="1695">
                  <c:v>44266</c:v>
                </c:pt>
                <c:pt idx="1696">
                  <c:v>44267</c:v>
                </c:pt>
                <c:pt idx="1697">
                  <c:v>44270</c:v>
                </c:pt>
                <c:pt idx="1698">
                  <c:v>44271</c:v>
                </c:pt>
                <c:pt idx="1699">
                  <c:v>44272</c:v>
                </c:pt>
                <c:pt idx="1700">
                  <c:v>44273</c:v>
                </c:pt>
                <c:pt idx="1701">
                  <c:v>44274</c:v>
                </c:pt>
                <c:pt idx="1702">
                  <c:v>44277</c:v>
                </c:pt>
                <c:pt idx="1703">
                  <c:v>44278</c:v>
                </c:pt>
                <c:pt idx="1704">
                  <c:v>44279</c:v>
                </c:pt>
                <c:pt idx="1705">
                  <c:v>44280</c:v>
                </c:pt>
                <c:pt idx="1706">
                  <c:v>44281</c:v>
                </c:pt>
                <c:pt idx="1707">
                  <c:v>44284</c:v>
                </c:pt>
                <c:pt idx="1708">
                  <c:v>44285</c:v>
                </c:pt>
                <c:pt idx="1709">
                  <c:v>44286</c:v>
                </c:pt>
                <c:pt idx="1710">
                  <c:v>44287</c:v>
                </c:pt>
                <c:pt idx="1711">
                  <c:v>44288</c:v>
                </c:pt>
                <c:pt idx="1712">
                  <c:v>44291</c:v>
                </c:pt>
                <c:pt idx="1713">
                  <c:v>44292</c:v>
                </c:pt>
                <c:pt idx="1714">
                  <c:v>44293</c:v>
                </c:pt>
                <c:pt idx="1715">
                  <c:v>44294</c:v>
                </c:pt>
                <c:pt idx="1716">
                  <c:v>44295</c:v>
                </c:pt>
                <c:pt idx="1717">
                  <c:v>44298</c:v>
                </c:pt>
                <c:pt idx="1718">
                  <c:v>44299</c:v>
                </c:pt>
                <c:pt idx="1719">
                  <c:v>44300</c:v>
                </c:pt>
                <c:pt idx="1720">
                  <c:v>44301</c:v>
                </c:pt>
                <c:pt idx="1721">
                  <c:v>44302</c:v>
                </c:pt>
                <c:pt idx="1722">
                  <c:v>44305</c:v>
                </c:pt>
                <c:pt idx="1723">
                  <c:v>44306</c:v>
                </c:pt>
                <c:pt idx="1724">
                  <c:v>44307</c:v>
                </c:pt>
                <c:pt idx="1725">
                  <c:v>44308</c:v>
                </c:pt>
                <c:pt idx="1726">
                  <c:v>44309</c:v>
                </c:pt>
                <c:pt idx="1727">
                  <c:v>44312</c:v>
                </c:pt>
                <c:pt idx="1728">
                  <c:v>44313</c:v>
                </c:pt>
                <c:pt idx="1729">
                  <c:v>44314</c:v>
                </c:pt>
                <c:pt idx="1730">
                  <c:v>44316</c:v>
                </c:pt>
                <c:pt idx="1731">
                  <c:v>44322</c:v>
                </c:pt>
                <c:pt idx="1732">
                  <c:v>44323</c:v>
                </c:pt>
                <c:pt idx="1733">
                  <c:v>44326</c:v>
                </c:pt>
                <c:pt idx="1734">
                  <c:v>44327</c:v>
                </c:pt>
                <c:pt idx="1735">
                  <c:v>44328</c:v>
                </c:pt>
                <c:pt idx="1736">
                  <c:v>44329</c:v>
                </c:pt>
                <c:pt idx="1737">
                  <c:v>44330</c:v>
                </c:pt>
                <c:pt idx="1738">
                  <c:v>44333</c:v>
                </c:pt>
                <c:pt idx="1739">
                  <c:v>44334</c:v>
                </c:pt>
                <c:pt idx="1740">
                  <c:v>44335</c:v>
                </c:pt>
                <c:pt idx="1741">
                  <c:v>44336</c:v>
                </c:pt>
                <c:pt idx="1742">
                  <c:v>44337</c:v>
                </c:pt>
                <c:pt idx="1743">
                  <c:v>44340</c:v>
                </c:pt>
                <c:pt idx="1744">
                  <c:v>44341</c:v>
                </c:pt>
                <c:pt idx="1745">
                  <c:v>44342</c:v>
                </c:pt>
                <c:pt idx="1746">
                  <c:v>44343</c:v>
                </c:pt>
                <c:pt idx="1747">
                  <c:v>44344</c:v>
                </c:pt>
                <c:pt idx="1748">
                  <c:v>44347</c:v>
                </c:pt>
                <c:pt idx="1749">
                  <c:v>44348</c:v>
                </c:pt>
                <c:pt idx="1750">
                  <c:v>44349</c:v>
                </c:pt>
                <c:pt idx="1751">
                  <c:v>44350</c:v>
                </c:pt>
                <c:pt idx="1752">
                  <c:v>44351</c:v>
                </c:pt>
                <c:pt idx="1753">
                  <c:v>44354</c:v>
                </c:pt>
                <c:pt idx="1754">
                  <c:v>44355</c:v>
                </c:pt>
                <c:pt idx="1755">
                  <c:v>44356</c:v>
                </c:pt>
                <c:pt idx="1756">
                  <c:v>44357</c:v>
                </c:pt>
                <c:pt idx="1757">
                  <c:v>44358</c:v>
                </c:pt>
                <c:pt idx="1758">
                  <c:v>44361</c:v>
                </c:pt>
                <c:pt idx="1759">
                  <c:v>44362</c:v>
                </c:pt>
                <c:pt idx="1760">
                  <c:v>44363</c:v>
                </c:pt>
                <c:pt idx="1761">
                  <c:v>44364</c:v>
                </c:pt>
                <c:pt idx="1762">
                  <c:v>44365</c:v>
                </c:pt>
                <c:pt idx="1763">
                  <c:v>44368</c:v>
                </c:pt>
                <c:pt idx="1764">
                  <c:v>44369</c:v>
                </c:pt>
                <c:pt idx="1765">
                  <c:v>44370</c:v>
                </c:pt>
                <c:pt idx="1766">
                  <c:v>44371</c:v>
                </c:pt>
                <c:pt idx="1767">
                  <c:v>44372</c:v>
                </c:pt>
                <c:pt idx="1768">
                  <c:v>44375</c:v>
                </c:pt>
                <c:pt idx="1769">
                  <c:v>44376</c:v>
                </c:pt>
                <c:pt idx="1770">
                  <c:v>44377</c:v>
                </c:pt>
                <c:pt idx="1771">
                  <c:v>44378</c:v>
                </c:pt>
                <c:pt idx="1772">
                  <c:v>44379</c:v>
                </c:pt>
                <c:pt idx="1773">
                  <c:v>44382</c:v>
                </c:pt>
                <c:pt idx="1774">
                  <c:v>44383</c:v>
                </c:pt>
                <c:pt idx="1775">
                  <c:v>44384</c:v>
                </c:pt>
                <c:pt idx="1776">
                  <c:v>44385</c:v>
                </c:pt>
                <c:pt idx="1777">
                  <c:v>44386</c:v>
                </c:pt>
                <c:pt idx="1778">
                  <c:v>44389</c:v>
                </c:pt>
                <c:pt idx="1779">
                  <c:v>44390</c:v>
                </c:pt>
                <c:pt idx="1780">
                  <c:v>44391</c:v>
                </c:pt>
                <c:pt idx="1781">
                  <c:v>44392</c:v>
                </c:pt>
                <c:pt idx="1782">
                  <c:v>44393</c:v>
                </c:pt>
                <c:pt idx="1783">
                  <c:v>44396</c:v>
                </c:pt>
                <c:pt idx="1784">
                  <c:v>44397</c:v>
                </c:pt>
                <c:pt idx="1785">
                  <c:v>44398</c:v>
                </c:pt>
                <c:pt idx="1786">
                  <c:v>44403</c:v>
                </c:pt>
                <c:pt idx="1787">
                  <c:v>44404</c:v>
                </c:pt>
                <c:pt idx="1788">
                  <c:v>44405</c:v>
                </c:pt>
                <c:pt idx="1789">
                  <c:v>44406</c:v>
                </c:pt>
                <c:pt idx="1790">
                  <c:v>44407</c:v>
                </c:pt>
                <c:pt idx="1791">
                  <c:v>44410</c:v>
                </c:pt>
                <c:pt idx="1792">
                  <c:v>44411</c:v>
                </c:pt>
                <c:pt idx="1793">
                  <c:v>44412</c:v>
                </c:pt>
                <c:pt idx="1794">
                  <c:v>44413</c:v>
                </c:pt>
                <c:pt idx="1795">
                  <c:v>44414</c:v>
                </c:pt>
                <c:pt idx="1796">
                  <c:v>44418</c:v>
                </c:pt>
                <c:pt idx="1797">
                  <c:v>44419</c:v>
                </c:pt>
                <c:pt idx="1798">
                  <c:v>44420</c:v>
                </c:pt>
                <c:pt idx="1799">
                  <c:v>44421</c:v>
                </c:pt>
                <c:pt idx="1800">
                  <c:v>44424</c:v>
                </c:pt>
                <c:pt idx="1801">
                  <c:v>44425</c:v>
                </c:pt>
                <c:pt idx="1802">
                  <c:v>44426</c:v>
                </c:pt>
                <c:pt idx="1803">
                  <c:v>44427</c:v>
                </c:pt>
                <c:pt idx="1804">
                  <c:v>44428</c:v>
                </c:pt>
                <c:pt idx="1805">
                  <c:v>44431</c:v>
                </c:pt>
                <c:pt idx="1806">
                  <c:v>44432</c:v>
                </c:pt>
                <c:pt idx="1807">
                  <c:v>44433</c:v>
                </c:pt>
                <c:pt idx="1808">
                  <c:v>44434</c:v>
                </c:pt>
                <c:pt idx="1809">
                  <c:v>44435</c:v>
                </c:pt>
                <c:pt idx="1810">
                  <c:v>44438</c:v>
                </c:pt>
                <c:pt idx="1811">
                  <c:v>44439</c:v>
                </c:pt>
                <c:pt idx="1812">
                  <c:v>44440</c:v>
                </c:pt>
                <c:pt idx="1813">
                  <c:v>44441</c:v>
                </c:pt>
                <c:pt idx="1814">
                  <c:v>44442</c:v>
                </c:pt>
                <c:pt idx="1815">
                  <c:v>44445</c:v>
                </c:pt>
                <c:pt idx="1816">
                  <c:v>44446</c:v>
                </c:pt>
                <c:pt idx="1817">
                  <c:v>44447</c:v>
                </c:pt>
                <c:pt idx="1818">
                  <c:v>44448</c:v>
                </c:pt>
                <c:pt idx="1819">
                  <c:v>44449</c:v>
                </c:pt>
                <c:pt idx="1820">
                  <c:v>44452</c:v>
                </c:pt>
                <c:pt idx="1821">
                  <c:v>44453</c:v>
                </c:pt>
                <c:pt idx="1822">
                  <c:v>44454</c:v>
                </c:pt>
                <c:pt idx="1823">
                  <c:v>44455</c:v>
                </c:pt>
                <c:pt idx="1824">
                  <c:v>44456</c:v>
                </c:pt>
                <c:pt idx="1825">
                  <c:v>44460</c:v>
                </c:pt>
                <c:pt idx="1826">
                  <c:v>44461</c:v>
                </c:pt>
                <c:pt idx="1827">
                  <c:v>44463</c:v>
                </c:pt>
                <c:pt idx="1828">
                  <c:v>44466</c:v>
                </c:pt>
                <c:pt idx="1829">
                  <c:v>44467</c:v>
                </c:pt>
                <c:pt idx="1830">
                  <c:v>44468</c:v>
                </c:pt>
                <c:pt idx="1831">
                  <c:v>44469</c:v>
                </c:pt>
                <c:pt idx="1832">
                  <c:v>44470</c:v>
                </c:pt>
                <c:pt idx="1833">
                  <c:v>44473</c:v>
                </c:pt>
                <c:pt idx="1834">
                  <c:v>44474</c:v>
                </c:pt>
                <c:pt idx="1835">
                  <c:v>44475</c:v>
                </c:pt>
                <c:pt idx="1836">
                  <c:v>44476</c:v>
                </c:pt>
                <c:pt idx="1837">
                  <c:v>44477</c:v>
                </c:pt>
                <c:pt idx="1838">
                  <c:v>44480</c:v>
                </c:pt>
                <c:pt idx="1839">
                  <c:v>44481</c:v>
                </c:pt>
                <c:pt idx="1840">
                  <c:v>44482</c:v>
                </c:pt>
                <c:pt idx="1841">
                  <c:v>44483</c:v>
                </c:pt>
                <c:pt idx="1842">
                  <c:v>44484</c:v>
                </c:pt>
                <c:pt idx="1843">
                  <c:v>44487</c:v>
                </c:pt>
                <c:pt idx="1844">
                  <c:v>44488</c:v>
                </c:pt>
                <c:pt idx="1845">
                  <c:v>44489</c:v>
                </c:pt>
                <c:pt idx="1846">
                  <c:v>44490</c:v>
                </c:pt>
                <c:pt idx="1847">
                  <c:v>44491</c:v>
                </c:pt>
                <c:pt idx="1848">
                  <c:v>44494</c:v>
                </c:pt>
                <c:pt idx="1849">
                  <c:v>44495</c:v>
                </c:pt>
                <c:pt idx="1850">
                  <c:v>44496</c:v>
                </c:pt>
                <c:pt idx="1851">
                  <c:v>44497</c:v>
                </c:pt>
                <c:pt idx="1852">
                  <c:v>44498</c:v>
                </c:pt>
                <c:pt idx="1853">
                  <c:v>44501</c:v>
                </c:pt>
                <c:pt idx="1854">
                  <c:v>44502</c:v>
                </c:pt>
                <c:pt idx="1855">
                  <c:v>44504</c:v>
                </c:pt>
                <c:pt idx="1856">
                  <c:v>44505</c:v>
                </c:pt>
                <c:pt idx="1857">
                  <c:v>44508</c:v>
                </c:pt>
                <c:pt idx="1858">
                  <c:v>44509</c:v>
                </c:pt>
                <c:pt idx="1859">
                  <c:v>44510</c:v>
                </c:pt>
                <c:pt idx="1860">
                  <c:v>44511</c:v>
                </c:pt>
                <c:pt idx="1861">
                  <c:v>44512</c:v>
                </c:pt>
                <c:pt idx="1862">
                  <c:v>44515</c:v>
                </c:pt>
                <c:pt idx="1863">
                  <c:v>44516</c:v>
                </c:pt>
                <c:pt idx="1864">
                  <c:v>44517</c:v>
                </c:pt>
                <c:pt idx="1865">
                  <c:v>44518</c:v>
                </c:pt>
                <c:pt idx="1866">
                  <c:v>44519</c:v>
                </c:pt>
                <c:pt idx="1867">
                  <c:v>44522</c:v>
                </c:pt>
                <c:pt idx="1868">
                  <c:v>44524</c:v>
                </c:pt>
                <c:pt idx="1869">
                  <c:v>44525</c:v>
                </c:pt>
                <c:pt idx="1870">
                  <c:v>44526</c:v>
                </c:pt>
                <c:pt idx="1871">
                  <c:v>44529</c:v>
                </c:pt>
                <c:pt idx="1872">
                  <c:v>44530</c:v>
                </c:pt>
                <c:pt idx="1873">
                  <c:v>44531</c:v>
                </c:pt>
                <c:pt idx="1874">
                  <c:v>44532</c:v>
                </c:pt>
                <c:pt idx="1875">
                  <c:v>44533</c:v>
                </c:pt>
                <c:pt idx="1876">
                  <c:v>44536</c:v>
                </c:pt>
                <c:pt idx="1877">
                  <c:v>44537</c:v>
                </c:pt>
                <c:pt idx="1878">
                  <c:v>44538</c:v>
                </c:pt>
                <c:pt idx="1879">
                  <c:v>44539</c:v>
                </c:pt>
                <c:pt idx="1880">
                  <c:v>44540</c:v>
                </c:pt>
                <c:pt idx="1881">
                  <c:v>44543</c:v>
                </c:pt>
                <c:pt idx="1882">
                  <c:v>44544</c:v>
                </c:pt>
                <c:pt idx="1883">
                  <c:v>44545</c:v>
                </c:pt>
                <c:pt idx="1884">
                  <c:v>44546</c:v>
                </c:pt>
                <c:pt idx="1885">
                  <c:v>44547</c:v>
                </c:pt>
                <c:pt idx="1886">
                  <c:v>44550</c:v>
                </c:pt>
                <c:pt idx="1887">
                  <c:v>44551</c:v>
                </c:pt>
                <c:pt idx="1888">
                  <c:v>44552</c:v>
                </c:pt>
                <c:pt idx="1889">
                  <c:v>44553</c:v>
                </c:pt>
                <c:pt idx="1890">
                  <c:v>44554</c:v>
                </c:pt>
                <c:pt idx="1891">
                  <c:v>44557</c:v>
                </c:pt>
                <c:pt idx="1892">
                  <c:v>44558</c:v>
                </c:pt>
                <c:pt idx="1893">
                  <c:v>44559</c:v>
                </c:pt>
                <c:pt idx="1894">
                  <c:v>44560</c:v>
                </c:pt>
                <c:pt idx="1895">
                  <c:v>44565</c:v>
                </c:pt>
                <c:pt idx="1896">
                  <c:v>44566</c:v>
                </c:pt>
                <c:pt idx="1897">
                  <c:v>44567</c:v>
                </c:pt>
                <c:pt idx="1898">
                  <c:v>44568</c:v>
                </c:pt>
                <c:pt idx="1899">
                  <c:v>44572</c:v>
                </c:pt>
                <c:pt idx="1900">
                  <c:v>44573</c:v>
                </c:pt>
                <c:pt idx="1901">
                  <c:v>44574</c:v>
                </c:pt>
                <c:pt idx="1902">
                  <c:v>44575</c:v>
                </c:pt>
                <c:pt idx="1903">
                  <c:v>44578</c:v>
                </c:pt>
                <c:pt idx="1904">
                  <c:v>44579</c:v>
                </c:pt>
                <c:pt idx="1905">
                  <c:v>44580</c:v>
                </c:pt>
                <c:pt idx="1906">
                  <c:v>44581</c:v>
                </c:pt>
                <c:pt idx="1907">
                  <c:v>44582</c:v>
                </c:pt>
                <c:pt idx="1908">
                  <c:v>44585</c:v>
                </c:pt>
                <c:pt idx="1909">
                  <c:v>44586</c:v>
                </c:pt>
                <c:pt idx="1910">
                  <c:v>44587</c:v>
                </c:pt>
                <c:pt idx="1911">
                  <c:v>44588</c:v>
                </c:pt>
                <c:pt idx="1912">
                  <c:v>44589</c:v>
                </c:pt>
                <c:pt idx="1913">
                  <c:v>44592</c:v>
                </c:pt>
                <c:pt idx="1914">
                  <c:v>44593</c:v>
                </c:pt>
                <c:pt idx="1915">
                  <c:v>44594</c:v>
                </c:pt>
                <c:pt idx="1916">
                  <c:v>44595</c:v>
                </c:pt>
                <c:pt idx="1917">
                  <c:v>44596</c:v>
                </c:pt>
                <c:pt idx="1918">
                  <c:v>44599</c:v>
                </c:pt>
                <c:pt idx="1919">
                  <c:v>44600</c:v>
                </c:pt>
                <c:pt idx="1920">
                  <c:v>44601</c:v>
                </c:pt>
                <c:pt idx="1921">
                  <c:v>44602</c:v>
                </c:pt>
                <c:pt idx="1922">
                  <c:v>44606</c:v>
                </c:pt>
                <c:pt idx="1923">
                  <c:v>44607</c:v>
                </c:pt>
                <c:pt idx="1924">
                  <c:v>44608</c:v>
                </c:pt>
                <c:pt idx="1925">
                  <c:v>44609</c:v>
                </c:pt>
                <c:pt idx="1926">
                  <c:v>44610</c:v>
                </c:pt>
                <c:pt idx="1927">
                  <c:v>44613</c:v>
                </c:pt>
                <c:pt idx="1928">
                  <c:v>44614</c:v>
                </c:pt>
                <c:pt idx="1929">
                  <c:v>44616</c:v>
                </c:pt>
                <c:pt idx="1930">
                  <c:v>44617</c:v>
                </c:pt>
                <c:pt idx="1931">
                  <c:v>44620</c:v>
                </c:pt>
                <c:pt idx="1932">
                  <c:v>44621</c:v>
                </c:pt>
                <c:pt idx="1933">
                  <c:v>44622</c:v>
                </c:pt>
                <c:pt idx="1934">
                  <c:v>44623</c:v>
                </c:pt>
                <c:pt idx="1935">
                  <c:v>44624</c:v>
                </c:pt>
                <c:pt idx="1936">
                  <c:v>44627</c:v>
                </c:pt>
                <c:pt idx="1937">
                  <c:v>44628</c:v>
                </c:pt>
                <c:pt idx="1938">
                  <c:v>44629</c:v>
                </c:pt>
                <c:pt idx="1939">
                  <c:v>44630</c:v>
                </c:pt>
                <c:pt idx="1940">
                  <c:v>44631</c:v>
                </c:pt>
                <c:pt idx="1941">
                  <c:v>44634</c:v>
                </c:pt>
                <c:pt idx="1942">
                  <c:v>44635</c:v>
                </c:pt>
                <c:pt idx="1943">
                  <c:v>44636</c:v>
                </c:pt>
                <c:pt idx="1944">
                  <c:v>44637</c:v>
                </c:pt>
                <c:pt idx="1945">
                  <c:v>44638</c:v>
                </c:pt>
                <c:pt idx="1946">
                  <c:v>44642</c:v>
                </c:pt>
                <c:pt idx="1947">
                  <c:v>44643</c:v>
                </c:pt>
                <c:pt idx="1948">
                  <c:v>44644</c:v>
                </c:pt>
                <c:pt idx="1949">
                  <c:v>44645</c:v>
                </c:pt>
                <c:pt idx="1950">
                  <c:v>44648</c:v>
                </c:pt>
                <c:pt idx="1951">
                  <c:v>44649</c:v>
                </c:pt>
                <c:pt idx="1952">
                  <c:v>44650</c:v>
                </c:pt>
                <c:pt idx="1953">
                  <c:v>44651</c:v>
                </c:pt>
                <c:pt idx="1954">
                  <c:v>44652</c:v>
                </c:pt>
                <c:pt idx="1955">
                  <c:v>44655</c:v>
                </c:pt>
                <c:pt idx="1956">
                  <c:v>44656</c:v>
                </c:pt>
                <c:pt idx="1957">
                  <c:v>44657</c:v>
                </c:pt>
                <c:pt idx="1958">
                  <c:v>44658</c:v>
                </c:pt>
                <c:pt idx="1959">
                  <c:v>44659</c:v>
                </c:pt>
                <c:pt idx="1960">
                  <c:v>44662</c:v>
                </c:pt>
                <c:pt idx="1961">
                  <c:v>44663</c:v>
                </c:pt>
                <c:pt idx="1962">
                  <c:v>44664</c:v>
                </c:pt>
                <c:pt idx="1963">
                  <c:v>44665</c:v>
                </c:pt>
                <c:pt idx="1964">
                  <c:v>44666</c:v>
                </c:pt>
                <c:pt idx="1965">
                  <c:v>44669</c:v>
                </c:pt>
                <c:pt idx="1966">
                  <c:v>44670</c:v>
                </c:pt>
                <c:pt idx="1967">
                  <c:v>44671</c:v>
                </c:pt>
                <c:pt idx="1968">
                  <c:v>44672</c:v>
                </c:pt>
                <c:pt idx="1969">
                  <c:v>44673</c:v>
                </c:pt>
                <c:pt idx="1970">
                  <c:v>44676</c:v>
                </c:pt>
                <c:pt idx="1971">
                  <c:v>44677</c:v>
                </c:pt>
                <c:pt idx="1972">
                  <c:v>44678</c:v>
                </c:pt>
                <c:pt idx="1973">
                  <c:v>44679</c:v>
                </c:pt>
                <c:pt idx="1974">
                  <c:v>44683</c:v>
                </c:pt>
                <c:pt idx="1975">
                  <c:v>44687</c:v>
                </c:pt>
                <c:pt idx="1976">
                  <c:v>44690</c:v>
                </c:pt>
                <c:pt idx="1977">
                  <c:v>44691</c:v>
                </c:pt>
                <c:pt idx="1978">
                  <c:v>44692</c:v>
                </c:pt>
                <c:pt idx="1979">
                  <c:v>44693</c:v>
                </c:pt>
                <c:pt idx="1980">
                  <c:v>44694</c:v>
                </c:pt>
                <c:pt idx="1981">
                  <c:v>44697</c:v>
                </c:pt>
                <c:pt idx="1982">
                  <c:v>44698</c:v>
                </c:pt>
                <c:pt idx="1983">
                  <c:v>44699</c:v>
                </c:pt>
                <c:pt idx="1984">
                  <c:v>44700</c:v>
                </c:pt>
                <c:pt idx="1985">
                  <c:v>44701</c:v>
                </c:pt>
                <c:pt idx="1986">
                  <c:v>44704</c:v>
                </c:pt>
                <c:pt idx="1987">
                  <c:v>44705</c:v>
                </c:pt>
                <c:pt idx="1988">
                  <c:v>44706</c:v>
                </c:pt>
                <c:pt idx="1989">
                  <c:v>44707</c:v>
                </c:pt>
                <c:pt idx="1990">
                  <c:v>44708</c:v>
                </c:pt>
                <c:pt idx="1991">
                  <c:v>44711</c:v>
                </c:pt>
                <c:pt idx="1992">
                  <c:v>44712</c:v>
                </c:pt>
                <c:pt idx="1993">
                  <c:v>44713</c:v>
                </c:pt>
                <c:pt idx="1994">
                  <c:v>44714</c:v>
                </c:pt>
                <c:pt idx="1995">
                  <c:v>44715</c:v>
                </c:pt>
                <c:pt idx="1996">
                  <c:v>44718</c:v>
                </c:pt>
                <c:pt idx="1997">
                  <c:v>44719</c:v>
                </c:pt>
                <c:pt idx="1998">
                  <c:v>44720</c:v>
                </c:pt>
                <c:pt idx="1999">
                  <c:v>44721</c:v>
                </c:pt>
                <c:pt idx="2000">
                  <c:v>44722</c:v>
                </c:pt>
                <c:pt idx="2001">
                  <c:v>44725</c:v>
                </c:pt>
                <c:pt idx="2002">
                  <c:v>44726</c:v>
                </c:pt>
                <c:pt idx="2003">
                  <c:v>44727</c:v>
                </c:pt>
                <c:pt idx="2004">
                  <c:v>44728</c:v>
                </c:pt>
                <c:pt idx="2005">
                  <c:v>44729</c:v>
                </c:pt>
                <c:pt idx="2006">
                  <c:v>44732</c:v>
                </c:pt>
                <c:pt idx="2007">
                  <c:v>44733</c:v>
                </c:pt>
                <c:pt idx="2008">
                  <c:v>44734</c:v>
                </c:pt>
                <c:pt idx="2009">
                  <c:v>44735</c:v>
                </c:pt>
                <c:pt idx="2010">
                  <c:v>44736</c:v>
                </c:pt>
                <c:pt idx="2011">
                  <c:v>44739</c:v>
                </c:pt>
                <c:pt idx="2012">
                  <c:v>44740</c:v>
                </c:pt>
                <c:pt idx="2013">
                  <c:v>44741</c:v>
                </c:pt>
                <c:pt idx="2014">
                  <c:v>44742</c:v>
                </c:pt>
                <c:pt idx="2015">
                  <c:v>44743</c:v>
                </c:pt>
                <c:pt idx="2016">
                  <c:v>44746</c:v>
                </c:pt>
                <c:pt idx="2017">
                  <c:v>44747</c:v>
                </c:pt>
                <c:pt idx="2018">
                  <c:v>44748</c:v>
                </c:pt>
                <c:pt idx="2019">
                  <c:v>44749</c:v>
                </c:pt>
                <c:pt idx="2020">
                  <c:v>44750</c:v>
                </c:pt>
                <c:pt idx="2021">
                  <c:v>44753</c:v>
                </c:pt>
                <c:pt idx="2022">
                  <c:v>44754</c:v>
                </c:pt>
                <c:pt idx="2023">
                  <c:v>44755</c:v>
                </c:pt>
                <c:pt idx="2024">
                  <c:v>44756</c:v>
                </c:pt>
                <c:pt idx="2025">
                  <c:v>44757</c:v>
                </c:pt>
                <c:pt idx="2026">
                  <c:v>44761</c:v>
                </c:pt>
                <c:pt idx="2027">
                  <c:v>44762</c:v>
                </c:pt>
                <c:pt idx="2028">
                  <c:v>44763</c:v>
                </c:pt>
                <c:pt idx="2029">
                  <c:v>44764</c:v>
                </c:pt>
                <c:pt idx="2030">
                  <c:v>44767</c:v>
                </c:pt>
                <c:pt idx="2031">
                  <c:v>44768</c:v>
                </c:pt>
                <c:pt idx="2032">
                  <c:v>44769</c:v>
                </c:pt>
                <c:pt idx="2033">
                  <c:v>44770</c:v>
                </c:pt>
                <c:pt idx="2034">
                  <c:v>44771</c:v>
                </c:pt>
                <c:pt idx="2035">
                  <c:v>44774</c:v>
                </c:pt>
                <c:pt idx="2036">
                  <c:v>44775</c:v>
                </c:pt>
                <c:pt idx="2037">
                  <c:v>44776</c:v>
                </c:pt>
                <c:pt idx="2038">
                  <c:v>44777</c:v>
                </c:pt>
                <c:pt idx="2039">
                  <c:v>44778</c:v>
                </c:pt>
                <c:pt idx="2040">
                  <c:v>44781</c:v>
                </c:pt>
                <c:pt idx="2041">
                  <c:v>44782</c:v>
                </c:pt>
                <c:pt idx="2042">
                  <c:v>44783</c:v>
                </c:pt>
                <c:pt idx="2043">
                  <c:v>44785</c:v>
                </c:pt>
                <c:pt idx="2044">
                  <c:v>44788</c:v>
                </c:pt>
                <c:pt idx="2045">
                  <c:v>44789</c:v>
                </c:pt>
                <c:pt idx="2046">
                  <c:v>44790</c:v>
                </c:pt>
                <c:pt idx="2047">
                  <c:v>44791</c:v>
                </c:pt>
                <c:pt idx="2048">
                  <c:v>44792</c:v>
                </c:pt>
                <c:pt idx="2049">
                  <c:v>44795</c:v>
                </c:pt>
                <c:pt idx="2050">
                  <c:v>44796</c:v>
                </c:pt>
                <c:pt idx="2051">
                  <c:v>44797</c:v>
                </c:pt>
                <c:pt idx="2052">
                  <c:v>44798</c:v>
                </c:pt>
                <c:pt idx="2053">
                  <c:v>44799</c:v>
                </c:pt>
                <c:pt idx="2054">
                  <c:v>44802</c:v>
                </c:pt>
                <c:pt idx="2055">
                  <c:v>44803</c:v>
                </c:pt>
                <c:pt idx="2056">
                  <c:v>44804</c:v>
                </c:pt>
                <c:pt idx="2057">
                  <c:v>44805</c:v>
                </c:pt>
                <c:pt idx="2058">
                  <c:v>44806</c:v>
                </c:pt>
                <c:pt idx="2059">
                  <c:v>44809</c:v>
                </c:pt>
                <c:pt idx="2060">
                  <c:v>44810</c:v>
                </c:pt>
                <c:pt idx="2061">
                  <c:v>44811</c:v>
                </c:pt>
                <c:pt idx="2062">
                  <c:v>44812</c:v>
                </c:pt>
                <c:pt idx="2063">
                  <c:v>44813</c:v>
                </c:pt>
                <c:pt idx="2064">
                  <c:v>44816</c:v>
                </c:pt>
                <c:pt idx="2065">
                  <c:v>44817</c:v>
                </c:pt>
                <c:pt idx="2066">
                  <c:v>44818</c:v>
                </c:pt>
                <c:pt idx="2067">
                  <c:v>44819</c:v>
                </c:pt>
                <c:pt idx="2068">
                  <c:v>44820</c:v>
                </c:pt>
                <c:pt idx="2069">
                  <c:v>44824</c:v>
                </c:pt>
                <c:pt idx="2070">
                  <c:v>44825</c:v>
                </c:pt>
                <c:pt idx="2071">
                  <c:v>44826</c:v>
                </c:pt>
                <c:pt idx="2072">
                  <c:v>44830</c:v>
                </c:pt>
                <c:pt idx="2073">
                  <c:v>44831</c:v>
                </c:pt>
                <c:pt idx="2074">
                  <c:v>44832</c:v>
                </c:pt>
                <c:pt idx="2075">
                  <c:v>44833</c:v>
                </c:pt>
                <c:pt idx="2076">
                  <c:v>44834</c:v>
                </c:pt>
                <c:pt idx="2077">
                  <c:v>44837</c:v>
                </c:pt>
                <c:pt idx="2078">
                  <c:v>44838</c:v>
                </c:pt>
                <c:pt idx="2079">
                  <c:v>44839</c:v>
                </c:pt>
                <c:pt idx="2080">
                  <c:v>44840</c:v>
                </c:pt>
                <c:pt idx="2081">
                  <c:v>44841</c:v>
                </c:pt>
                <c:pt idx="2082">
                  <c:v>44845</c:v>
                </c:pt>
                <c:pt idx="2083">
                  <c:v>44846</c:v>
                </c:pt>
                <c:pt idx="2084">
                  <c:v>44847</c:v>
                </c:pt>
                <c:pt idx="2085">
                  <c:v>44848</c:v>
                </c:pt>
                <c:pt idx="2086">
                  <c:v>44851</c:v>
                </c:pt>
                <c:pt idx="2087">
                  <c:v>44852</c:v>
                </c:pt>
                <c:pt idx="2088">
                  <c:v>44853</c:v>
                </c:pt>
                <c:pt idx="2089">
                  <c:v>44854</c:v>
                </c:pt>
                <c:pt idx="2090">
                  <c:v>44855</c:v>
                </c:pt>
                <c:pt idx="2091">
                  <c:v>44858</c:v>
                </c:pt>
                <c:pt idx="2092">
                  <c:v>44859</c:v>
                </c:pt>
                <c:pt idx="2093">
                  <c:v>44860</c:v>
                </c:pt>
                <c:pt idx="2094">
                  <c:v>44861</c:v>
                </c:pt>
                <c:pt idx="2095">
                  <c:v>44862</c:v>
                </c:pt>
                <c:pt idx="2096">
                  <c:v>44865</c:v>
                </c:pt>
                <c:pt idx="2097">
                  <c:v>44866</c:v>
                </c:pt>
                <c:pt idx="2098">
                  <c:v>44867</c:v>
                </c:pt>
                <c:pt idx="2099">
                  <c:v>44869</c:v>
                </c:pt>
                <c:pt idx="2100">
                  <c:v>44872</c:v>
                </c:pt>
                <c:pt idx="2101">
                  <c:v>44873</c:v>
                </c:pt>
                <c:pt idx="2102">
                  <c:v>44874</c:v>
                </c:pt>
                <c:pt idx="2103">
                  <c:v>44875</c:v>
                </c:pt>
                <c:pt idx="2104">
                  <c:v>44876</c:v>
                </c:pt>
                <c:pt idx="2105">
                  <c:v>44879</c:v>
                </c:pt>
                <c:pt idx="2106">
                  <c:v>44880</c:v>
                </c:pt>
                <c:pt idx="2107">
                  <c:v>44881</c:v>
                </c:pt>
                <c:pt idx="2108">
                  <c:v>44882</c:v>
                </c:pt>
                <c:pt idx="2109">
                  <c:v>44883</c:v>
                </c:pt>
                <c:pt idx="2110">
                  <c:v>44886</c:v>
                </c:pt>
                <c:pt idx="2111">
                  <c:v>44887</c:v>
                </c:pt>
                <c:pt idx="2112">
                  <c:v>44889</c:v>
                </c:pt>
                <c:pt idx="2113">
                  <c:v>44890</c:v>
                </c:pt>
                <c:pt idx="2114">
                  <c:v>44893</c:v>
                </c:pt>
                <c:pt idx="2115">
                  <c:v>44894</c:v>
                </c:pt>
                <c:pt idx="2116">
                  <c:v>44895</c:v>
                </c:pt>
                <c:pt idx="2117">
                  <c:v>44896</c:v>
                </c:pt>
                <c:pt idx="2118">
                  <c:v>44897</c:v>
                </c:pt>
                <c:pt idx="2119">
                  <c:v>44900</c:v>
                </c:pt>
                <c:pt idx="2120">
                  <c:v>44901</c:v>
                </c:pt>
                <c:pt idx="2121">
                  <c:v>44902</c:v>
                </c:pt>
                <c:pt idx="2122">
                  <c:v>44903</c:v>
                </c:pt>
                <c:pt idx="2123">
                  <c:v>44904</c:v>
                </c:pt>
                <c:pt idx="2124">
                  <c:v>44907</c:v>
                </c:pt>
                <c:pt idx="2125">
                  <c:v>44908</c:v>
                </c:pt>
                <c:pt idx="2126">
                  <c:v>44909</c:v>
                </c:pt>
                <c:pt idx="2127">
                  <c:v>44910</c:v>
                </c:pt>
                <c:pt idx="2128">
                  <c:v>44911</c:v>
                </c:pt>
                <c:pt idx="2129">
                  <c:v>44914</c:v>
                </c:pt>
                <c:pt idx="2130">
                  <c:v>44915</c:v>
                </c:pt>
                <c:pt idx="2131">
                  <c:v>44916</c:v>
                </c:pt>
                <c:pt idx="2132">
                  <c:v>44917</c:v>
                </c:pt>
                <c:pt idx="2133">
                  <c:v>44918</c:v>
                </c:pt>
                <c:pt idx="2134">
                  <c:v>44921</c:v>
                </c:pt>
                <c:pt idx="2135">
                  <c:v>44922</c:v>
                </c:pt>
                <c:pt idx="2136">
                  <c:v>44923</c:v>
                </c:pt>
                <c:pt idx="2137">
                  <c:v>44924</c:v>
                </c:pt>
                <c:pt idx="2138">
                  <c:v>44925</c:v>
                </c:pt>
                <c:pt idx="2139">
                  <c:v>44930</c:v>
                </c:pt>
                <c:pt idx="2140">
                  <c:v>44931</c:v>
                </c:pt>
                <c:pt idx="2141">
                  <c:v>44932</c:v>
                </c:pt>
                <c:pt idx="2142">
                  <c:v>44936</c:v>
                </c:pt>
                <c:pt idx="2143">
                  <c:v>44937</c:v>
                </c:pt>
                <c:pt idx="2144">
                  <c:v>44938</c:v>
                </c:pt>
                <c:pt idx="2145">
                  <c:v>44939</c:v>
                </c:pt>
                <c:pt idx="2146">
                  <c:v>44942</c:v>
                </c:pt>
                <c:pt idx="2147">
                  <c:v>44943</c:v>
                </c:pt>
                <c:pt idx="2148">
                  <c:v>44944</c:v>
                </c:pt>
                <c:pt idx="2149">
                  <c:v>44945</c:v>
                </c:pt>
                <c:pt idx="2150">
                  <c:v>44946</c:v>
                </c:pt>
                <c:pt idx="2151">
                  <c:v>44949</c:v>
                </c:pt>
                <c:pt idx="2152">
                  <c:v>44950</c:v>
                </c:pt>
                <c:pt idx="2153">
                  <c:v>44951</c:v>
                </c:pt>
                <c:pt idx="2154">
                  <c:v>44952</c:v>
                </c:pt>
                <c:pt idx="2155">
                  <c:v>44953</c:v>
                </c:pt>
                <c:pt idx="2156">
                  <c:v>44956</c:v>
                </c:pt>
                <c:pt idx="2157">
                  <c:v>44957</c:v>
                </c:pt>
                <c:pt idx="2158">
                  <c:v>44958</c:v>
                </c:pt>
                <c:pt idx="2159">
                  <c:v>44959</c:v>
                </c:pt>
                <c:pt idx="2160">
                  <c:v>44960</c:v>
                </c:pt>
                <c:pt idx="2161">
                  <c:v>44963</c:v>
                </c:pt>
                <c:pt idx="2162">
                  <c:v>44964</c:v>
                </c:pt>
                <c:pt idx="2163">
                  <c:v>44965</c:v>
                </c:pt>
                <c:pt idx="2164">
                  <c:v>44966</c:v>
                </c:pt>
                <c:pt idx="2165">
                  <c:v>44967</c:v>
                </c:pt>
                <c:pt idx="2166">
                  <c:v>44970</c:v>
                </c:pt>
                <c:pt idx="2167">
                  <c:v>44971</c:v>
                </c:pt>
                <c:pt idx="2168">
                  <c:v>44972</c:v>
                </c:pt>
                <c:pt idx="2169">
                  <c:v>44973</c:v>
                </c:pt>
                <c:pt idx="2170">
                  <c:v>44974</c:v>
                </c:pt>
                <c:pt idx="2171">
                  <c:v>44977</c:v>
                </c:pt>
                <c:pt idx="2172">
                  <c:v>44978</c:v>
                </c:pt>
                <c:pt idx="2173">
                  <c:v>44979</c:v>
                </c:pt>
                <c:pt idx="2174">
                  <c:v>44981</c:v>
                </c:pt>
                <c:pt idx="2175">
                  <c:v>44984</c:v>
                </c:pt>
                <c:pt idx="2176">
                  <c:v>44985</c:v>
                </c:pt>
                <c:pt idx="2177">
                  <c:v>44986</c:v>
                </c:pt>
                <c:pt idx="2178">
                  <c:v>44987</c:v>
                </c:pt>
                <c:pt idx="2179">
                  <c:v>44988</c:v>
                </c:pt>
                <c:pt idx="2180">
                  <c:v>44991</c:v>
                </c:pt>
                <c:pt idx="2181">
                  <c:v>44992</c:v>
                </c:pt>
                <c:pt idx="2182">
                  <c:v>44993</c:v>
                </c:pt>
                <c:pt idx="2183">
                  <c:v>44994</c:v>
                </c:pt>
                <c:pt idx="2184">
                  <c:v>44995</c:v>
                </c:pt>
                <c:pt idx="2185">
                  <c:v>44998</c:v>
                </c:pt>
                <c:pt idx="2186">
                  <c:v>44999</c:v>
                </c:pt>
                <c:pt idx="2187">
                  <c:v>45000</c:v>
                </c:pt>
                <c:pt idx="2188">
                  <c:v>45001</c:v>
                </c:pt>
                <c:pt idx="2189">
                  <c:v>45002</c:v>
                </c:pt>
                <c:pt idx="2190">
                  <c:v>45005</c:v>
                </c:pt>
                <c:pt idx="2191">
                  <c:v>45007</c:v>
                </c:pt>
                <c:pt idx="2192">
                  <c:v>45008</c:v>
                </c:pt>
                <c:pt idx="2193">
                  <c:v>45009</c:v>
                </c:pt>
                <c:pt idx="2194">
                  <c:v>45012</c:v>
                </c:pt>
                <c:pt idx="2195">
                  <c:v>45013</c:v>
                </c:pt>
                <c:pt idx="2196">
                  <c:v>45014</c:v>
                </c:pt>
                <c:pt idx="2197">
                  <c:v>45015</c:v>
                </c:pt>
                <c:pt idx="2198">
                  <c:v>45016</c:v>
                </c:pt>
                <c:pt idx="2199">
                  <c:v>45019</c:v>
                </c:pt>
                <c:pt idx="2200">
                  <c:v>45020</c:v>
                </c:pt>
                <c:pt idx="2201">
                  <c:v>45021</c:v>
                </c:pt>
                <c:pt idx="2202">
                  <c:v>45022</c:v>
                </c:pt>
                <c:pt idx="2203">
                  <c:v>45023</c:v>
                </c:pt>
                <c:pt idx="2204">
                  <c:v>45026</c:v>
                </c:pt>
                <c:pt idx="2205">
                  <c:v>45027</c:v>
                </c:pt>
                <c:pt idx="2206">
                  <c:v>45028</c:v>
                </c:pt>
                <c:pt idx="2207">
                  <c:v>45029</c:v>
                </c:pt>
                <c:pt idx="2208">
                  <c:v>45030</c:v>
                </c:pt>
                <c:pt idx="2209">
                  <c:v>45033</c:v>
                </c:pt>
                <c:pt idx="2210">
                  <c:v>45034</c:v>
                </c:pt>
                <c:pt idx="2211">
                  <c:v>45035</c:v>
                </c:pt>
                <c:pt idx="2212">
                  <c:v>45036</c:v>
                </c:pt>
                <c:pt idx="2213">
                  <c:v>45037</c:v>
                </c:pt>
                <c:pt idx="2214">
                  <c:v>45040</c:v>
                </c:pt>
                <c:pt idx="2215">
                  <c:v>45041</c:v>
                </c:pt>
                <c:pt idx="2216">
                  <c:v>45042</c:v>
                </c:pt>
                <c:pt idx="2217">
                  <c:v>45043</c:v>
                </c:pt>
                <c:pt idx="2218">
                  <c:v>45044</c:v>
                </c:pt>
                <c:pt idx="2219">
                  <c:v>45047</c:v>
                </c:pt>
                <c:pt idx="2220">
                  <c:v>45048</c:v>
                </c:pt>
                <c:pt idx="2221">
                  <c:v>45054</c:v>
                </c:pt>
                <c:pt idx="2222">
                  <c:v>45055</c:v>
                </c:pt>
                <c:pt idx="2223">
                  <c:v>45056</c:v>
                </c:pt>
                <c:pt idx="2224">
                  <c:v>45057</c:v>
                </c:pt>
                <c:pt idx="2225">
                  <c:v>45058</c:v>
                </c:pt>
                <c:pt idx="2226">
                  <c:v>45061</c:v>
                </c:pt>
                <c:pt idx="2227">
                  <c:v>45062</c:v>
                </c:pt>
                <c:pt idx="2228">
                  <c:v>45063</c:v>
                </c:pt>
                <c:pt idx="2229">
                  <c:v>45064</c:v>
                </c:pt>
                <c:pt idx="2230">
                  <c:v>45065</c:v>
                </c:pt>
                <c:pt idx="2231">
                  <c:v>45068</c:v>
                </c:pt>
                <c:pt idx="2232">
                  <c:v>45069</c:v>
                </c:pt>
                <c:pt idx="2233">
                  <c:v>45070</c:v>
                </c:pt>
                <c:pt idx="2234">
                  <c:v>45071</c:v>
                </c:pt>
                <c:pt idx="2235">
                  <c:v>45072</c:v>
                </c:pt>
                <c:pt idx="2236">
                  <c:v>45075</c:v>
                </c:pt>
                <c:pt idx="2237">
                  <c:v>45076</c:v>
                </c:pt>
                <c:pt idx="2238">
                  <c:v>45077</c:v>
                </c:pt>
                <c:pt idx="2239">
                  <c:v>45078</c:v>
                </c:pt>
                <c:pt idx="2240">
                  <c:v>45079</c:v>
                </c:pt>
                <c:pt idx="2241">
                  <c:v>45082</c:v>
                </c:pt>
                <c:pt idx="2242">
                  <c:v>45083</c:v>
                </c:pt>
                <c:pt idx="2243">
                  <c:v>45084</c:v>
                </c:pt>
                <c:pt idx="2244">
                  <c:v>45085</c:v>
                </c:pt>
                <c:pt idx="2245">
                  <c:v>45086</c:v>
                </c:pt>
                <c:pt idx="2246">
                  <c:v>45089</c:v>
                </c:pt>
                <c:pt idx="2247">
                  <c:v>45090</c:v>
                </c:pt>
                <c:pt idx="2248">
                  <c:v>45091</c:v>
                </c:pt>
                <c:pt idx="2249">
                  <c:v>45092</c:v>
                </c:pt>
                <c:pt idx="2250">
                  <c:v>45093</c:v>
                </c:pt>
                <c:pt idx="2251">
                  <c:v>45096</c:v>
                </c:pt>
                <c:pt idx="2252">
                  <c:v>45097</c:v>
                </c:pt>
                <c:pt idx="2253">
                  <c:v>45098</c:v>
                </c:pt>
                <c:pt idx="2254">
                  <c:v>45099</c:v>
                </c:pt>
                <c:pt idx="2255">
                  <c:v>45100</c:v>
                </c:pt>
                <c:pt idx="2256">
                  <c:v>45103</c:v>
                </c:pt>
                <c:pt idx="2257">
                  <c:v>45104</c:v>
                </c:pt>
                <c:pt idx="2258">
                  <c:v>45105</c:v>
                </c:pt>
                <c:pt idx="2259">
                  <c:v>45106</c:v>
                </c:pt>
                <c:pt idx="2260">
                  <c:v>45107</c:v>
                </c:pt>
                <c:pt idx="2261">
                  <c:v>45110</c:v>
                </c:pt>
                <c:pt idx="2262">
                  <c:v>45111</c:v>
                </c:pt>
                <c:pt idx="2263">
                  <c:v>45112</c:v>
                </c:pt>
                <c:pt idx="2264">
                  <c:v>45113</c:v>
                </c:pt>
                <c:pt idx="2265">
                  <c:v>45114</c:v>
                </c:pt>
                <c:pt idx="2266">
                  <c:v>45117</c:v>
                </c:pt>
                <c:pt idx="2267">
                  <c:v>45118</c:v>
                </c:pt>
                <c:pt idx="2268">
                  <c:v>45119</c:v>
                </c:pt>
                <c:pt idx="2269">
                  <c:v>45120</c:v>
                </c:pt>
                <c:pt idx="2270">
                  <c:v>45121</c:v>
                </c:pt>
                <c:pt idx="2271">
                  <c:v>45125</c:v>
                </c:pt>
                <c:pt idx="2272">
                  <c:v>45126</c:v>
                </c:pt>
                <c:pt idx="2273">
                  <c:v>45127</c:v>
                </c:pt>
                <c:pt idx="2274">
                  <c:v>45128</c:v>
                </c:pt>
                <c:pt idx="2275">
                  <c:v>45131</c:v>
                </c:pt>
                <c:pt idx="2276">
                  <c:v>45132</c:v>
                </c:pt>
                <c:pt idx="2277">
                  <c:v>45133</c:v>
                </c:pt>
                <c:pt idx="2278">
                  <c:v>45134</c:v>
                </c:pt>
                <c:pt idx="2279">
                  <c:v>45135</c:v>
                </c:pt>
                <c:pt idx="2280">
                  <c:v>45138</c:v>
                </c:pt>
                <c:pt idx="2281">
                  <c:v>45139</c:v>
                </c:pt>
                <c:pt idx="2282">
                  <c:v>45140</c:v>
                </c:pt>
                <c:pt idx="2283">
                  <c:v>45141</c:v>
                </c:pt>
                <c:pt idx="2284">
                  <c:v>45142</c:v>
                </c:pt>
                <c:pt idx="2285">
                  <c:v>45145</c:v>
                </c:pt>
                <c:pt idx="2286">
                  <c:v>45146</c:v>
                </c:pt>
                <c:pt idx="2287">
                  <c:v>45147</c:v>
                </c:pt>
                <c:pt idx="2288">
                  <c:v>45148</c:v>
                </c:pt>
                <c:pt idx="2289">
                  <c:v>45152</c:v>
                </c:pt>
                <c:pt idx="2290">
                  <c:v>45153</c:v>
                </c:pt>
                <c:pt idx="2291">
                  <c:v>45154</c:v>
                </c:pt>
                <c:pt idx="2292">
                  <c:v>45155</c:v>
                </c:pt>
                <c:pt idx="2293">
                  <c:v>45156</c:v>
                </c:pt>
                <c:pt idx="2294">
                  <c:v>45159</c:v>
                </c:pt>
                <c:pt idx="2295">
                  <c:v>45160</c:v>
                </c:pt>
                <c:pt idx="2296">
                  <c:v>45161</c:v>
                </c:pt>
                <c:pt idx="2297">
                  <c:v>45162</c:v>
                </c:pt>
                <c:pt idx="2298">
                  <c:v>45163</c:v>
                </c:pt>
                <c:pt idx="2299">
                  <c:v>45166</c:v>
                </c:pt>
                <c:pt idx="2300">
                  <c:v>45167</c:v>
                </c:pt>
                <c:pt idx="2301">
                  <c:v>45168</c:v>
                </c:pt>
                <c:pt idx="2302">
                  <c:v>45169</c:v>
                </c:pt>
                <c:pt idx="2303">
                  <c:v>45170</c:v>
                </c:pt>
                <c:pt idx="2304">
                  <c:v>45173</c:v>
                </c:pt>
                <c:pt idx="2305">
                  <c:v>45174</c:v>
                </c:pt>
                <c:pt idx="2306">
                  <c:v>45175</c:v>
                </c:pt>
                <c:pt idx="2307">
                  <c:v>45176</c:v>
                </c:pt>
                <c:pt idx="2308">
                  <c:v>45177</c:v>
                </c:pt>
                <c:pt idx="2309">
                  <c:v>45180</c:v>
                </c:pt>
                <c:pt idx="2310">
                  <c:v>45181</c:v>
                </c:pt>
                <c:pt idx="2311">
                  <c:v>45182</c:v>
                </c:pt>
                <c:pt idx="2312">
                  <c:v>45183</c:v>
                </c:pt>
                <c:pt idx="2313">
                  <c:v>45184</c:v>
                </c:pt>
                <c:pt idx="2314">
                  <c:v>45188</c:v>
                </c:pt>
                <c:pt idx="2315">
                  <c:v>45189</c:v>
                </c:pt>
                <c:pt idx="2316">
                  <c:v>45190</c:v>
                </c:pt>
                <c:pt idx="2317">
                  <c:v>45191</c:v>
                </c:pt>
                <c:pt idx="2318">
                  <c:v>45194</c:v>
                </c:pt>
                <c:pt idx="2319">
                  <c:v>45195</c:v>
                </c:pt>
                <c:pt idx="2320">
                  <c:v>45196</c:v>
                </c:pt>
                <c:pt idx="2321">
                  <c:v>45197</c:v>
                </c:pt>
                <c:pt idx="2322">
                  <c:v>45198</c:v>
                </c:pt>
                <c:pt idx="2323">
                  <c:v>45201</c:v>
                </c:pt>
                <c:pt idx="2324">
                  <c:v>45202</c:v>
                </c:pt>
                <c:pt idx="2325">
                  <c:v>45203</c:v>
                </c:pt>
                <c:pt idx="2326">
                  <c:v>45204</c:v>
                </c:pt>
                <c:pt idx="2327">
                  <c:v>45205</c:v>
                </c:pt>
                <c:pt idx="2328">
                  <c:v>45209</c:v>
                </c:pt>
                <c:pt idx="2329">
                  <c:v>45210</c:v>
                </c:pt>
                <c:pt idx="2330">
                  <c:v>45211</c:v>
                </c:pt>
                <c:pt idx="2331">
                  <c:v>45212</c:v>
                </c:pt>
                <c:pt idx="2332">
                  <c:v>45215</c:v>
                </c:pt>
                <c:pt idx="2333">
                  <c:v>45216</c:v>
                </c:pt>
                <c:pt idx="2334">
                  <c:v>45217</c:v>
                </c:pt>
                <c:pt idx="2335">
                  <c:v>45218</c:v>
                </c:pt>
                <c:pt idx="2336">
                  <c:v>45219</c:v>
                </c:pt>
                <c:pt idx="2337">
                  <c:v>45222</c:v>
                </c:pt>
                <c:pt idx="2338">
                  <c:v>45223</c:v>
                </c:pt>
                <c:pt idx="2339">
                  <c:v>45224</c:v>
                </c:pt>
                <c:pt idx="2340">
                  <c:v>45225</c:v>
                </c:pt>
                <c:pt idx="2341">
                  <c:v>45226</c:v>
                </c:pt>
                <c:pt idx="2342">
                  <c:v>45229</c:v>
                </c:pt>
                <c:pt idx="2343">
                  <c:v>45230</c:v>
                </c:pt>
                <c:pt idx="2344">
                  <c:v>45231</c:v>
                </c:pt>
                <c:pt idx="2345">
                  <c:v>45232</c:v>
                </c:pt>
                <c:pt idx="2346">
                  <c:v>45236</c:v>
                </c:pt>
                <c:pt idx="2347">
                  <c:v>45237</c:v>
                </c:pt>
                <c:pt idx="2348">
                  <c:v>45238</c:v>
                </c:pt>
                <c:pt idx="2349">
                  <c:v>45239</c:v>
                </c:pt>
                <c:pt idx="2350">
                  <c:v>45240</c:v>
                </c:pt>
                <c:pt idx="2351">
                  <c:v>45243</c:v>
                </c:pt>
                <c:pt idx="2352">
                  <c:v>45244</c:v>
                </c:pt>
                <c:pt idx="2353">
                  <c:v>45245</c:v>
                </c:pt>
                <c:pt idx="2354">
                  <c:v>45246</c:v>
                </c:pt>
                <c:pt idx="2355">
                  <c:v>45247</c:v>
                </c:pt>
                <c:pt idx="2356">
                  <c:v>45250</c:v>
                </c:pt>
                <c:pt idx="2357">
                  <c:v>45251</c:v>
                </c:pt>
                <c:pt idx="2358">
                  <c:v>45252</c:v>
                </c:pt>
                <c:pt idx="2359">
                  <c:v>45254</c:v>
                </c:pt>
                <c:pt idx="2360">
                  <c:v>45257</c:v>
                </c:pt>
                <c:pt idx="2361">
                  <c:v>45258</c:v>
                </c:pt>
                <c:pt idx="2362">
                  <c:v>45259</c:v>
                </c:pt>
                <c:pt idx="2363">
                  <c:v>45260</c:v>
                </c:pt>
                <c:pt idx="2364">
                  <c:v>45261</c:v>
                </c:pt>
                <c:pt idx="2365">
                  <c:v>45264</c:v>
                </c:pt>
                <c:pt idx="2366">
                  <c:v>45265</c:v>
                </c:pt>
                <c:pt idx="2367">
                  <c:v>45266</c:v>
                </c:pt>
                <c:pt idx="2368">
                  <c:v>45267</c:v>
                </c:pt>
                <c:pt idx="2369">
                  <c:v>45268</c:v>
                </c:pt>
                <c:pt idx="2370">
                  <c:v>45271</c:v>
                </c:pt>
                <c:pt idx="2371">
                  <c:v>45272</c:v>
                </c:pt>
                <c:pt idx="2372">
                  <c:v>45273</c:v>
                </c:pt>
                <c:pt idx="2373">
                  <c:v>45274</c:v>
                </c:pt>
                <c:pt idx="2374">
                  <c:v>45275</c:v>
                </c:pt>
                <c:pt idx="2375">
                  <c:v>45278</c:v>
                </c:pt>
                <c:pt idx="2376">
                  <c:v>45279</c:v>
                </c:pt>
                <c:pt idx="2377">
                  <c:v>45280</c:v>
                </c:pt>
                <c:pt idx="2378">
                  <c:v>45281</c:v>
                </c:pt>
                <c:pt idx="2379">
                  <c:v>45282</c:v>
                </c:pt>
                <c:pt idx="2380">
                  <c:v>45285</c:v>
                </c:pt>
                <c:pt idx="2381">
                  <c:v>45286</c:v>
                </c:pt>
                <c:pt idx="2382">
                  <c:v>45287</c:v>
                </c:pt>
                <c:pt idx="2383">
                  <c:v>45288</c:v>
                </c:pt>
                <c:pt idx="2384">
                  <c:v>45289</c:v>
                </c:pt>
                <c:pt idx="2385">
                  <c:v>45295</c:v>
                </c:pt>
                <c:pt idx="2386">
                  <c:v>45296</c:v>
                </c:pt>
                <c:pt idx="2387">
                  <c:v>45300</c:v>
                </c:pt>
                <c:pt idx="2388">
                  <c:v>45301</c:v>
                </c:pt>
                <c:pt idx="2389">
                  <c:v>45302</c:v>
                </c:pt>
                <c:pt idx="2390">
                  <c:v>45303</c:v>
                </c:pt>
                <c:pt idx="2391">
                  <c:v>45306</c:v>
                </c:pt>
                <c:pt idx="2392">
                  <c:v>45307</c:v>
                </c:pt>
                <c:pt idx="2393">
                  <c:v>45308</c:v>
                </c:pt>
                <c:pt idx="2394">
                  <c:v>45309</c:v>
                </c:pt>
                <c:pt idx="2395">
                  <c:v>45310</c:v>
                </c:pt>
                <c:pt idx="2396">
                  <c:v>45313</c:v>
                </c:pt>
                <c:pt idx="2397">
                  <c:v>45314</c:v>
                </c:pt>
                <c:pt idx="2398">
                  <c:v>45315</c:v>
                </c:pt>
                <c:pt idx="2399">
                  <c:v>45316</c:v>
                </c:pt>
                <c:pt idx="2400">
                  <c:v>45317</c:v>
                </c:pt>
                <c:pt idx="2401">
                  <c:v>45320</c:v>
                </c:pt>
                <c:pt idx="2402">
                  <c:v>45321</c:v>
                </c:pt>
                <c:pt idx="2403">
                  <c:v>45322</c:v>
                </c:pt>
                <c:pt idx="2404">
                  <c:v>45323</c:v>
                </c:pt>
                <c:pt idx="2405">
                  <c:v>45324</c:v>
                </c:pt>
                <c:pt idx="2406">
                  <c:v>45327</c:v>
                </c:pt>
                <c:pt idx="2407">
                  <c:v>45328</c:v>
                </c:pt>
                <c:pt idx="2408">
                  <c:v>45329</c:v>
                </c:pt>
                <c:pt idx="2409">
                  <c:v>45330</c:v>
                </c:pt>
                <c:pt idx="2410">
                  <c:v>45331</c:v>
                </c:pt>
                <c:pt idx="2411">
                  <c:v>45335</c:v>
                </c:pt>
                <c:pt idx="2412">
                  <c:v>45336</c:v>
                </c:pt>
                <c:pt idx="2413">
                  <c:v>45337</c:v>
                </c:pt>
                <c:pt idx="2414">
                  <c:v>45338</c:v>
                </c:pt>
                <c:pt idx="2415">
                  <c:v>45341</c:v>
                </c:pt>
                <c:pt idx="2416">
                  <c:v>45342</c:v>
                </c:pt>
                <c:pt idx="2417">
                  <c:v>45343</c:v>
                </c:pt>
                <c:pt idx="2418">
                  <c:v>45344</c:v>
                </c:pt>
                <c:pt idx="2419">
                  <c:v>45348</c:v>
                </c:pt>
                <c:pt idx="2420">
                  <c:v>45349</c:v>
                </c:pt>
                <c:pt idx="2421">
                  <c:v>45350</c:v>
                </c:pt>
                <c:pt idx="2422">
                  <c:v>45351</c:v>
                </c:pt>
                <c:pt idx="2423">
                  <c:v>45352</c:v>
                </c:pt>
                <c:pt idx="2424">
                  <c:v>45355</c:v>
                </c:pt>
                <c:pt idx="2425">
                  <c:v>45356</c:v>
                </c:pt>
                <c:pt idx="2426">
                  <c:v>45357</c:v>
                </c:pt>
                <c:pt idx="2427">
                  <c:v>45358</c:v>
                </c:pt>
                <c:pt idx="2428">
                  <c:v>45359</c:v>
                </c:pt>
                <c:pt idx="2429">
                  <c:v>45362</c:v>
                </c:pt>
                <c:pt idx="2430">
                  <c:v>45363</c:v>
                </c:pt>
                <c:pt idx="2431">
                  <c:v>45364</c:v>
                </c:pt>
                <c:pt idx="2432">
                  <c:v>45365</c:v>
                </c:pt>
                <c:pt idx="2433">
                  <c:v>45366</c:v>
                </c:pt>
                <c:pt idx="2434">
                  <c:v>45369</c:v>
                </c:pt>
                <c:pt idx="2435">
                  <c:v>45370</c:v>
                </c:pt>
                <c:pt idx="2436">
                  <c:v>45372</c:v>
                </c:pt>
                <c:pt idx="2437">
                  <c:v>45373</c:v>
                </c:pt>
                <c:pt idx="2438">
                  <c:v>45376</c:v>
                </c:pt>
                <c:pt idx="2439">
                  <c:v>45377</c:v>
                </c:pt>
                <c:pt idx="2440">
                  <c:v>45378</c:v>
                </c:pt>
                <c:pt idx="2441">
                  <c:v>45379</c:v>
                </c:pt>
                <c:pt idx="2442">
                  <c:v>45380</c:v>
                </c:pt>
                <c:pt idx="2443">
                  <c:v>45383</c:v>
                </c:pt>
                <c:pt idx="2444">
                  <c:v>45384</c:v>
                </c:pt>
                <c:pt idx="2445">
                  <c:v>45385</c:v>
                </c:pt>
                <c:pt idx="2446">
                  <c:v>45386</c:v>
                </c:pt>
                <c:pt idx="2447">
                  <c:v>45387</c:v>
                </c:pt>
                <c:pt idx="2448">
                  <c:v>45390</c:v>
                </c:pt>
                <c:pt idx="2449">
                  <c:v>45391</c:v>
                </c:pt>
                <c:pt idx="2450">
                  <c:v>45392</c:v>
                </c:pt>
                <c:pt idx="2451">
                  <c:v>45393</c:v>
                </c:pt>
                <c:pt idx="2452">
                  <c:v>45394</c:v>
                </c:pt>
                <c:pt idx="2453">
                  <c:v>45397</c:v>
                </c:pt>
                <c:pt idx="2454">
                  <c:v>45398</c:v>
                </c:pt>
                <c:pt idx="2455">
                  <c:v>45399</c:v>
                </c:pt>
                <c:pt idx="2456">
                  <c:v>45400</c:v>
                </c:pt>
                <c:pt idx="2457">
                  <c:v>45401</c:v>
                </c:pt>
                <c:pt idx="2458">
                  <c:v>45404</c:v>
                </c:pt>
                <c:pt idx="2459">
                  <c:v>45405</c:v>
                </c:pt>
                <c:pt idx="2460">
                  <c:v>45406</c:v>
                </c:pt>
                <c:pt idx="2461">
                  <c:v>45407</c:v>
                </c:pt>
                <c:pt idx="2462">
                  <c:v>45408</c:v>
                </c:pt>
                <c:pt idx="2463">
                  <c:v>45412</c:v>
                </c:pt>
                <c:pt idx="2464">
                  <c:v>45413</c:v>
                </c:pt>
                <c:pt idx="2465">
                  <c:v>45414</c:v>
                </c:pt>
                <c:pt idx="2466">
                  <c:v>45419</c:v>
                </c:pt>
                <c:pt idx="2467">
                  <c:v>45420</c:v>
                </c:pt>
                <c:pt idx="2468">
                  <c:v>45421</c:v>
                </c:pt>
                <c:pt idx="2469">
                  <c:v>45422</c:v>
                </c:pt>
                <c:pt idx="2470">
                  <c:v>45425</c:v>
                </c:pt>
                <c:pt idx="2471">
                  <c:v>45426</c:v>
                </c:pt>
                <c:pt idx="2472">
                  <c:v>45427</c:v>
                </c:pt>
                <c:pt idx="2473">
                  <c:v>45428</c:v>
                </c:pt>
                <c:pt idx="2474">
                  <c:v>45429</c:v>
                </c:pt>
                <c:pt idx="2475">
                  <c:v>45432</c:v>
                </c:pt>
                <c:pt idx="2476">
                  <c:v>45433</c:v>
                </c:pt>
                <c:pt idx="2477">
                  <c:v>45434</c:v>
                </c:pt>
                <c:pt idx="2478">
                  <c:v>45435</c:v>
                </c:pt>
                <c:pt idx="2479">
                  <c:v>45436</c:v>
                </c:pt>
                <c:pt idx="2480">
                  <c:v>45439</c:v>
                </c:pt>
                <c:pt idx="2481">
                  <c:v>45440</c:v>
                </c:pt>
                <c:pt idx="2482">
                  <c:v>45441</c:v>
                </c:pt>
                <c:pt idx="2483">
                  <c:v>45442</c:v>
                </c:pt>
                <c:pt idx="2484">
                  <c:v>45443</c:v>
                </c:pt>
                <c:pt idx="2485">
                  <c:v>45446</c:v>
                </c:pt>
                <c:pt idx="2486">
                  <c:v>45447</c:v>
                </c:pt>
                <c:pt idx="2487">
                  <c:v>45448</c:v>
                </c:pt>
                <c:pt idx="2488">
                  <c:v>45449</c:v>
                </c:pt>
                <c:pt idx="2489">
                  <c:v>45450</c:v>
                </c:pt>
                <c:pt idx="2490">
                  <c:v>45453</c:v>
                </c:pt>
                <c:pt idx="2491">
                  <c:v>45454</c:v>
                </c:pt>
                <c:pt idx="2492">
                  <c:v>45455</c:v>
                </c:pt>
                <c:pt idx="2493">
                  <c:v>45456</c:v>
                </c:pt>
                <c:pt idx="2494">
                  <c:v>45457</c:v>
                </c:pt>
                <c:pt idx="2495">
                  <c:v>45460</c:v>
                </c:pt>
                <c:pt idx="2496">
                  <c:v>45461</c:v>
                </c:pt>
                <c:pt idx="2497">
                  <c:v>45462</c:v>
                </c:pt>
                <c:pt idx="2498">
                  <c:v>45463</c:v>
                </c:pt>
                <c:pt idx="2499">
                  <c:v>45464</c:v>
                </c:pt>
                <c:pt idx="2500">
                  <c:v>45467</c:v>
                </c:pt>
                <c:pt idx="2501">
                  <c:v>45468</c:v>
                </c:pt>
                <c:pt idx="2502">
                  <c:v>45469</c:v>
                </c:pt>
                <c:pt idx="2503">
                  <c:v>45470</c:v>
                </c:pt>
                <c:pt idx="2504">
                  <c:v>45471</c:v>
                </c:pt>
                <c:pt idx="2505">
                  <c:v>45474</c:v>
                </c:pt>
                <c:pt idx="2506">
                  <c:v>45475</c:v>
                </c:pt>
                <c:pt idx="2507">
                  <c:v>45476</c:v>
                </c:pt>
                <c:pt idx="2508">
                  <c:v>45477</c:v>
                </c:pt>
                <c:pt idx="2509">
                  <c:v>45478</c:v>
                </c:pt>
                <c:pt idx="2510">
                  <c:v>45481</c:v>
                </c:pt>
                <c:pt idx="2511">
                  <c:v>45482</c:v>
                </c:pt>
                <c:pt idx="2512">
                  <c:v>45483</c:v>
                </c:pt>
                <c:pt idx="2513">
                  <c:v>45484</c:v>
                </c:pt>
                <c:pt idx="2514">
                  <c:v>45485</c:v>
                </c:pt>
                <c:pt idx="2515">
                  <c:v>45489</c:v>
                </c:pt>
                <c:pt idx="2516">
                  <c:v>45490</c:v>
                </c:pt>
                <c:pt idx="2517">
                  <c:v>45491</c:v>
                </c:pt>
                <c:pt idx="2518">
                  <c:v>45492</c:v>
                </c:pt>
                <c:pt idx="2519">
                  <c:v>45495</c:v>
                </c:pt>
                <c:pt idx="2520">
                  <c:v>45496</c:v>
                </c:pt>
                <c:pt idx="2521">
                  <c:v>45497</c:v>
                </c:pt>
                <c:pt idx="2522">
                  <c:v>45498</c:v>
                </c:pt>
                <c:pt idx="2523">
                  <c:v>45499</c:v>
                </c:pt>
                <c:pt idx="2524">
                  <c:v>45502</c:v>
                </c:pt>
                <c:pt idx="2525">
                  <c:v>45503</c:v>
                </c:pt>
                <c:pt idx="2526">
                  <c:v>45504</c:v>
                </c:pt>
                <c:pt idx="2527">
                  <c:v>45505</c:v>
                </c:pt>
                <c:pt idx="2528">
                  <c:v>45506</c:v>
                </c:pt>
                <c:pt idx="2529">
                  <c:v>45509</c:v>
                </c:pt>
                <c:pt idx="2530">
                  <c:v>45510</c:v>
                </c:pt>
                <c:pt idx="2531">
                  <c:v>45511</c:v>
                </c:pt>
                <c:pt idx="2532">
                  <c:v>45512</c:v>
                </c:pt>
                <c:pt idx="2533">
                  <c:v>45513</c:v>
                </c:pt>
                <c:pt idx="2534">
                  <c:v>45517</c:v>
                </c:pt>
                <c:pt idx="2535">
                  <c:v>45518</c:v>
                </c:pt>
                <c:pt idx="2536">
                  <c:v>45519</c:v>
                </c:pt>
                <c:pt idx="2537">
                  <c:v>45520</c:v>
                </c:pt>
                <c:pt idx="2538">
                  <c:v>45523</c:v>
                </c:pt>
                <c:pt idx="2539">
                  <c:v>45524</c:v>
                </c:pt>
                <c:pt idx="2540">
                  <c:v>45525</c:v>
                </c:pt>
                <c:pt idx="2541">
                  <c:v>45526</c:v>
                </c:pt>
                <c:pt idx="2542">
                  <c:v>45527</c:v>
                </c:pt>
                <c:pt idx="2543">
                  <c:v>45530</c:v>
                </c:pt>
                <c:pt idx="2544">
                  <c:v>45531</c:v>
                </c:pt>
                <c:pt idx="2545">
                  <c:v>45532</c:v>
                </c:pt>
                <c:pt idx="2546">
                  <c:v>45533</c:v>
                </c:pt>
                <c:pt idx="2547">
                  <c:v>45534</c:v>
                </c:pt>
                <c:pt idx="2548">
                  <c:v>45537</c:v>
                </c:pt>
                <c:pt idx="2549">
                  <c:v>45538</c:v>
                </c:pt>
                <c:pt idx="2550">
                  <c:v>45539</c:v>
                </c:pt>
                <c:pt idx="2551">
                  <c:v>45540</c:v>
                </c:pt>
                <c:pt idx="2552">
                  <c:v>45541</c:v>
                </c:pt>
                <c:pt idx="2553">
                  <c:v>45544</c:v>
                </c:pt>
                <c:pt idx="2554">
                  <c:v>45545</c:v>
                </c:pt>
                <c:pt idx="2555">
                  <c:v>45546</c:v>
                </c:pt>
                <c:pt idx="2556">
                  <c:v>45547</c:v>
                </c:pt>
                <c:pt idx="2557">
                  <c:v>45548</c:v>
                </c:pt>
                <c:pt idx="2558">
                  <c:v>45552</c:v>
                </c:pt>
                <c:pt idx="2559">
                  <c:v>45553</c:v>
                </c:pt>
                <c:pt idx="2560">
                  <c:v>45554</c:v>
                </c:pt>
                <c:pt idx="2561">
                  <c:v>45555</c:v>
                </c:pt>
                <c:pt idx="2562">
                  <c:v>45559</c:v>
                </c:pt>
                <c:pt idx="2563">
                  <c:v>45560</c:v>
                </c:pt>
                <c:pt idx="2564">
                  <c:v>45561</c:v>
                </c:pt>
                <c:pt idx="2565">
                  <c:v>45562</c:v>
                </c:pt>
                <c:pt idx="2566">
                  <c:v>45565</c:v>
                </c:pt>
                <c:pt idx="2567">
                  <c:v>45566</c:v>
                </c:pt>
                <c:pt idx="2568">
                  <c:v>45567</c:v>
                </c:pt>
                <c:pt idx="2569">
                  <c:v>45568</c:v>
                </c:pt>
                <c:pt idx="2570">
                  <c:v>45569</c:v>
                </c:pt>
                <c:pt idx="2571">
                  <c:v>45572</c:v>
                </c:pt>
                <c:pt idx="2572">
                  <c:v>45573</c:v>
                </c:pt>
                <c:pt idx="2573">
                  <c:v>45574</c:v>
                </c:pt>
                <c:pt idx="2574">
                  <c:v>45575</c:v>
                </c:pt>
                <c:pt idx="2575">
                  <c:v>45576</c:v>
                </c:pt>
                <c:pt idx="2576">
                  <c:v>45580</c:v>
                </c:pt>
                <c:pt idx="2577">
                  <c:v>45581</c:v>
                </c:pt>
                <c:pt idx="2578">
                  <c:v>45582</c:v>
                </c:pt>
                <c:pt idx="2579">
                  <c:v>45583</c:v>
                </c:pt>
                <c:pt idx="2580">
                  <c:v>45586</c:v>
                </c:pt>
                <c:pt idx="2581">
                  <c:v>45587</c:v>
                </c:pt>
                <c:pt idx="2582">
                  <c:v>45588</c:v>
                </c:pt>
                <c:pt idx="2583">
                  <c:v>45589</c:v>
                </c:pt>
                <c:pt idx="2584">
                  <c:v>45590</c:v>
                </c:pt>
                <c:pt idx="2585">
                  <c:v>45593</c:v>
                </c:pt>
                <c:pt idx="2586">
                  <c:v>45594</c:v>
                </c:pt>
                <c:pt idx="2587">
                  <c:v>45595</c:v>
                </c:pt>
                <c:pt idx="2588">
                  <c:v>45596</c:v>
                </c:pt>
                <c:pt idx="2589">
                  <c:v>45597</c:v>
                </c:pt>
                <c:pt idx="2590">
                  <c:v>45601</c:v>
                </c:pt>
                <c:pt idx="2591">
                  <c:v>45602</c:v>
                </c:pt>
                <c:pt idx="2592">
                  <c:v>45603</c:v>
                </c:pt>
                <c:pt idx="2593">
                  <c:v>45604</c:v>
                </c:pt>
                <c:pt idx="2594">
                  <c:v>45607</c:v>
                </c:pt>
                <c:pt idx="2595">
                  <c:v>45608</c:v>
                </c:pt>
                <c:pt idx="2596">
                  <c:v>45609</c:v>
                </c:pt>
                <c:pt idx="2597">
                  <c:v>45610</c:v>
                </c:pt>
                <c:pt idx="2598">
                  <c:v>45611</c:v>
                </c:pt>
                <c:pt idx="2599">
                  <c:v>45614</c:v>
                </c:pt>
                <c:pt idx="2600">
                  <c:v>45615</c:v>
                </c:pt>
                <c:pt idx="2601">
                  <c:v>45616</c:v>
                </c:pt>
                <c:pt idx="2602">
                  <c:v>45617</c:v>
                </c:pt>
                <c:pt idx="2603">
                  <c:v>45618</c:v>
                </c:pt>
                <c:pt idx="2604">
                  <c:v>45621</c:v>
                </c:pt>
                <c:pt idx="2605">
                  <c:v>45622</c:v>
                </c:pt>
                <c:pt idx="2606">
                  <c:v>45623</c:v>
                </c:pt>
                <c:pt idx="2607">
                  <c:v>45624</c:v>
                </c:pt>
                <c:pt idx="2608">
                  <c:v>45625</c:v>
                </c:pt>
                <c:pt idx="2609">
                  <c:v>45628</c:v>
                </c:pt>
                <c:pt idx="2610">
                  <c:v>45629</c:v>
                </c:pt>
                <c:pt idx="2611">
                  <c:v>45630</c:v>
                </c:pt>
                <c:pt idx="2612">
                  <c:v>45631</c:v>
                </c:pt>
                <c:pt idx="2613">
                  <c:v>45632</c:v>
                </c:pt>
                <c:pt idx="2614">
                  <c:v>45635</c:v>
                </c:pt>
                <c:pt idx="2615">
                  <c:v>45636</c:v>
                </c:pt>
                <c:pt idx="2616">
                  <c:v>45637</c:v>
                </c:pt>
                <c:pt idx="2617">
                  <c:v>45638</c:v>
                </c:pt>
                <c:pt idx="2618">
                  <c:v>45639</c:v>
                </c:pt>
                <c:pt idx="2619">
                  <c:v>45642</c:v>
                </c:pt>
                <c:pt idx="2620">
                  <c:v>45643</c:v>
                </c:pt>
                <c:pt idx="2621">
                  <c:v>45644</c:v>
                </c:pt>
                <c:pt idx="2622">
                  <c:v>45645</c:v>
                </c:pt>
                <c:pt idx="2623">
                  <c:v>45646</c:v>
                </c:pt>
                <c:pt idx="2624">
                  <c:v>45649</c:v>
                </c:pt>
                <c:pt idx="2625">
                  <c:v>45650</c:v>
                </c:pt>
                <c:pt idx="2626">
                  <c:v>45651</c:v>
                </c:pt>
                <c:pt idx="2627">
                  <c:v>45652</c:v>
                </c:pt>
                <c:pt idx="2628">
                  <c:v>45653</c:v>
                </c:pt>
                <c:pt idx="2629">
                  <c:v>45656</c:v>
                </c:pt>
                <c:pt idx="2630">
                  <c:v>45663</c:v>
                </c:pt>
                <c:pt idx="2631">
                  <c:v>45664</c:v>
                </c:pt>
                <c:pt idx="2632">
                  <c:v>45665</c:v>
                </c:pt>
                <c:pt idx="2633">
                  <c:v>45666</c:v>
                </c:pt>
                <c:pt idx="2634">
                  <c:v>45667</c:v>
                </c:pt>
                <c:pt idx="2635">
                  <c:v>45671</c:v>
                </c:pt>
                <c:pt idx="2636">
                  <c:v>45672</c:v>
                </c:pt>
                <c:pt idx="2637">
                  <c:v>45673</c:v>
                </c:pt>
                <c:pt idx="2638">
                  <c:v>45674</c:v>
                </c:pt>
                <c:pt idx="2639">
                  <c:v>45677</c:v>
                </c:pt>
                <c:pt idx="2640">
                  <c:v>45678</c:v>
                </c:pt>
                <c:pt idx="2641">
                  <c:v>45679</c:v>
                </c:pt>
                <c:pt idx="2642">
                  <c:v>45680</c:v>
                </c:pt>
                <c:pt idx="2643">
                  <c:v>45681</c:v>
                </c:pt>
                <c:pt idx="2644">
                  <c:v>45684</c:v>
                </c:pt>
                <c:pt idx="2645">
                  <c:v>45685</c:v>
                </c:pt>
                <c:pt idx="2646">
                  <c:v>45686</c:v>
                </c:pt>
                <c:pt idx="2647">
                  <c:v>45687</c:v>
                </c:pt>
                <c:pt idx="2648">
                  <c:v>45688</c:v>
                </c:pt>
                <c:pt idx="2649">
                  <c:v>45691</c:v>
                </c:pt>
                <c:pt idx="2650">
                  <c:v>45692</c:v>
                </c:pt>
                <c:pt idx="2651">
                  <c:v>45693</c:v>
                </c:pt>
                <c:pt idx="2652">
                  <c:v>45694</c:v>
                </c:pt>
                <c:pt idx="2653">
                  <c:v>45695</c:v>
                </c:pt>
                <c:pt idx="2654">
                  <c:v>45698</c:v>
                </c:pt>
                <c:pt idx="2655">
                  <c:v>45700</c:v>
                </c:pt>
                <c:pt idx="2656">
                  <c:v>45701</c:v>
                </c:pt>
                <c:pt idx="2657">
                  <c:v>45702</c:v>
                </c:pt>
                <c:pt idx="2658">
                  <c:v>45705</c:v>
                </c:pt>
                <c:pt idx="2659">
                  <c:v>45706</c:v>
                </c:pt>
                <c:pt idx="2660">
                  <c:v>45707</c:v>
                </c:pt>
                <c:pt idx="2661">
                  <c:v>45708</c:v>
                </c:pt>
                <c:pt idx="2662">
                  <c:v>45709</c:v>
                </c:pt>
                <c:pt idx="2663">
                  <c:v>45713</c:v>
                </c:pt>
                <c:pt idx="2664">
                  <c:v>45714</c:v>
                </c:pt>
                <c:pt idx="2665">
                  <c:v>45715</c:v>
                </c:pt>
                <c:pt idx="2666">
                  <c:v>45716</c:v>
                </c:pt>
                <c:pt idx="2667">
                  <c:v>45719</c:v>
                </c:pt>
                <c:pt idx="2668">
                  <c:v>45720</c:v>
                </c:pt>
                <c:pt idx="2669">
                  <c:v>45721</c:v>
                </c:pt>
                <c:pt idx="2670">
                  <c:v>45722</c:v>
                </c:pt>
                <c:pt idx="2671">
                  <c:v>45723</c:v>
                </c:pt>
                <c:pt idx="2672">
                  <c:v>45726</c:v>
                </c:pt>
                <c:pt idx="2673">
                  <c:v>45727</c:v>
                </c:pt>
                <c:pt idx="2674">
                  <c:v>45728</c:v>
                </c:pt>
                <c:pt idx="2675">
                  <c:v>45729</c:v>
                </c:pt>
                <c:pt idx="2676">
                  <c:v>45730</c:v>
                </c:pt>
                <c:pt idx="2677">
                  <c:v>45733</c:v>
                </c:pt>
                <c:pt idx="2678">
                  <c:v>45734</c:v>
                </c:pt>
                <c:pt idx="2679">
                  <c:v>45735</c:v>
                </c:pt>
                <c:pt idx="2680">
                  <c:v>45737</c:v>
                </c:pt>
                <c:pt idx="2681">
                  <c:v>45740</c:v>
                </c:pt>
                <c:pt idx="2682">
                  <c:v>45741</c:v>
                </c:pt>
                <c:pt idx="2683">
                  <c:v>45742</c:v>
                </c:pt>
                <c:pt idx="2684">
                  <c:v>45743</c:v>
                </c:pt>
                <c:pt idx="2685">
                  <c:v>45744</c:v>
                </c:pt>
                <c:pt idx="2686">
                  <c:v>45747</c:v>
                </c:pt>
                <c:pt idx="2687">
                  <c:v>45748</c:v>
                </c:pt>
                <c:pt idx="2688">
                  <c:v>45749</c:v>
                </c:pt>
                <c:pt idx="2689">
                  <c:v>45750</c:v>
                </c:pt>
                <c:pt idx="2690">
                  <c:v>45751</c:v>
                </c:pt>
                <c:pt idx="2691">
                  <c:v>45754</c:v>
                </c:pt>
                <c:pt idx="2692">
                  <c:v>45755</c:v>
                </c:pt>
                <c:pt idx="2693">
                  <c:v>45756</c:v>
                </c:pt>
                <c:pt idx="2694">
                  <c:v>45757</c:v>
                </c:pt>
                <c:pt idx="2695">
                  <c:v>45758</c:v>
                </c:pt>
                <c:pt idx="2696">
                  <c:v>45761</c:v>
                </c:pt>
                <c:pt idx="2697">
                  <c:v>45762</c:v>
                </c:pt>
                <c:pt idx="2698">
                  <c:v>45763</c:v>
                </c:pt>
                <c:pt idx="2699">
                  <c:v>45764</c:v>
                </c:pt>
                <c:pt idx="2700">
                  <c:v>45765</c:v>
                </c:pt>
                <c:pt idx="2701">
                  <c:v>45768</c:v>
                </c:pt>
                <c:pt idx="2702">
                  <c:v>45769</c:v>
                </c:pt>
                <c:pt idx="2703">
                  <c:v>45770</c:v>
                </c:pt>
                <c:pt idx="2704">
                  <c:v>45771</c:v>
                </c:pt>
                <c:pt idx="2705">
                  <c:v>45772</c:v>
                </c:pt>
                <c:pt idx="2706">
                  <c:v>45775</c:v>
                </c:pt>
                <c:pt idx="2707">
                  <c:v>45777</c:v>
                </c:pt>
              </c:numCache>
            </c:numRef>
          </c:cat>
          <c:val>
            <c:numRef>
              <c:f>データベース!$D$2:$D$4916</c:f>
              <c:numCache>
                <c:formatCode>#,##0.00_ </c:formatCode>
                <c:ptCount val="2708"/>
                <c:pt idx="0">
                  <c:v>485.13333333333333</c:v>
                </c:pt>
                <c:pt idx="1">
                  <c:v>485.53333333333336</c:v>
                </c:pt>
                <c:pt idx="2">
                  <c:v>487.2</c:v>
                </c:pt>
                <c:pt idx="3">
                  <c:v>488.13333333333333</c:v>
                </c:pt>
                <c:pt idx="4">
                  <c:v>487.53333333333336</c:v>
                </c:pt>
                <c:pt idx="5">
                  <c:v>487.2</c:v>
                </c:pt>
                <c:pt idx="6">
                  <c:v>487.66666666666669</c:v>
                </c:pt>
                <c:pt idx="7">
                  <c:v>487.66666666666669</c:v>
                </c:pt>
                <c:pt idx="8">
                  <c:v>486.53333333333336</c:v>
                </c:pt>
                <c:pt idx="9">
                  <c:v>485.6</c:v>
                </c:pt>
                <c:pt idx="10">
                  <c:v>480.6</c:v>
                </c:pt>
                <c:pt idx="11">
                  <c:v>481.4</c:v>
                </c:pt>
                <c:pt idx="12">
                  <c:v>481</c:v>
                </c:pt>
                <c:pt idx="13">
                  <c:v>481.4</c:v>
                </c:pt>
                <c:pt idx="14">
                  <c:v>481.13333333333333</c:v>
                </c:pt>
                <c:pt idx="15">
                  <c:v>487.26666666666665</c:v>
                </c:pt>
                <c:pt idx="16">
                  <c:v>483.4</c:v>
                </c:pt>
                <c:pt idx="17">
                  <c:v>479.33333333333331</c:v>
                </c:pt>
                <c:pt idx="18">
                  <c:v>477.6</c:v>
                </c:pt>
                <c:pt idx="19">
                  <c:v>477.86666666666667</c:v>
                </c:pt>
                <c:pt idx="20">
                  <c:v>479.46666666666664</c:v>
                </c:pt>
                <c:pt idx="21">
                  <c:v>484.13333333333333</c:v>
                </c:pt>
                <c:pt idx="22">
                  <c:v>485.6</c:v>
                </c:pt>
                <c:pt idx="23">
                  <c:v>491.13333333333333</c:v>
                </c:pt>
                <c:pt idx="24">
                  <c:v>489.33333333333331</c:v>
                </c:pt>
                <c:pt idx="25">
                  <c:v>488.13333333333333</c:v>
                </c:pt>
                <c:pt idx="26">
                  <c:v>488.26666666666665</c:v>
                </c:pt>
                <c:pt idx="27">
                  <c:v>495.33333333333331</c:v>
                </c:pt>
                <c:pt idx="28">
                  <c:v>491.93333333333334</c:v>
                </c:pt>
                <c:pt idx="29">
                  <c:v>487.53333333333336</c:v>
                </c:pt>
                <c:pt idx="30">
                  <c:v>487.33333333333331</c:v>
                </c:pt>
                <c:pt idx="31">
                  <c:v>485.53333333333336</c:v>
                </c:pt>
                <c:pt idx="32">
                  <c:v>481.86666666666667</c:v>
                </c:pt>
                <c:pt idx="33">
                  <c:v>480.86666666666667</c:v>
                </c:pt>
                <c:pt idx="34">
                  <c:v>485.8</c:v>
                </c:pt>
                <c:pt idx="35">
                  <c:v>486.13333333333333</c:v>
                </c:pt>
                <c:pt idx="36">
                  <c:v>494.46666666666664</c:v>
                </c:pt>
                <c:pt idx="37">
                  <c:v>497.6</c:v>
                </c:pt>
                <c:pt idx="38">
                  <c:v>497.86666666666667</c:v>
                </c:pt>
                <c:pt idx="39">
                  <c:v>504.2</c:v>
                </c:pt>
                <c:pt idx="40">
                  <c:v>506.8</c:v>
                </c:pt>
                <c:pt idx="41">
                  <c:v>508.93</c:v>
                </c:pt>
                <c:pt idx="42">
                  <c:v>511.8</c:v>
                </c:pt>
                <c:pt idx="43">
                  <c:v>510.07</c:v>
                </c:pt>
                <c:pt idx="44">
                  <c:v>511.47</c:v>
                </c:pt>
                <c:pt idx="45">
                  <c:v>514.27</c:v>
                </c:pt>
                <c:pt idx="46">
                  <c:v>518.6</c:v>
                </c:pt>
                <c:pt idx="47">
                  <c:v>521.79999999999995</c:v>
                </c:pt>
                <c:pt idx="48">
                  <c:v>519.27</c:v>
                </c:pt>
                <c:pt idx="49">
                  <c:v>520.4</c:v>
                </c:pt>
                <c:pt idx="50">
                  <c:v>528.66999999999996</c:v>
                </c:pt>
                <c:pt idx="51">
                  <c:v>533.73</c:v>
                </c:pt>
                <c:pt idx="52">
                  <c:v>534.6</c:v>
                </c:pt>
                <c:pt idx="53">
                  <c:v>538.33000000000004</c:v>
                </c:pt>
                <c:pt idx="54">
                  <c:v>543.33000000000004</c:v>
                </c:pt>
                <c:pt idx="55">
                  <c:v>553.87</c:v>
                </c:pt>
                <c:pt idx="56">
                  <c:v>550.87</c:v>
                </c:pt>
                <c:pt idx="57">
                  <c:v>546</c:v>
                </c:pt>
                <c:pt idx="58">
                  <c:v>544.27</c:v>
                </c:pt>
                <c:pt idx="59">
                  <c:v>549.92999999999995</c:v>
                </c:pt>
                <c:pt idx="60">
                  <c:v>548.4</c:v>
                </c:pt>
                <c:pt idx="61">
                  <c:v>552.33000000000004</c:v>
                </c:pt>
                <c:pt idx="62">
                  <c:v>550.33000000000004</c:v>
                </c:pt>
                <c:pt idx="63">
                  <c:v>554.4</c:v>
                </c:pt>
                <c:pt idx="64">
                  <c:v>553.07000000000005</c:v>
                </c:pt>
                <c:pt idx="65">
                  <c:v>556.66999999999996</c:v>
                </c:pt>
                <c:pt idx="66">
                  <c:v>556.79999999999995</c:v>
                </c:pt>
                <c:pt idx="67">
                  <c:v>550.47</c:v>
                </c:pt>
                <c:pt idx="68">
                  <c:v>545</c:v>
                </c:pt>
                <c:pt idx="69">
                  <c:v>543.87</c:v>
                </c:pt>
                <c:pt idx="70">
                  <c:v>542.53</c:v>
                </c:pt>
                <c:pt idx="71">
                  <c:v>545.79999999999995</c:v>
                </c:pt>
                <c:pt idx="72">
                  <c:v>551.33000000000004</c:v>
                </c:pt>
                <c:pt idx="73">
                  <c:v>554.13</c:v>
                </c:pt>
                <c:pt idx="74">
                  <c:v>554.79999999999995</c:v>
                </c:pt>
                <c:pt idx="75">
                  <c:v>551.79999999999995</c:v>
                </c:pt>
                <c:pt idx="76">
                  <c:v>550.33000000000004</c:v>
                </c:pt>
                <c:pt idx="77">
                  <c:v>551.47</c:v>
                </c:pt>
                <c:pt idx="78">
                  <c:v>549.20000000000005</c:v>
                </c:pt>
                <c:pt idx="79">
                  <c:v>551.20000000000005</c:v>
                </c:pt>
                <c:pt idx="80">
                  <c:v>552.87</c:v>
                </c:pt>
                <c:pt idx="81">
                  <c:v>552.73</c:v>
                </c:pt>
                <c:pt idx="82">
                  <c:v>555.53</c:v>
                </c:pt>
                <c:pt idx="83">
                  <c:v>557.20000000000005</c:v>
                </c:pt>
                <c:pt idx="84">
                  <c:v>556.07000000000005</c:v>
                </c:pt>
                <c:pt idx="85">
                  <c:v>553.6</c:v>
                </c:pt>
                <c:pt idx="86">
                  <c:v>550.73</c:v>
                </c:pt>
                <c:pt idx="87">
                  <c:v>551</c:v>
                </c:pt>
                <c:pt idx="88">
                  <c:v>548.66999999999996</c:v>
                </c:pt>
                <c:pt idx="89">
                  <c:v>541.20000000000005</c:v>
                </c:pt>
                <c:pt idx="90">
                  <c:v>544</c:v>
                </c:pt>
                <c:pt idx="91">
                  <c:v>547.07000000000005</c:v>
                </c:pt>
                <c:pt idx="92">
                  <c:v>542.53</c:v>
                </c:pt>
                <c:pt idx="93">
                  <c:v>544.27</c:v>
                </c:pt>
                <c:pt idx="94">
                  <c:v>545.92999999999995</c:v>
                </c:pt>
                <c:pt idx="95">
                  <c:v>548.07000000000005</c:v>
                </c:pt>
                <c:pt idx="96">
                  <c:v>551</c:v>
                </c:pt>
                <c:pt idx="97">
                  <c:v>560.79999999999995</c:v>
                </c:pt>
                <c:pt idx="98">
                  <c:v>559.79999999999995</c:v>
                </c:pt>
                <c:pt idx="99">
                  <c:v>556.79999999999995</c:v>
                </c:pt>
                <c:pt idx="100">
                  <c:v>555.6</c:v>
                </c:pt>
                <c:pt idx="101">
                  <c:v>558.73</c:v>
                </c:pt>
                <c:pt idx="102">
                  <c:v>566.07000000000005</c:v>
                </c:pt>
                <c:pt idx="103">
                  <c:v>571.47</c:v>
                </c:pt>
                <c:pt idx="104">
                  <c:v>577.6</c:v>
                </c:pt>
                <c:pt idx="105">
                  <c:v>593.73</c:v>
                </c:pt>
                <c:pt idx="106">
                  <c:v>592.53</c:v>
                </c:pt>
                <c:pt idx="107">
                  <c:v>580</c:v>
                </c:pt>
                <c:pt idx="108">
                  <c:v>574.87</c:v>
                </c:pt>
                <c:pt idx="109">
                  <c:v>577.79999999999995</c:v>
                </c:pt>
                <c:pt idx="110">
                  <c:v>584.20000000000005</c:v>
                </c:pt>
                <c:pt idx="111">
                  <c:v>587.87</c:v>
                </c:pt>
                <c:pt idx="112">
                  <c:v>584.4</c:v>
                </c:pt>
                <c:pt idx="113">
                  <c:v>581.73</c:v>
                </c:pt>
                <c:pt idx="114">
                  <c:v>580.79999999999995</c:v>
                </c:pt>
                <c:pt idx="115">
                  <c:v>574.79999999999995</c:v>
                </c:pt>
                <c:pt idx="116">
                  <c:v>566.20000000000005</c:v>
                </c:pt>
                <c:pt idx="117">
                  <c:v>562.6</c:v>
                </c:pt>
                <c:pt idx="118">
                  <c:v>567.4</c:v>
                </c:pt>
                <c:pt idx="119">
                  <c:v>562.87</c:v>
                </c:pt>
                <c:pt idx="120">
                  <c:v>555.6</c:v>
                </c:pt>
                <c:pt idx="121">
                  <c:v>553.20000000000005</c:v>
                </c:pt>
                <c:pt idx="122">
                  <c:v>558</c:v>
                </c:pt>
                <c:pt idx="123">
                  <c:v>559.4</c:v>
                </c:pt>
                <c:pt idx="124">
                  <c:v>556.33000000000004</c:v>
                </c:pt>
                <c:pt idx="125">
                  <c:v>562.87</c:v>
                </c:pt>
                <c:pt idx="126">
                  <c:v>558.6</c:v>
                </c:pt>
                <c:pt idx="127">
                  <c:v>553.87</c:v>
                </c:pt>
                <c:pt idx="128">
                  <c:v>555.20000000000005</c:v>
                </c:pt>
                <c:pt idx="129">
                  <c:v>554.07000000000005</c:v>
                </c:pt>
                <c:pt idx="130">
                  <c:v>553.73</c:v>
                </c:pt>
                <c:pt idx="131">
                  <c:v>551.6</c:v>
                </c:pt>
                <c:pt idx="132">
                  <c:v>544.4</c:v>
                </c:pt>
                <c:pt idx="133">
                  <c:v>537.73</c:v>
                </c:pt>
                <c:pt idx="134">
                  <c:v>539.47</c:v>
                </c:pt>
                <c:pt idx="135">
                  <c:v>529.73</c:v>
                </c:pt>
                <c:pt idx="136">
                  <c:v>523.73</c:v>
                </c:pt>
                <c:pt idx="137">
                  <c:v>528.53</c:v>
                </c:pt>
                <c:pt idx="138">
                  <c:v>535.47</c:v>
                </c:pt>
                <c:pt idx="139">
                  <c:v>544.20000000000005</c:v>
                </c:pt>
                <c:pt idx="140">
                  <c:v>543.66999999999996</c:v>
                </c:pt>
                <c:pt idx="141">
                  <c:v>548.79999999999995</c:v>
                </c:pt>
                <c:pt idx="142">
                  <c:v>555.53</c:v>
                </c:pt>
                <c:pt idx="143">
                  <c:v>558.6</c:v>
                </c:pt>
                <c:pt idx="144">
                  <c:v>560.66999999999996</c:v>
                </c:pt>
                <c:pt idx="145">
                  <c:v>562.20000000000005</c:v>
                </c:pt>
                <c:pt idx="146">
                  <c:v>570.79999999999995</c:v>
                </c:pt>
                <c:pt idx="147">
                  <c:v>571.53</c:v>
                </c:pt>
                <c:pt idx="148">
                  <c:v>566.27</c:v>
                </c:pt>
                <c:pt idx="149">
                  <c:v>561.07000000000005</c:v>
                </c:pt>
                <c:pt idx="150">
                  <c:v>565.79999999999995</c:v>
                </c:pt>
                <c:pt idx="151">
                  <c:v>560.47</c:v>
                </c:pt>
                <c:pt idx="152">
                  <c:v>561.4</c:v>
                </c:pt>
                <c:pt idx="153">
                  <c:v>560.27</c:v>
                </c:pt>
                <c:pt idx="154">
                  <c:v>562.13</c:v>
                </c:pt>
                <c:pt idx="155">
                  <c:v>567.13</c:v>
                </c:pt>
                <c:pt idx="156">
                  <c:v>578.47</c:v>
                </c:pt>
                <c:pt idx="157">
                  <c:v>576.33000000000004</c:v>
                </c:pt>
                <c:pt idx="158">
                  <c:v>571.6</c:v>
                </c:pt>
                <c:pt idx="159">
                  <c:v>570.73</c:v>
                </c:pt>
                <c:pt idx="160">
                  <c:v>555.86</c:v>
                </c:pt>
                <c:pt idx="161">
                  <c:v>557.29</c:v>
                </c:pt>
                <c:pt idx="162">
                  <c:v>552.71</c:v>
                </c:pt>
                <c:pt idx="163">
                  <c:v>550.92999999999995</c:v>
                </c:pt>
                <c:pt idx="164">
                  <c:v>553.86</c:v>
                </c:pt>
                <c:pt idx="165">
                  <c:v>552.71</c:v>
                </c:pt>
                <c:pt idx="166">
                  <c:v>552.86</c:v>
                </c:pt>
                <c:pt idx="167">
                  <c:v>548.92999999999995</c:v>
                </c:pt>
                <c:pt idx="168">
                  <c:v>549</c:v>
                </c:pt>
                <c:pt idx="169">
                  <c:v>556.29</c:v>
                </c:pt>
                <c:pt idx="170">
                  <c:v>554.64</c:v>
                </c:pt>
                <c:pt idx="171">
                  <c:v>554.57000000000005</c:v>
                </c:pt>
                <c:pt idx="172">
                  <c:v>550.64</c:v>
                </c:pt>
                <c:pt idx="173">
                  <c:v>552.42999999999995</c:v>
                </c:pt>
                <c:pt idx="174">
                  <c:v>556.64</c:v>
                </c:pt>
                <c:pt idx="175">
                  <c:v>559</c:v>
                </c:pt>
                <c:pt idx="176">
                  <c:v>554.79</c:v>
                </c:pt>
                <c:pt idx="177">
                  <c:v>554.79</c:v>
                </c:pt>
                <c:pt idx="178">
                  <c:v>553.57000000000005</c:v>
                </c:pt>
                <c:pt idx="179">
                  <c:v>556.21</c:v>
                </c:pt>
                <c:pt idx="180">
                  <c:v>557.57000000000005</c:v>
                </c:pt>
                <c:pt idx="181">
                  <c:v>558.57000000000005</c:v>
                </c:pt>
                <c:pt idx="182">
                  <c:v>556.57000000000005</c:v>
                </c:pt>
                <c:pt idx="183">
                  <c:v>505.14</c:v>
                </c:pt>
                <c:pt idx="184">
                  <c:v>510.07</c:v>
                </c:pt>
                <c:pt idx="185">
                  <c:v>511.43</c:v>
                </c:pt>
                <c:pt idx="186">
                  <c:v>513.79</c:v>
                </c:pt>
                <c:pt idx="187">
                  <c:v>517.29</c:v>
                </c:pt>
                <c:pt idx="188">
                  <c:v>522.79</c:v>
                </c:pt>
                <c:pt idx="189">
                  <c:v>520.29</c:v>
                </c:pt>
                <c:pt idx="190">
                  <c:v>520.21</c:v>
                </c:pt>
                <c:pt idx="191">
                  <c:v>518.42999999999995</c:v>
                </c:pt>
                <c:pt idx="192">
                  <c:v>519.14</c:v>
                </c:pt>
                <c:pt idx="193">
                  <c:v>519.57000000000005</c:v>
                </c:pt>
                <c:pt idx="194">
                  <c:v>512.92999999999995</c:v>
                </c:pt>
                <c:pt idx="195">
                  <c:v>515.5</c:v>
                </c:pt>
                <c:pt idx="196">
                  <c:v>515.57000000000005</c:v>
                </c:pt>
                <c:pt idx="197">
                  <c:v>514.5</c:v>
                </c:pt>
                <c:pt idx="198">
                  <c:v>515.57000000000005</c:v>
                </c:pt>
                <c:pt idx="199">
                  <c:v>517.5</c:v>
                </c:pt>
                <c:pt idx="200">
                  <c:v>521.79</c:v>
                </c:pt>
                <c:pt idx="201">
                  <c:v>523.21</c:v>
                </c:pt>
                <c:pt idx="202">
                  <c:v>526.79</c:v>
                </c:pt>
                <c:pt idx="203">
                  <c:v>525.79</c:v>
                </c:pt>
                <c:pt idx="204">
                  <c:v>535</c:v>
                </c:pt>
                <c:pt idx="205">
                  <c:v>539.29</c:v>
                </c:pt>
                <c:pt idx="206">
                  <c:v>536.86</c:v>
                </c:pt>
                <c:pt idx="207">
                  <c:v>540.92999999999995</c:v>
                </c:pt>
                <c:pt idx="208">
                  <c:v>540.42999999999995</c:v>
                </c:pt>
                <c:pt idx="209">
                  <c:v>547.71</c:v>
                </c:pt>
                <c:pt idx="210">
                  <c:v>549.71</c:v>
                </c:pt>
                <c:pt idx="211">
                  <c:v>539.36</c:v>
                </c:pt>
                <c:pt idx="212">
                  <c:v>536.07000000000005</c:v>
                </c:pt>
                <c:pt idx="213">
                  <c:v>545.64</c:v>
                </c:pt>
                <c:pt idx="214">
                  <c:v>562.42999999999995</c:v>
                </c:pt>
                <c:pt idx="215">
                  <c:v>561.57000000000005</c:v>
                </c:pt>
                <c:pt idx="216">
                  <c:v>555.14</c:v>
                </c:pt>
                <c:pt idx="217">
                  <c:v>554</c:v>
                </c:pt>
                <c:pt idx="218">
                  <c:v>559.29</c:v>
                </c:pt>
                <c:pt idx="219">
                  <c:v>553.42999999999995</c:v>
                </c:pt>
                <c:pt idx="220">
                  <c:v>554.64</c:v>
                </c:pt>
                <c:pt idx="221">
                  <c:v>560.14</c:v>
                </c:pt>
                <c:pt idx="222">
                  <c:v>566.21</c:v>
                </c:pt>
                <c:pt idx="223">
                  <c:v>566.92999999999995</c:v>
                </c:pt>
                <c:pt idx="224">
                  <c:v>571.92999999999995</c:v>
                </c:pt>
                <c:pt idx="225">
                  <c:v>577.42999999999995</c:v>
                </c:pt>
                <c:pt idx="226">
                  <c:v>573.14</c:v>
                </c:pt>
                <c:pt idx="227">
                  <c:v>571.42999999999995</c:v>
                </c:pt>
                <c:pt idx="228">
                  <c:v>569.07000000000005</c:v>
                </c:pt>
                <c:pt idx="229">
                  <c:v>563.21</c:v>
                </c:pt>
                <c:pt idx="230">
                  <c:v>566.21</c:v>
                </c:pt>
                <c:pt idx="231">
                  <c:v>567</c:v>
                </c:pt>
                <c:pt idx="232">
                  <c:v>567.29</c:v>
                </c:pt>
                <c:pt idx="233">
                  <c:v>572.64</c:v>
                </c:pt>
                <c:pt idx="234">
                  <c:v>580.5</c:v>
                </c:pt>
                <c:pt idx="235">
                  <c:v>570.57000000000005</c:v>
                </c:pt>
                <c:pt idx="236">
                  <c:v>562</c:v>
                </c:pt>
                <c:pt idx="237">
                  <c:v>559.29</c:v>
                </c:pt>
                <c:pt idx="238">
                  <c:v>568.14</c:v>
                </c:pt>
                <c:pt idx="239">
                  <c:v>576</c:v>
                </c:pt>
                <c:pt idx="240">
                  <c:v>573.71</c:v>
                </c:pt>
                <c:pt idx="241">
                  <c:v>573.21</c:v>
                </c:pt>
                <c:pt idx="242">
                  <c:v>569.86</c:v>
                </c:pt>
                <c:pt idx="243">
                  <c:v>567.92999999999995</c:v>
                </c:pt>
                <c:pt idx="244">
                  <c:v>566.79</c:v>
                </c:pt>
                <c:pt idx="245">
                  <c:v>560.86</c:v>
                </c:pt>
                <c:pt idx="246">
                  <c:v>559.29</c:v>
                </c:pt>
                <c:pt idx="247">
                  <c:v>558.14</c:v>
                </c:pt>
                <c:pt idx="248">
                  <c:v>560.92999999999995</c:v>
                </c:pt>
                <c:pt idx="249">
                  <c:v>576.36</c:v>
                </c:pt>
                <c:pt idx="250">
                  <c:v>575.86</c:v>
                </c:pt>
                <c:pt idx="251">
                  <c:v>582.36</c:v>
                </c:pt>
                <c:pt idx="252">
                  <c:v>584.79</c:v>
                </c:pt>
                <c:pt idx="253">
                  <c:v>579</c:v>
                </c:pt>
                <c:pt idx="254">
                  <c:v>579.5</c:v>
                </c:pt>
                <c:pt idx="255">
                  <c:v>583.21</c:v>
                </c:pt>
                <c:pt idx="256">
                  <c:v>585.14</c:v>
                </c:pt>
                <c:pt idx="257">
                  <c:v>591</c:v>
                </c:pt>
                <c:pt idx="258">
                  <c:v>592.86</c:v>
                </c:pt>
                <c:pt idx="259">
                  <c:v>601.42999999999995</c:v>
                </c:pt>
                <c:pt idx="260">
                  <c:v>602.07000000000005</c:v>
                </c:pt>
                <c:pt idx="261">
                  <c:v>603.07000000000005</c:v>
                </c:pt>
                <c:pt idx="262">
                  <c:v>602.57000000000005</c:v>
                </c:pt>
                <c:pt idx="263">
                  <c:v>599.86</c:v>
                </c:pt>
                <c:pt idx="264">
                  <c:v>552.79</c:v>
                </c:pt>
                <c:pt idx="265">
                  <c:v>560.21</c:v>
                </c:pt>
                <c:pt idx="266">
                  <c:v>558.29</c:v>
                </c:pt>
                <c:pt idx="267">
                  <c:v>558.57000000000005</c:v>
                </c:pt>
                <c:pt idx="268">
                  <c:v>560.57000000000005</c:v>
                </c:pt>
                <c:pt idx="269">
                  <c:v>568.21</c:v>
                </c:pt>
                <c:pt idx="270">
                  <c:v>573.29</c:v>
                </c:pt>
                <c:pt idx="271">
                  <c:v>566.71</c:v>
                </c:pt>
                <c:pt idx="272">
                  <c:v>564.92999999999995</c:v>
                </c:pt>
                <c:pt idx="273">
                  <c:v>565.92999999999995</c:v>
                </c:pt>
                <c:pt idx="274">
                  <c:v>547.21</c:v>
                </c:pt>
                <c:pt idx="275">
                  <c:v>542.07000000000005</c:v>
                </c:pt>
                <c:pt idx="276">
                  <c:v>543.57000000000005</c:v>
                </c:pt>
                <c:pt idx="277">
                  <c:v>546.92999999999995</c:v>
                </c:pt>
                <c:pt idx="278">
                  <c:v>551.42999999999995</c:v>
                </c:pt>
                <c:pt idx="279">
                  <c:v>552.71</c:v>
                </c:pt>
                <c:pt idx="280">
                  <c:v>566.42999999999995</c:v>
                </c:pt>
                <c:pt idx="281">
                  <c:v>569.07000000000005</c:v>
                </c:pt>
                <c:pt idx="282">
                  <c:v>560.36</c:v>
                </c:pt>
                <c:pt idx="283">
                  <c:v>562.57000000000005</c:v>
                </c:pt>
                <c:pt idx="284">
                  <c:v>564.92999999999995</c:v>
                </c:pt>
                <c:pt idx="285">
                  <c:v>561.71</c:v>
                </c:pt>
                <c:pt idx="286">
                  <c:v>558.79</c:v>
                </c:pt>
                <c:pt idx="287">
                  <c:v>553</c:v>
                </c:pt>
                <c:pt idx="288">
                  <c:v>557.42999999999995</c:v>
                </c:pt>
                <c:pt idx="289">
                  <c:v>556.92999999999995</c:v>
                </c:pt>
                <c:pt idx="290">
                  <c:v>560.57000000000005</c:v>
                </c:pt>
                <c:pt idx="291">
                  <c:v>554.07000000000005</c:v>
                </c:pt>
                <c:pt idx="292">
                  <c:v>554</c:v>
                </c:pt>
                <c:pt idx="293">
                  <c:v>557.57000000000005</c:v>
                </c:pt>
                <c:pt idx="294">
                  <c:v>563.71</c:v>
                </c:pt>
                <c:pt idx="295">
                  <c:v>571.64</c:v>
                </c:pt>
                <c:pt idx="296">
                  <c:v>562.07000000000005</c:v>
                </c:pt>
                <c:pt idx="297">
                  <c:v>562.57000000000005</c:v>
                </c:pt>
                <c:pt idx="298">
                  <c:v>564.07000000000005</c:v>
                </c:pt>
                <c:pt idx="299">
                  <c:v>565.42999999999995</c:v>
                </c:pt>
                <c:pt idx="300">
                  <c:v>567.36</c:v>
                </c:pt>
                <c:pt idx="301">
                  <c:v>568.57000000000005</c:v>
                </c:pt>
                <c:pt idx="302">
                  <c:v>600.20000000000005</c:v>
                </c:pt>
                <c:pt idx="303">
                  <c:v>586</c:v>
                </c:pt>
                <c:pt idx="304">
                  <c:v>584.13</c:v>
                </c:pt>
                <c:pt idx="305">
                  <c:v>567.79999999999995</c:v>
                </c:pt>
                <c:pt idx="306">
                  <c:v>575.4</c:v>
                </c:pt>
                <c:pt idx="307">
                  <c:v>575.33000000000004</c:v>
                </c:pt>
                <c:pt idx="308">
                  <c:v>571.92999999999995</c:v>
                </c:pt>
                <c:pt idx="309">
                  <c:v>578.4</c:v>
                </c:pt>
                <c:pt idx="310">
                  <c:v>584.33000000000004</c:v>
                </c:pt>
                <c:pt idx="311">
                  <c:v>589.33000000000004</c:v>
                </c:pt>
                <c:pt idx="312">
                  <c:v>575.07000000000005</c:v>
                </c:pt>
                <c:pt idx="313">
                  <c:v>579.6</c:v>
                </c:pt>
                <c:pt idx="314">
                  <c:v>582.4</c:v>
                </c:pt>
                <c:pt idx="315">
                  <c:v>569.87</c:v>
                </c:pt>
                <c:pt idx="316">
                  <c:v>573.47</c:v>
                </c:pt>
                <c:pt idx="317">
                  <c:v>578.13</c:v>
                </c:pt>
                <c:pt idx="318">
                  <c:v>577.66999999999996</c:v>
                </c:pt>
                <c:pt idx="319">
                  <c:v>571.87</c:v>
                </c:pt>
                <c:pt idx="320">
                  <c:v>573.6</c:v>
                </c:pt>
                <c:pt idx="321">
                  <c:v>571.4</c:v>
                </c:pt>
                <c:pt idx="322">
                  <c:v>572.73</c:v>
                </c:pt>
                <c:pt idx="323">
                  <c:v>570.53</c:v>
                </c:pt>
                <c:pt idx="324">
                  <c:v>578.07000000000005</c:v>
                </c:pt>
                <c:pt idx="325">
                  <c:v>573.27</c:v>
                </c:pt>
                <c:pt idx="326">
                  <c:v>567.4</c:v>
                </c:pt>
                <c:pt idx="327">
                  <c:v>563.79999999999995</c:v>
                </c:pt>
                <c:pt idx="328">
                  <c:v>563.53</c:v>
                </c:pt>
                <c:pt idx="329">
                  <c:v>569.73</c:v>
                </c:pt>
                <c:pt idx="330">
                  <c:v>569.4</c:v>
                </c:pt>
                <c:pt idx="331">
                  <c:v>570.92999999999995</c:v>
                </c:pt>
                <c:pt idx="332">
                  <c:v>574.6</c:v>
                </c:pt>
                <c:pt idx="333">
                  <c:v>573.47</c:v>
                </c:pt>
                <c:pt idx="334">
                  <c:v>573.6</c:v>
                </c:pt>
                <c:pt idx="335">
                  <c:v>571.53</c:v>
                </c:pt>
                <c:pt idx="336">
                  <c:v>572.4</c:v>
                </c:pt>
                <c:pt idx="337">
                  <c:v>573.13</c:v>
                </c:pt>
                <c:pt idx="338">
                  <c:v>568.4</c:v>
                </c:pt>
                <c:pt idx="339">
                  <c:v>565.47</c:v>
                </c:pt>
                <c:pt idx="340">
                  <c:v>565</c:v>
                </c:pt>
                <c:pt idx="341">
                  <c:v>564.79999999999995</c:v>
                </c:pt>
                <c:pt idx="342">
                  <c:v>566.6</c:v>
                </c:pt>
                <c:pt idx="343">
                  <c:v>554.92999999999995</c:v>
                </c:pt>
                <c:pt idx="344">
                  <c:v>521.27</c:v>
                </c:pt>
                <c:pt idx="345">
                  <c:v>523.79999999999995</c:v>
                </c:pt>
                <c:pt idx="346">
                  <c:v>531.20000000000005</c:v>
                </c:pt>
                <c:pt idx="347">
                  <c:v>543.13</c:v>
                </c:pt>
                <c:pt idx="348">
                  <c:v>546.27</c:v>
                </c:pt>
                <c:pt idx="349">
                  <c:v>546.66999999999996</c:v>
                </c:pt>
                <c:pt idx="350">
                  <c:v>537.6</c:v>
                </c:pt>
                <c:pt idx="351">
                  <c:v>536.79999999999995</c:v>
                </c:pt>
                <c:pt idx="352">
                  <c:v>551.87</c:v>
                </c:pt>
                <c:pt idx="353">
                  <c:v>541.66999999999996</c:v>
                </c:pt>
                <c:pt idx="354">
                  <c:v>538.47</c:v>
                </c:pt>
                <c:pt idx="355">
                  <c:v>525.47</c:v>
                </c:pt>
                <c:pt idx="356">
                  <c:v>532.07000000000005</c:v>
                </c:pt>
                <c:pt idx="357">
                  <c:v>531</c:v>
                </c:pt>
                <c:pt idx="358">
                  <c:v>536.79999999999995</c:v>
                </c:pt>
                <c:pt idx="359">
                  <c:v>536.4</c:v>
                </c:pt>
                <c:pt idx="360">
                  <c:v>535.73</c:v>
                </c:pt>
                <c:pt idx="361">
                  <c:v>535.53</c:v>
                </c:pt>
                <c:pt idx="362">
                  <c:v>537.07000000000005</c:v>
                </c:pt>
                <c:pt idx="363">
                  <c:v>541.6</c:v>
                </c:pt>
                <c:pt idx="364">
                  <c:v>543.07000000000005</c:v>
                </c:pt>
                <c:pt idx="365">
                  <c:v>541.13</c:v>
                </c:pt>
                <c:pt idx="366">
                  <c:v>539.20000000000005</c:v>
                </c:pt>
                <c:pt idx="367">
                  <c:v>530.92999999999995</c:v>
                </c:pt>
                <c:pt idx="368">
                  <c:v>534.20000000000005</c:v>
                </c:pt>
                <c:pt idx="369">
                  <c:v>535.20000000000005</c:v>
                </c:pt>
                <c:pt idx="370">
                  <c:v>538.07000000000005</c:v>
                </c:pt>
                <c:pt idx="371">
                  <c:v>536.79999999999995</c:v>
                </c:pt>
                <c:pt idx="372">
                  <c:v>538.6</c:v>
                </c:pt>
                <c:pt idx="373">
                  <c:v>541.53</c:v>
                </c:pt>
                <c:pt idx="374">
                  <c:v>539.73</c:v>
                </c:pt>
                <c:pt idx="375">
                  <c:v>539.73</c:v>
                </c:pt>
                <c:pt idx="376">
                  <c:v>542.73</c:v>
                </c:pt>
                <c:pt idx="377">
                  <c:v>546</c:v>
                </c:pt>
                <c:pt idx="378">
                  <c:v>543.79999999999995</c:v>
                </c:pt>
                <c:pt idx="379">
                  <c:v>543.66999999999996</c:v>
                </c:pt>
                <c:pt idx="380">
                  <c:v>545</c:v>
                </c:pt>
                <c:pt idx="381">
                  <c:v>543.47</c:v>
                </c:pt>
                <c:pt idx="382">
                  <c:v>542.13</c:v>
                </c:pt>
                <c:pt idx="383">
                  <c:v>543.27</c:v>
                </c:pt>
                <c:pt idx="384">
                  <c:v>545.20000000000005</c:v>
                </c:pt>
                <c:pt idx="385">
                  <c:v>547.07000000000005</c:v>
                </c:pt>
                <c:pt idx="386">
                  <c:v>547.87</c:v>
                </c:pt>
                <c:pt idx="387">
                  <c:v>547.20000000000005</c:v>
                </c:pt>
                <c:pt idx="388">
                  <c:v>550.47</c:v>
                </c:pt>
                <c:pt idx="389">
                  <c:v>553.79999999999995</c:v>
                </c:pt>
                <c:pt idx="390">
                  <c:v>551.27</c:v>
                </c:pt>
                <c:pt idx="391">
                  <c:v>549.79999999999995</c:v>
                </c:pt>
                <c:pt idx="392">
                  <c:v>551.6</c:v>
                </c:pt>
                <c:pt idx="393">
                  <c:v>556.33000000000004</c:v>
                </c:pt>
                <c:pt idx="394">
                  <c:v>556.4</c:v>
                </c:pt>
                <c:pt idx="395">
                  <c:v>559.4</c:v>
                </c:pt>
                <c:pt idx="396">
                  <c:v>558</c:v>
                </c:pt>
                <c:pt idx="397">
                  <c:v>557.79999999999995</c:v>
                </c:pt>
                <c:pt idx="398">
                  <c:v>556.27</c:v>
                </c:pt>
                <c:pt idx="399">
                  <c:v>556.20000000000005</c:v>
                </c:pt>
                <c:pt idx="400">
                  <c:v>558.27</c:v>
                </c:pt>
                <c:pt idx="401">
                  <c:v>557.20000000000005</c:v>
                </c:pt>
                <c:pt idx="402">
                  <c:v>557.66999999999996</c:v>
                </c:pt>
                <c:pt idx="403">
                  <c:v>559.13</c:v>
                </c:pt>
                <c:pt idx="404">
                  <c:v>561.79999999999995</c:v>
                </c:pt>
                <c:pt idx="405">
                  <c:v>564.20000000000005</c:v>
                </c:pt>
                <c:pt idx="406">
                  <c:v>556.33000000000004</c:v>
                </c:pt>
                <c:pt idx="407">
                  <c:v>553.66999999999996</c:v>
                </c:pt>
                <c:pt idx="408">
                  <c:v>555.6</c:v>
                </c:pt>
                <c:pt idx="409">
                  <c:v>557.20000000000005</c:v>
                </c:pt>
                <c:pt idx="410">
                  <c:v>554.53</c:v>
                </c:pt>
                <c:pt idx="411">
                  <c:v>557.66999999999996</c:v>
                </c:pt>
                <c:pt idx="412">
                  <c:v>554.4</c:v>
                </c:pt>
                <c:pt idx="413">
                  <c:v>556.33000000000004</c:v>
                </c:pt>
                <c:pt idx="414">
                  <c:v>556.6</c:v>
                </c:pt>
                <c:pt idx="415">
                  <c:v>556.73</c:v>
                </c:pt>
                <c:pt idx="416">
                  <c:v>554.87</c:v>
                </c:pt>
                <c:pt idx="417">
                  <c:v>554.66999999999996</c:v>
                </c:pt>
                <c:pt idx="418">
                  <c:v>548.07000000000005</c:v>
                </c:pt>
                <c:pt idx="419">
                  <c:v>549.27</c:v>
                </c:pt>
                <c:pt idx="420">
                  <c:v>555.07000000000005</c:v>
                </c:pt>
                <c:pt idx="421">
                  <c:v>552.13</c:v>
                </c:pt>
                <c:pt idx="422">
                  <c:v>549.07000000000005</c:v>
                </c:pt>
                <c:pt idx="423">
                  <c:v>545</c:v>
                </c:pt>
                <c:pt idx="424">
                  <c:v>539.27</c:v>
                </c:pt>
                <c:pt idx="425">
                  <c:v>534.20000000000005</c:v>
                </c:pt>
                <c:pt idx="426">
                  <c:v>527.66999999999996</c:v>
                </c:pt>
                <c:pt idx="427">
                  <c:v>530.66999999999996</c:v>
                </c:pt>
                <c:pt idx="428">
                  <c:v>532.6</c:v>
                </c:pt>
                <c:pt idx="429">
                  <c:v>535.79999999999995</c:v>
                </c:pt>
                <c:pt idx="430">
                  <c:v>536.66999999999996</c:v>
                </c:pt>
                <c:pt idx="431">
                  <c:v>533.33000000000004</c:v>
                </c:pt>
                <c:pt idx="432">
                  <c:v>534.13</c:v>
                </c:pt>
                <c:pt idx="433">
                  <c:v>533.27</c:v>
                </c:pt>
                <c:pt idx="434">
                  <c:v>531.53</c:v>
                </c:pt>
                <c:pt idx="435">
                  <c:v>528.33000000000004</c:v>
                </c:pt>
                <c:pt idx="436">
                  <c:v>536.33000000000004</c:v>
                </c:pt>
                <c:pt idx="437">
                  <c:v>521.13</c:v>
                </c:pt>
                <c:pt idx="438">
                  <c:v>522.20000000000005</c:v>
                </c:pt>
                <c:pt idx="439">
                  <c:v>519.66999999999996</c:v>
                </c:pt>
                <c:pt idx="440">
                  <c:v>516.07000000000005</c:v>
                </c:pt>
                <c:pt idx="441">
                  <c:v>515.27</c:v>
                </c:pt>
                <c:pt idx="442">
                  <c:v>508.67</c:v>
                </c:pt>
                <c:pt idx="443">
                  <c:v>512.66999999999996</c:v>
                </c:pt>
                <c:pt idx="444">
                  <c:v>512.47</c:v>
                </c:pt>
                <c:pt idx="445">
                  <c:v>513.4</c:v>
                </c:pt>
                <c:pt idx="446">
                  <c:v>517.07000000000005</c:v>
                </c:pt>
                <c:pt idx="447">
                  <c:v>518</c:v>
                </c:pt>
                <c:pt idx="448">
                  <c:v>522.20000000000005</c:v>
                </c:pt>
                <c:pt idx="449">
                  <c:v>524.66999999999996</c:v>
                </c:pt>
                <c:pt idx="450">
                  <c:v>528.07000000000005</c:v>
                </c:pt>
                <c:pt idx="451">
                  <c:v>526.6</c:v>
                </c:pt>
                <c:pt idx="452">
                  <c:v>520.66999999999996</c:v>
                </c:pt>
                <c:pt idx="453">
                  <c:v>516.92999999999995</c:v>
                </c:pt>
                <c:pt idx="454">
                  <c:v>519.47</c:v>
                </c:pt>
                <c:pt idx="455">
                  <c:v>506.73</c:v>
                </c:pt>
                <c:pt idx="456">
                  <c:v>503.4</c:v>
                </c:pt>
                <c:pt idx="457">
                  <c:v>487</c:v>
                </c:pt>
                <c:pt idx="458">
                  <c:v>488.67</c:v>
                </c:pt>
                <c:pt idx="459">
                  <c:v>488.87</c:v>
                </c:pt>
                <c:pt idx="460">
                  <c:v>488.2</c:v>
                </c:pt>
                <c:pt idx="461">
                  <c:v>492.8</c:v>
                </c:pt>
                <c:pt idx="462">
                  <c:v>491.53</c:v>
                </c:pt>
                <c:pt idx="463">
                  <c:v>496.13</c:v>
                </c:pt>
                <c:pt idx="464">
                  <c:v>498.93</c:v>
                </c:pt>
                <c:pt idx="465">
                  <c:v>498.6</c:v>
                </c:pt>
                <c:pt idx="466">
                  <c:v>495.53</c:v>
                </c:pt>
                <c:pt idx="467">
                  <c:v>499.27</c:v>
                </c:pt>
                <c:pt idx="468">
                  <c:v>501.27</c:v>
                </c:pt>
                <c:pt idx="469">
                  <c:v>501.07</c:v>
                </c:pt>
                <c:pt idx="470">
                  <c:v>501.87</c:v>
                </c:pt>
                <c:pt idx="471">
                  <c:v>500.73</c:v>
                </c:pt>
                <c:pt idx="472">
                  <c:v>500.73</c:v>
                </c:pt>
                <c:pt idx="473">
                  <c:v>501.4</c:v>
                </c:pt>
                <c:pt idx="474">
                  <c:v>503.93</c:v>
                </c:pt>
                <c:pt idx="475">
                  <c:v>503.2</c:v>
                </c:pt>
                <c:pt idx="476">
                  <c:v>502.07</c:v>
                </c:pt>
                <c:pt idx="477">
                  <c:v>504.53</c:v>
                </c:pt>
                <c:pt idx="478">
                  <c:v>505.73</c:v>
                </c:pt>
                <c:pt idx="479">
                  <c:v>506.27</c:v>
                </c:pt>
                <c:pt idx="480">
                  <c:v>504.27</c:v>
                </c:pt>
                <c:pt idx="481">
                  <c:v>509.4</c:v>
                </c:pt>
                <c:pt idx="482">
                  <c:v>510.13</c:v>
                </c:pt>
                <c:pt idx="483">
                  <c:v>511.2</c:v>
                </c:pt>
                <c:pt idx="484">
                  <c:v>512.20000000000005</c:v>
                </c:pt>
                <c:pt idx="485">
                  <c:v>506.93</c:v>
                </c:pt>
                <c:pt idx="486">
                  <c:v>510.4</c:v>
                </c:pt>
                <c:pt idx="487">
                  <c:v>505.6</c:v>
                </c:pt>
                <c:pt idx="488">
                  <c:v>505.87</c:v>
                </c:pt>
                <c:pt idx="489">
                  <c:v>504.73</c:v>
                </c:pt>
                <c:pt idx="490">
                  <c:v>504.4</c:v>
                </c:pt>
                <c:pt idx="491">
                  <c:v>503.6</c:v>
                </c:pt>
                <c:pt idx="492">
                  <c:v>509.13</c:v>
                </c:pt>
                <c:pt idx="493">
                  <c:v>506.13</c:v>
                </c:pt>
                <c:pt idx="494">
                  <c:v>507.07</c:v>
                </c:pt>
                <c:pt idx="495">
                  <c:v>506.6</c:v>
                </c:pt>
                <c:pt idx="496">
                  <c:v>505.13</c:v>
                </c:pt>
                <c:pt idx="497">
                  <c:v>504.33</c:v>
                </c:pt>
                <c:pt idx="498">
                  <c:v>503.47</c:v>
                </c:pt>
                <c:pt idx="499">
                  <c:v>501.33</c:v>
                </c:pt>
                <c:pt idx="500">
                  <c:v>500.2</c:v>
                </c:pt>
                <c:pt idx="501">
                  <c:v>500.6</c:v>
                </c:pt>
                <c:pt idx="502">
                  <c:v>504.93</c:v>
                </c:pt>
                <c:pt idx="503">
                  <c:v>507.93</c:v>
                </c:pt>
                <c:pt idx="504">
                  <c:v>507.67</c:v>
                </c:pt>
                <c:pt idx="505">
                  <c:v>514.13</c:v>
                </c:pt>
                <c:pt idx="506">
                  <c:v>509.87</c:v>
                </c:pt>
                <c:pt idx="507">
                  <c:v>508.2</c:v>
                </c:pt>
                <c:pt idx="508">
                  <c:v>508.67</c:v>
                </c:pt>
                <c:pt idx="509">
                  <c:v>509</c:v>
                </c:pt>
                <c:pt idx="510">
                  <c:v>511</c:v>
                </c:pt>
                <c:pt idx="511">
                  <c:v>505.2</c:v>
                </c:pt>
                <c:pt idx="512">
                  <c:v>506.33</c:v>
                </c:pt>
                <c:pt idx="513">
                  <c:v>505.53</c:v>
                </c:pt>
                <c:pt idx="514">
                  <c:v>507.53</c:v>
                </c:pt>
                <c:pt idx="515">
                  <c:v>508.67</c:v>
                </c:pt>
                <c:pt idx="516">
                  <c:v>510.13</c:v>
                </c:pt>
                <c:pt idx="517">
                  <c:v>513.13</c:v>
                </c:pt>
                <c:pt idx="518">
                  <c:v>511.27</c:v>
                </c:pt>
                <c:pt idx="519">
                  <c:v>518.27</c:v>
                </c:pt>
                <c:pt idx="520">
                  <c:v>522.33000000000004</c:v>
                </c:pt>
                <c:pt idx="521">
                  <c:v>517.13</c:v>
                </c:pt>
                <c:pt idx="522">
                  <c:v>522.13</c:v>
                </c:pt>
                <c:pt idx="523">
                  <c:v>528.87</c:v>
                </c:pt>
                <c:pt idx="524">
                  <c:v>524.07000000000005</c:v>
                </c:pt>
                <c:pt idx="525">
                  <c:v>517.53</c:v>
                </c:pt>
                <c:pt idx="526">
                  <c:v>518.27</c:v>
                </c:pt>
                <c:pt idx="527">
                  <c:v>514.4</c:v>
                </c:pt>
                <c:pt idx="528">
                  <c:v>512</c:v>
                </c:pt>
                <c:pt idx="529">
                  <c:v>513.13</c:v>
                </c:pt>
                <c:pt idx="530">
                  <c:v>514.79999999999995</c:v>
                </c:pt>
                <c:pt idx="531">
                  <c:v>514.53</c:v>
                </c:pt>
                <c:pt idx="532">
                  <c:v>515.33000000000004</c:v>
                </c:pt>
                <c:pt idx="533">
                  <c:v>514.87</c:v>
                </c:pt>
                <c:pt idx="534">
                  <c:v>516.73</c:v>
                </c:pt>
                <c:pt idx="535">
                  <c:v>515.73</c:v>
                </c:pt>
                <c:pt idx="536">
                  <c:v>517.20000000000005</c:v>
                </c:pt>
                <c:pt idx="537">
                  <c:v>523</c:v>
                </c:pt>
                <c:pt idx="538">
                  <c:v>521.13</c:v>
                </c:pt>
                <c:pt idx="539">
                  <c:v>519.13</c:v>
                </c:pt>
                <c:pt idx="540">
                  <c:v>519.66999999999996</c:v>
                </c:pt>
                <c:pt idx="541">
                  <c:v>519.13</c:v>
                </c:pt>
                <c:pt idx="542">
                  <c:v>519.53</c:v>
                </c:pt>
                <c:pt idx="543">
                  <c:v>522.33000000000004</c:v>
                </c:pt>
                <c:pt idx="544">
                  <c:v>522.87</c:v>
                </c:pt>
                <c:pt idx="545">
                  <c:v>516.13</c:v>
                </c:pt>
                <c:pt idx="546">
                  <c:v>514.6</c:v>
                </c:pt>
                <c:pt idx="547">
                  <c:v>504.27</c:v>
                </c:pt>
                <c:pt idx="548">
                  <c:v>506.53</c:v>
                </c:pt>
                <c:pt idx="549">
                  <c:v>507.67</c:v>
                </c:pt>
                <c:pt idx="550">
                  <c:v>511.73</c:v>
                </c:pt>
                <c:pt idx="551">
                  <c:v>518.20000000000005</c:v>
                </c:pt>
                <c:pt idx="552">
                  <c:v>524.20000000000005</c:v>
                </c:pt>
                <c:pt idx="553">
                  <c:v>525.66999999999996</c:v>
                </c:pt>
                <c:pt idx="554">
                  <c:v>525.73</c:v>
                </c:pt>
                <c:pt idx="555">
                  <c:v>527.33000000000004</c:v>
                </c:pt>
                <c:pt idx="556">
                  <c:v>534.47</c:v>
                </c:pt>
                <c:pt idx="557">
                  <c:v>530.13</c:v>
                </c:pt>
                <c:pt idx="558">
                  <c:v>532.07000000000005</c:v>
                </c:pt>
                <c:pt idx="559">
                  <c:v>536.73</c:v>
                </c:pt>
                <c:pt idx="560">
                  <c:v>543.53</c:v>
                </c:pt>
                <c:pt idx="561">
                  <c:v>538</c:v>
                </c:pt>
                <c:pt idx="562">
                  <c:v>534.73</c:v>
                </c:pt>
                <c:pt idx="563">
                  <c:v>536.47</c:v>
                </c:pt>
                <c:pt idx="564">
                  <c:v>534.33000000000004</c:v>
                </c:pt>
                <c:pt idx="565">
                  <c:v>532.73</c:v>
                </c:pt>
                <c:pt idx="566">
                  <c:v>532.53</c:v>
                </c:pt>
                <c:pt idx="567">
                  <c:v>532.92999999999995</c:v>
                </c:pt>
                <c:pt idx="568">
                  <c:v>531.13</c:v>
                </c:pt>
                <c:pt idx="569">
                  <c:v>533.87</c:v>
                </c:pt>
                <c:pt idx="570">
                  <c:v>526.4</c:v>
                </c:pt>
                <c:pt idx="571">
                  <c:v>534.20000000000005</c:v>
                </c:pt>
                <c:pt idx="572">
                  <c:v>533.92999999999995</c:v>
                </c:pt>
                <c:pt idx="573">
                  <c:v>535.4</c:v>
                </c:pt>
                <c:pt idx="574">
                  <c:v>534.33000000000004</c:v>
                </c:pt>
                <c:pt idx="575">
                  <c:v>530.27</c:v>
                </c:pt>
                <c:pt idx="576">
                  <c:v>529.66999999999996</c:v>
                </c:pt>
                <c:pt idx="577">
                  <c:v>524.4</c:v>
                </c:pt>
                <c:pt idx="578">
                  <c:v>524.6</c:v>
                </c:pt>
                <c:pt idx="579">
                  <c:v>524.27</c:v>
                </c:pt>
                <c:pt idx="580">
                  <c:v>525.73</c:v>
                </c:pt>
                <c:pt idx="581">
                  <c:v>529.66999999999996</c:v>
                </c:pt>
                <c:pt idx="582">
                  <c:v>532.07000000000005</c:v>
                </c:pt>
                <c:pt idx="583">
                  <c:v>530.47</c:v>
                </c:pt>
                <c:pt idx="584">
                  <c:v>527.66999999999996</c:v>
                </c:pt>
                <c:pt idx="585">
                  <c:v>530.87</c:v>
                </c:pt>
                <c:pt idx="586">
                  <c:v>528.07000000000005</c:v>
                </c:pt>
                <c:pt idx="587">
                  <c:v>527.53</c:v>
                </c:pt>
                <c:pt idx="588">
                  <c:v>526.33000000000004</c:v>
                </c:pt>
                <c:pt idx="589">
                  <c:v>527.27</c:v>
                </c:pt>
                <c:pt idx="590">
                  <c:v>529.33000000000004</c:v>
                </c:pt>
                <c:pt idx="591">
                  <c:v>533.20000000000005</c:v>
                </c:pt>
                <c:pt idx="592">
                  <c:v>527.73</c:v>
                </c:pt>
                <c:pt idx="593">
                  <c:v>526.47</c:v>
                </c:pt>
                <c:pt idx="594">
                  <c:v>522.33000000000004</c:v>
                </c:pt>
                <c:pt idx="595">
                  <c:v>523.87</c:v>
                </c:pt>
                <c:pt idx="596">
                  <c:v>523.87</c:v>
                </c:pt>
                <c:pt idx="597">
                  <c:v>522.6</c:v>
                </c:pt>
                <c:pt idx="598">
                  <c:v>523.6</c:v>
                </c:pt>
                <c:pt idx="599">
                  <c:v>521.92999999999995</c:v>
                </c:pt>
                <c:pt idx="600">
                  <c:v>526.79999999999995</c:v>
                </c:pt>
                <c:pt idx="601">
                  <c:v>523.73</c:v>
                </c:pt>
                <c:pt idx="602">
                  <c:v>525.07000000000005</c:v>
                </c:pt>
                <c:pt idx="603">
                  <c:v>523.79999999999995</c:v>
                </c:pt>
                <c:pt idx="604">
                  <c:v>528.27</c:v>
                </c:pt>
                <c:pt idx="605">
                  <c:v>529.4</c:v>
                </c:pt>
                <c:pt idx="606">
                  <c:v>532.73</c:v>
                </c:pt>
                <c:pt idx="607">
                  <c:v>533.66999999999996</c:v>
                </c:pt>
                <c:pt idx="608">
                  <c:v>541.20000000000005</c:v>
                </c:pt>
                <c:pt idx="609">
                  <c:v>539.87</c:v>
                </c:pt>
                <c:pt idx="610">
                  <c:v>541.07000000000005</c:v>
                </c:pt>
                <c:pt idx="611">
                  <c:v>543.87</c:v>
                </c:pt>
                <c:pt idx="612">
                  <c:v>542.4</c:v>
                </c:pt>
                <c:pt idx="613">
                  <c:v>542.47</c:v>
                </c:pt>
                <c:pt idx="614">
                  <c:v>544.92999999999995</c:v>
                </c:pt>
                <c:pt idx="615">
                  <c:v>539.53</c:v>
                </c:pt>
                <c:pt idx="616">
                  <c:v>542.33000000000004</c:v>
                </c:pt>
                <c:pt idx="617">
                  <c:v>542</c:v>
                </c:pt>
                <c:pt idx="618">
                  <c:v>545.4</c:v>
                </c:pt>
                <c:pt idx="619">
                  <c:v>545.66999999999996</c:v>
                </c:pt>
                <c:pt idx="620">
                  <c:v>545.79999999999995</c:v>
                </c:pt>
                <c:pt idx="621">
                  <c:v>547.92999999999995</c:v>
                </c:pt>
                <c:pt idx="622">
                  <c:v>548.53</c:v>
                </c:pt>
                <c:pt idx="623">
                  <c:v>552.53</c:v>
                </c:pt>
                <c:pt idx="624">
                  <c:v>548.27</c:v>
                </c:pt>
                <c:pt idx="625">
                  <c:v>550.87</c:v>
                </c:pt>
                <c:pt idx="626">
                  <c:v>553.27</c:v>
                </c:pt>
                <c:pt idx="627">
                  <c:v>552.4</c:v>
                </c:pt>
                <c:pt idx="628">
                  <c:v>553</c:v>
                </c:pt>
                <c:pt idx="629">
                  <c:v>556.53</c:v>
                </c:pt>
                <c:pt idx="630">
                  <c:v>558.4</c:v>
                </c:pt>
                <c:pt idx="631">
                  <c:v>558.66999999999996</c:v>
                </c:pt>
                <c:pt idx="632">
                  <c:v>559.53</c:v>
                </c:pt>
                <c:pt idx="633">
                  <c:v>559.87</c:v>
                </c:pt>
                <c:pt idx="634">
                  <c:v>562.13</c:v>
                </c:pt>
                <c:pt idx="635">
                  <c:v>561.53</c:v>
                </c:pt>
                <c:pt idx="636">
                  <c:v>557.87</c:v>
                </c:pt>
                <c:pt idx="637">
                  <c:v>560</c:v>
                </c:pt>
                <c:pt idx="638">
                  <c:v>562.07000000000005</c:v>
                </c:pt>
                <c:pt idx="639">
                  <c:v>552.73</c:v>
                </c:pt>
                <c:pt idx="640">
                  <c:v>561.92999999999995</c:v>
                </c:pt>
                <c:pt idx="641">
                  <c:v>561.13</c:v>
                </c:pt>
                <c:pt idx="642">
                  <c:v>558.6</c:v>
                </c:pt>
                <c:pt idx="643">
                  <c:v>552.92999999999995</c:v>
                </c:pt>
                <c:pt idx="644">
                  <c:v>553.87</c:v>
                </c:pt>
                <c:pt idx="645">
                  <c:v>552.66999999999996</c:v>
                </c:pt>
                <c:pt idx="646">
                  <c:v>563.07000000000005</c:v>
                </c:pt>
                <c:pt idx="647">
                  <c:v>567.27</c:v>
                </c:pt>
                <c:pt idx="648">
                  <c:v>566.53</c:v>
                </c:pt>
                <c:pt idx="649">
                  <c:v>569.79999999999995</c:v>
                </c:pt>
                <c:pt idx="650">
                  <c:v>573.07000000000005</c:v>
                </c:pt>
                <c:pt idx="651">
                  <c:v>565.33000000000004</c:v>
                </c:pt>
                <c:pt idx="652">
                  <c:v>568.87</c:v>
                </c:pt>
                <c:pt idx="653">
                  <c:v>578.92999999999995</c:v>
                </c:pt>
                <c:pt idx="654">
                  <c:v>581.33000000000004</c:v>
                </c:pt>
                <c:pt idx="655">
                  <c:v>577.27</c:v>
                </c:pt>
                <c:pt idx="656">
                  <c:v>576</c:v>
                </c:pt>
                <c:pt idx="657">
                  <c:v>578.73</c:v>
                </c:pt>
                <c:pt idx="658">
                  <c:v>579.07000000000005</c:v>
                </c:pt>
                <c:pt idx="659">
                  <c:v>576</c:v>
                </c:pt>
                <c:pt idx="660">
                  <c:v>577.13</c:v>
                </c:pt>
                <c:pt idx="661">
                  <c:v>572.73</c:v>
                </c:pt>
                <c:pt idx="662">
                  <c:v>575.66999999999996</c:v>
                </c:pt>
                <c:pt idx="663">
                  <c:v>577.27</c:v>
                </c:pt>
                <c:pt idx="664">
                  <c:v>574.07000000000005</c:v>
                </c:pt>
                <c:pt idx="665">
                  <c:v>573.92999999999995</c:v>
                </c:pt>
                <c:pt idx="666">
                  <c:v>576.27</c:v>
                </c:pt>
                <c:pt idx="667">
                  <c:v>572.73</c:v>
                </c:pt>
                <c:pt idx="668">
                  <c:v>574</c:v>
                </c:pt>
                <c:pt idx="669">
                  <c:v>572.27</c:v>
                </c:pt>
                <c:pt idx="670">
                  <c:v>572.33000000000004</c:v>
                </c:pt>
                <c:pt idx="671">
                  <c:v>563.87</c:v>
                </c:pt>
                <c:pt idx="672">
                  <c:v>566.73</c:v>
                </c:pt>
                <c:pt idx="673">
                  <c:v>563.6</c:v>
                </c:pt>
                <c:pt idx="674">
                  <c:v>577.4</c:v>
                </c:pt>
                <c:pt idx="675">
                  <c:v>583.92999999999995</c:v>
                </c:pt>
                <c:pt idx="676">
                  <c:v>588.13</c:v>
                </c:pt>
                <c:pt idx="677">
                  <c:v>587.6</c:v>
                </c:pt>
                <c:pt idx="678">
                  <c:v>586.07000000000005</c:v>
                </c:pt>
                <c:pt idx="679">
                  <c:v>587.6</c:v>
                </c:pt>
                <c:pt idx="680">
                  <c:v>588.87</c:v>
                </c:pt>
                <c:pt idx="681">
                  <c:v>593.6</c:v>
                </c:pt>
                <c:pt idx="682">
                  <c:v>595.53</c:v>
                </c:pt>
                <c:pt idx="683">
                  <c:v>593.07000000000005</c:v>
                </c:pt>
                <c:pt idx="684">
                  <c:v>592</c:v>
                </c:pt>
                <c:pt idx="685">
                  <c:v>610.53</c:v>
                </c:pt>
                <c:pt idx="686">
                  <c:v>606.6</c:v>
                </c:pt>
                <c:pt idx="687">
                  <c:v>612.33000000000004</c:v>
                </c:pt>
                <c:pt idx="688">
                  <c:v>613.27</c:v>
                </c:pt>
                <c:pt idx="689">
                  <c:v>607.53</c:v>
                </c:pt>
                <c:pt idx="690">
                  <c:v>610.87</c:v>
                </c:pt>
                <c:pt idx="691">
                  <c:v>610.53</c:v>
                </c:pt>
                <c:pt idx="692">
                  <c:v>617.33000000000004</c:v>
                </c:pt>
                <c:pt idx="693">
                  <c:v>617.07000000000005</c:v>
                </c:pt>
                <c:pt idx="694">
                  <c:v>603.47</c:v>
                </c:pt>
                <c:pt idx="695">
                  <c:v>604.73</c:v>
                </c:pt>
                <c:pt idx="696">
                  <c:v>599.6</c:v>
                </c:pt>
                <c:pt idx="697">
                  <c:v>605.13</c:v>
                </c:pt>
                <c:pt idx="698">
                  <c:v>606.87</c:v>
                </c:pt>
                <c:pt idx="699">
                  <c:v>611.47</c:v>
                </c:pt>
                <c:pt idx="700">
                  <c:v>618.47</c:v>
                </c:pt>
                <c:pt idx="701">
                  <c:v>614.53</c:v>
                </c:pt>
                <c:pt idx="702">
                  <c:v>613.87</c:v>
                </c:pt>
                <c:pt idx="703">
                  <c:v>611.87</c:v>
                </c:pt>
                <c:pt idx="704">
                  <c:v>612.47</c:v>
                </c:pt>
                <c:pt idx="705">
                  <c:v>614.20000000000005</c:v>
                </c:pt>
                <c:pt idx="706">
                  <c:v>623.6</c:v>
                </c:pt>
                <c:pt idx="707">
                  <c:v>623.27</c:v>
                </c:pt>
                <c:pt idx="708">
                  <c:v>632.20000000000005</c:v>
                </c:pt>
                <c:pt idx="709">
                  <c:v>630</c:v>
                </c:pt>
                <c:pt idx="710">
                  <c:v>756.75</c:v>
                </c:pt>
                <c:pt idx="711">
                  <c:v>759.38</c:v>
                </c:pt>
                <c:pt idx="712">
                  <c:v>749.44</c:v>
                </c:pt>
                <c:pt idx="713">
                  <c:v>731.06</c:v>
                </c:pt>
                <c:pt idx="714">
                  <c:v>723.56</c:v>
                </c:pt>
                <c:pt idx="715">
                  <c:v>723.88</c:v>
                </c:pt>
                <c:pt idx="716">
                  <c:v>723.69</c:v>
                </c:pt>
                <c:pt idx="717">
                  <c:v>717.88</c:v>
                </c:pt>
                <c:pt idx="718">
                  <c:v>720.75</c:v>
                </c:pt>
                <c:pt idx="719">
                  <c:v>726.13</c:v>
                </c:pt>
                <c:pt idx="720">
                  <c:v>727</c:v>
                </c:pt>
                <c:pt idx="721">
                  <c:v>730.69</c:v>
                </c:pt>
                <c:pt idx="722">
                  <c:v>722.25</c:v>
                </c:pt>
                <c:pt idx="723">
                  <c:v>723</c:v>
                </c:pt>
                <c:pt idx="724">
                  <c:v>714.13</c:v>
                </c:pt>
                <c:pt idx="725">
                  <c:v>713.75</c:v>
                </c:pt>
                <c:pt idx="726">
                  <c:v>715.25</c:v>
                </c:pt>
                <c:pt idx="727">
                  <c:v>714.25</c:v>
                </c:pt>
                <c:pt idx="728">
                  <c:v>715.63</c:v>
                </c:pt>
                <c:pt idx="729">
                  <c:v>709.75</c:v>
                </c:pt>
                <c:pt idx="730">
                  <c:v>708.38</c:v>
                </c:pt>
                <c:pt idx="731">
                  <c:v>704.13</c:v>
                </c:pt>
                <c:pt idx="732">
                  <c:v>699.5</c:v>
                </c:pt>
                <c:pt idx="733">
                  <c:v>641.38</c:v>
                </c:pt>
                <c:pt idx="734">
                  <c:v>646.80999999999995</c:v>
                </c:pt>
                <c:pt idx="735">
                  <c:v>655.44</c:v>
                </c:pt>
                <c:pt idx="736">
                  <c:v>653.94000000000005</c:v>
                </c:pt>
                <c:pt idx="737">
                  <c:v>646.13</c:v>
                </c:pt>
                <c:pt idx="738">
                  <c:v>645.80999999999995</c:v>
                </c:pt>
                <c:pt idx="739">
                  <c:v>638.88</c:v>
                </c:pt>
                <c:pt idx="740">
                  <c:v>635.94000000000005</c:v>
                </c:pt>
                <c:pt idx="741">
                  <c:v>633.88</c:v>
                </c:pt>
                <c:pt idx="742">
                  <c:v>632.75</c:v>
                </c:pt>
                <c:pt idx="743">
                  <c:v>622.80999999999995</c:v>
                </c:pt>
                <c:pt idx="744">
                  <c:v>618.80999999999995</c:v>
                </c:pt>
                <c:pt idx="745">
                  <c:v>617.5</c:v>
                </c:pt>
                <c:pt idx="746">
                  <c:v>613.63</c:v>
                </c:pt>
                <c:pt idx="747">
                  <c:v>614.5</c:v>
                </c:pt>
                <c:pt idx="748">
                  <c:v>614.38</c:v>
                </c:pt>
                <c:pt idx="749">
                  <c:v>621.69000000000005</c:v>
                </c:pt>
                <c:pt idx="750">
                  <c:v>629.25</c:v>
                </c:pt>
                <c:pt idx="751">
                  <c:v>634.38</c:v>
                </c:pt>
                <c:pt idx="752">
                  <c:v>634.44000000000005</c:v>
                </c:pt>
                <c:pt idx="753">
                  <c:v>643.38</c:v>
                </c:pt>
                <c:pt idx="754">
                  <c:v>652.69000000000005</c:v>
                </c:pt>
                <c:pt idx="755">
                  <c:v>666.06</c:v>
                </c:pt>
                <c:pt idx="756">
                  <c:v>668.25</c:v>
                </c:pt>
                <c:pt idx="757">
                  <c:v>673.75</c:v>
                </c:pt>
                <c:pt idx="758">
                  <c:v>678.88</c:v>
                </c:pt>
                <c:pt idx="759">
                  <c:v>681.31</c:v>
                </c:pt>
                <c:pt idx="760">
                  <c:v>687.5</c:v>
                </c:pt>
                <c:pt idx="761">
                  <c:v>687.06</c:v>
                </c:pt>
                <c:pt idx="762">
                  <c:v>686.63</c:v>
                </c:pt>
                <c:pt idx="763">
                  <c:v>685.06</c:v>
                </c:pt>
                <c:pt idx="764">
                  <c:v>680.56</c:v>
                </c:pt>
                <c:pt idx="765">
                  <c:v>684.38</c:v>
                </c:pt>
                <c:pt idx="766">
                  <c:v>688.13</c:v>
                </c:pt>
                <c:pt idx="767">
                  <c:v>688.88</c:v>
                </c:pt>
                <c:pt idx="768">
                  <c:v>701.75</c:v>
                </c:pt>
                <c:pt idx="769">
                  <c:v>696.31</c:v>
                </c:pt>
                <c:pt idx="770">
                  <c:v>700.96</c:v>
                </c:pt>
                <c:pt idx="771">
                  <c:v>699.25</c:v>
                </c:pt>
                <c:pt idx="772">
                  <c:v>682.75</c:v>
                </c:pt>
                <c:pt idx="773">
                  <c:v>684.25</c:v>
                </c:pt>
                <c:pt idx="774">
                  <c:v>679.63</c:v>
                </c:pt>
                <c:pt idx="775">
                  <c:v>695.81</c:v>
                </c:pt>
                <c:pt idx="776">
                  <c:v>705</c:v>
                </c:pt>
                <c:pt idx="777">
                  <c:v>700.88</c:v>
                </c:pt>
                <c:pt idx="778">
                  <c:v>702.81</c:v>
                </c:pt>
                <c:pt idx="779">
                  <c:v>705.63</c:v>
                </c:pt>
                <c:pt idx="780">
                  <c:v>703.5</c:v>
                </c:pt>
                <c:pt idx="781">
                  <c:v>702.75</c:v>
                </c:pt>
                <c:pt idx="782">
                  <c:v>710</c:v>
                </c:pt>
                <c:pt idx="783">
                  <c:v>709.75</c:v>
                </c:pt>
                <c:pt idx="784">
                  <c:v>709.44</c:v>
                </c:pt>
                <c:pt idx="785">
                  <c:v>712.88</c:v>
                </c:pt>
                <c:pt idx="786">
                  <c:v>714.38</c:v>
                </c:pt>
                <c:pt idx="787">
                  <c:v>708.25</c:v>
                </c:pt>
                <c:pt idx="788">
                  <c:v>710.69</c:v>
                </c:pt>
                <c:pt idx="789">
                  <c:v>706.56</c:v>
                </c:pt>
                <c:pt idx="790">
                  <c:v>949.59</c:v>
                </c:pt>
                <c:pt idx="791">
                  <c:v>998.65</c:v>
                </c:pt>
                <c:pt idx="792">
                  <c:v>972.18</c:v>
                </c:pt>
                <c:pt idx="793">
                  <c:v>937.59</c:v>
                </c:pt>
                <c:pt idx="794">
                  <c:v>933.59</c:v>
                </c:pt>
                <c:pt idx="795">
                  <c:v>912.53</c:v>
                </c:pt>
                <c:pt idx="796">
                  <c:v>920.53</c:v>
                </c:pt>
                <c:pt idx="797">
                  <c:v>933.35</c:v>
                </c:pt>
                <c:pt idx="798">
                  <c:v>945.88</c:v>
                </c:pt>
                <c:pt idx="799">
                  <c:v>924.24</c:v>
                </c:pt>
                <c:pt idx="800">
                  <c:v>907.76</c:v>
                </c:pt>
                <c:pt idx="801">
                  <c:v>912.06</c:v>
                </c:pt>
                <c:pt idx="802">
                  <c:v>907.71</c:v>
                </c:pt>
                <c:pt idx="803">
                  <c:v>905.35</c:v>
                </c:pt>
                <c:pt idx="804">
                  <c:v>906.12</c:v>
                </c:pt>
                <c:pt idx="805">
                  <c:v>911.18</c:v>
                </c:pt>
                <c:pt idx="806">
                  <c:v>914.59</c:v>
                </c:pt>
                <c:pt idx="807">
                  <c:v>915.06</c:v>
                </c:pt>
                <c:pt idx="808">
                  <c:v>906.76</c:v>
                </c:pt>
                <c:pt idx="809">
                  <c:v>888.59</c:v>
                </c:pt>
                <c:pt idx="810">
                  <c:v>888.59</c:v>
                </c:pt>
                <c:pt idx="811">
                  <c:v>893.12</c:v>
                </c:pt>
                <c:pt idx="812">
                  <c:v>888.76</c:v>
                </c:pt>
                <c:pt idx="813">
                  <c:v>896.18</c:v>
                </c:pt>
                <c:pt idx="814">
                  <c:v>892.29</c:v>
                </c:pt>
                <c:pt idx="815">
                  <c:v>883.71</c:v>
                </c:pt>
                <c:pt idx="816">
                  <c:v>875.47</c:v>
                </c:pt>
                <c:pt idx="817">
                  <c:v>878.47</c:v>
                </c:pt>
                <c:pt idx="818">
                  <c:v>867.71</c:v>
                </c:pt>
                <c:pt idx="819">
                  <c:v>864.65</c:v>
                </c:pt>
                <c:pt idx="820">
                  <c:v>857.53</c:v>
                </c:pt>
                <c:pt idx="821">
                  <c:v>859.82</c:v>
                </c:pt>
                <c:pt idx="822">
                  <c:v>865.82</c:v>
                </c:pt>
                <c:pt idx="823">
                  <c:v>868.71</c:v>
                </c:pt>
                <c:pt idx="824">
                  <c:v>858.29</c:v>
                </c:pt>
                <c:pt idx="825">
                  <c:v>860.65</c:v>
                </c:pt>
                <c:pt idx="826">
                  <c:v>850.18</c:v>
                </c:pt>
                <c:pt idx="827">
                  <c:v>857</c:v>
                </c:pt>
                <c:pt idx="828">
                  <c:v>869.71</c:v>
                </c:pt>
                <c:pt idx="829">
                  <c:v>869.35</c:v>
                </c:pt>
                <c:pt idx="830">
                  <c:v>866.65</c:v>
                </c:pt>
                <c:pt idx="831">
                  <c:v>873.12</c:v>
                </c:pt>
                <c:pt idx="832">
                  <c:v>875.18</c:v>
                </c:pt>
                <c:pt idx="833">
                  <c:v>876.94</c:v>
                </c:pt>
                <c:pt idx="834">
                  <c:v>882.41</c:v>
                </c:pt>
                <c:pt idx="835">
                  <c:v>886</c:v>
                </c:pt>
                <c:pt idx="836">
                  <c:v>884.65</c:v>
                </c:pt>
                <c:pt idx="837">
                  <c:v>886</c:v>
                </c:pt>
                <c:pt idx="838">
                  <c:v>888.12</c:v>
                </c:pt>
                <c:pt idx="839">
                  <c:v>888.59</c:v>
                </c:pt>
                <c:pt idx="840">
                  <c:v>892.35</c:v>
                </c:pt>
                <c:pt idx="841">
                  <c:v>885.71</c:v>
                </c:pt>
                <c:pt idx="842">
                  <c:v>870.94</c:v>
                </c:pt>
                <c:pt idx="843">
                  <c:v>869.35</c:v>
                </c:pt>
                <c:pt idx="844">
                  <c:v>870.71</c:v>
                </c:pt>
                <c:pt idx="845">
                  <c:v>869.29</c:v>
                </c:pt>
                <c:pt idx="846">
                  <c:v>886.47</c:v>
                </c:pt>
                <c:pt idx="847">
                  <c:v>887.35</c:v>
                </c:pt>
                <c:pt idx="848">
                  <c:v>883.65</c:v>
                </c:pt>
                <c:pt idx="849">
                  <c:v>886.18</c:v>
                </c:pt>
                <c:pt idx="850">
                  <c:v>896.35</c:v>
                </c:pt>
                <c:pt idx="851">
                  <c:v>904.53</c:v>
                </c:pt>
                <c:pt idx="852">
                  <c:v>907.59</c:v>
                </c:pt>
                <c:pt idx="853">
                  <c:v>917.59</c:v>
                </c:pt>
                <c:pt idx="854">
                  <c:v>927.53</c:v>
                </c:pt>
                <c:pt idx="855">
                  <c:v>935.76</c:v>
                </c:pt>
                <c:pt idx="856">
                  <c:v>939.53</c:v>
                </c:pt>
                <c:pt idx="857">
                  <c:v>1442.53</c:v>
                </c:pt>
                <c:pt idx="858">
                  <c:v>1447.82</c:v>
                </c:pt>
                <c:pt idx="859">
                  <c:v>1449</c:v>
                </c:pt>
                <c:pt idx="860">
                  <c:v>1444.71</c:v>
                </c:pt>
                <c:pt idx="861">
                  <c:v>1435.88</c:v>
                </c:pt>
                <c:pt idx="862">
                  <c:v>1432</c:v>
                </c:pt>
                <c:pt idx="863">
                  <c:v>1429.82</c:v>
                </c:pt>
                <c:pt idx="864">
                  <c:v>1438.24</c:v>
                </c:pt>
                <c:pt idx="865">
                  <c:v>1444.41</c:v>
                </c:pt>
                <c:pt idx="866">
                  <c:v>1447.65</c:v>
                </c:pt>
                <c:pt idx="867">
                  <c:v>1462.29</c:v>
                </c:pt>
                <c:pt idx="868">
                  <c:v>1463.82</c:v>
                </c:pt>
                <c:pt idx="869">
                  <c:v>1450.76</c:v>
                </c:pt>
                <c:pt idx="870">
                  <c:v>1454.24</c:v>
                </c:pt>
                <c:pt idx="871">
                  <c:v>1451.06</c:v>
                </c:pt>
                <c:pt idx="872">
                  <c:v>1437.47</c:v>
                </c:pt>
                <c:pt idx="873">
                  <c:v>1444.59</c:v>
                </c:pt>
                <c:pt idx="874">
                  <c:v>1444.47</c:v>
                </c:pt>
                <c:pt idx="875">
                  <c:v>1449.94</c:v>
                </c:pt>
                <c:pt idx="876">
                  <c:v>1455.88</c:v>
                </c:pt>
                <c:pt idx="877">
                  <c:v>1461.35</c:v>
                </c:pt>
                <c:pt idx="878">
                  <c:v>1461.59</c:v>
                </c:pt>
                <c:pt idx="879">
                  <c:v>1468.94</c:v>
                </c:pt>
                <c:pt idx="880">
                  <c:v>1474.41</c:v>
                </c:pt>
                <c:pt idx="881">
                  <c:v>1475.29</c:v>
                </c:pt>
                <c:pt idx="882">
                  <c:v>1476.71</c:v>
                </c:pt>
                <c:pt idx="883">
                  <c:v>1496.18</c:v>
                </c:pt>
                <c:pt idx="884">
                  <c:v>1501</c:v>
                </c:pt>
                <c:pt idx="885">
                  <c:v>1494.18</c:v>
                </c:pt>
                <c:pt idx="886">
                  <c:v>1497.65</c:v>
                </c:pt>
                <c:pt idx="887">
                  <c:v>1493.47</c:v>
                </c:pt>
                <c:pt idx="888">
                  <c:v>1503.53</c:v>
                </c:pt>
                <c:pt idx="889">
                  <c:v>1503.41</c:v>
                </c:pt>
                <c:pt idx="890">
                  <c:v>1504.82</c:v>
                </c:pt>
                <c:pt idx="891">
                  <c:v>1514.12</c:v>
                </c:pt>
                <c:pt idx="892">
                  <c:v>1524.82</c:v>
                </c:pt>
                <c:pt idx="893">
                  <c:v>1547</c:v>
                </c:pt>
                <c:pt idx="894">
                  <c:v>1551.59</c:v>
                </c:pt>
                <c:pt idx="895">
                  <c:v>1575.53</c:v>
                </c:pt>
                <c:pt idx="896">
                  <c:v>1575.53</c:v>
                </c:pt>
                <c:pt idx="897">
                  <c:v>1592.24</c:v>
                </c:pt>
                <c:pt idx="898">
                  <c:v>1587.18</c:v>
                </c:pt>
                <c:pt idx="899">
                  <c:v>1602.88</c:v>
                </c:pt>
                <c:pt idx="900">
                  <c:v>1614.53</c:v>
                </c:pt>
                <c:pt idx="901">
                  <c:v>1620.35</c:v>
                </c:pt>
                <c:pt idx="902">
                  <c:v>1625.71</c:v>
                </c:pt>
                <c:pt idx="903">
                  <c:v>1643.82</c:v>
                </c:pt>
                <c:pt idx="904">
                  <c:v>1643.41</c:v>
                </c:pt>
                <c:pt idx="905">
                  <c:v>1686.71</c:v>
                </c:pt>
                <c:pt idx="906">
                  <c:v>1668.94</c:v>
                </c:pt>
                <c:pt idx="907">
                  <c:v>1638.71</c:v>
                </c:pt>
                <c:pt idx="908">
                  <c:v>1638.29</c:v>
                </c:pt>
                <c:pt idx="909">
                  <c:v>1670.35</c:v>
                </c:pt>
                <c:pt idx="910">
                  <c:v>1649.29</c:v>
                </c:pt>
                <c:pt idx="911">
                  <c:v>1686</c:v>
                </c:pt>
                <c:pt idx="912">
                  <c:v>1695.82</c:v>
                </c:pt>
                <c:pt idx="913">
                  <c:v>1679.94</c:v>
                </c:pt>
                <c:pt idx="914">
                  <c:v>1672.35</c:v>
                </c:pt>
                <c:pt idx="915">
                  <c:v>1654.82</c:v>
                </c:pt>
                <c:pt idx="916">
                  <c:v>1656.88</c:v>
                </c:pt>
                <c:pt idx="917">
                  <c:v>1651.94</c:v>
                </c:pt>
                <c:pt idx="918">
                  <c:v>1629.94</c:v>
                </c:pt>
                <c:pt idx="919">
                  <c:v>1658.59</c:v>
                </c:pt>
                <c:pt idx="920">
                  <c:v>1664.35</c:v>
                </c:pt>
                <c:pt idx="921">
                  <c:v>1678.35</c:v>
                </c:pt>
                <c:pt idx="922">
                  <c:v>1705.18</c:v>
                </c:pt>
                <c:pt idx="923">
                  <c:v>1745.29</c:v>
                </c:pt>
                <c:pt idx="924">
                  <c:v>1750.18</c:v>
                </c:pt>
                <c:pt idx="925">
                  <c:v>1758.53</c:v>
                </c:pt>
                <c:pt idx="926">
                  <c:v>1764.41</c:v>
                </c:pt>
                <c:pt idx="927">
                  <c:v>1757.41</c:v>
                </c:pt>
                <c:pt idx="928">
                  <c:v>1722.82</c:v>
                </c:pt>
                <c:pt idx="929">
                  <c:v>1711.76</c:v>
                </c:pt>
                <c:pt idx="930">
                  <c:v>1688.12</c:v>
                </c:pt>
                <c:pt idx="931">
                  <c:v>1709.59</c:v>
                </c:pt>
                <c:pt idx="932">
                  <c:v>1701.06</c:v>
                </c:pt>
                <c:pt idx="933">
                  <c:v>1697.59</c:v>
                </c:pt>
                <c:pt idx="934">
                  <c:v>1688.24</c:v>
                </c:pt>
                <c:pt idx="935">
                  <c:v>1685.71</c:v>
                </c:pt>
                <c:pt idx="936">
                  <c:v>1691.41</c:v>
                </c:pt>
                <c:pt idx="937">
                  <c:v>1695.71</c:v>
                </c:pt>
                <c:pt idx="938">
                  <c:v>1728.59</c:v>
                </c:pt>
                <c:pt idx="939">
                  <c:v>1716.88</c:v>
                </c:pt>
                <c:pt idx="940">
                  <c:v>1710.53</c:v>
                </c:pt>
                <c:pt idx="941">
                  <c:v>1722.88</c:v>
                </c:pt>
                <c:pt idx="942">
                  <c:v>1723.24</c:v>
                </c:pt>
                <c:pt idx="943">
                  <c:v>1701.18</c:v>
                </c:pt>
                <c:pt idx="944">
                  <c:v>1599.88</c:v>
                </c:pt>
                <c:pt idx="945">
                  <c:v>1641.24</c:v>
                </c:pt>
                <c:pt idx="946">
                  <c:v>1668.65</c:v>
                </c:pt>
                <c:pt idx="947">
                  <c:v>1627.35</c:v>
                </c:pt>
                <c:pt idx="948">
                  <c:v>1598.53</c:v>
                </c:pt>
                <c:pt idx="949">
                  <c:v>1586.94</c:v>
                </c:pt>
                <c:pt idx="950">
                  <c:v>1575.82</c:v>
                </c:pt>
                <c:pt idx="951">
                  <c:v>1599.59</c:v>
                </c:pt>
                <c:pt idx="952">
                  <c:v>1632.06</c:v>
                </c:pt>
                <c:pt idx="953">
                  <c:v>1635.82</c:v>
                </c:pt>
                <c:pt idx="954">
                  <c:v>1648.18</c:v>
                </c:pt>
                <c:pt idx="955">
                  <c:v>1645.65</c:v>
                </c:pt>
                <c:pt idx="956">
                  <c:v>1659.06</c:v>
                </c:pt>
                <c:pt idx="957">
                  <c:v>1656.41</c:v>
                </c:pt>
                <c:pt idx="958">
                  <c:v>1650.24</c:v>
                </c:pt>
                <c:pt idx="959">
                  <c:v>1643.35</c:v>
                </c:pt>
                <c:pt idx="960">
                  <c:v>1643.71</c:v>
                </c:pt>
                <c:pt idx="961">
                  <c:v>1635.88</c:v>
                </c:pt>
                <c:pt idx="962">
                  <c:v>1617.35</c:v>
                </c:pt>
                <c:pt idx="963">
                  <c:v>1625.76</c:v>
                </c:pt>
                <c:pt idx="964">
                  <c:v>1626.12</c:v>
                </c:pt>
                <c:pt idx="965">
                  <c:v>1626.24</c:v>
                </c:pt>
                <c:pt idx="966">
                  <c:v>1623.41</c:v>
                </c:pt>
                <c:pt idx="967">
                  <c:v>1612.59</c:v>
                </c:pt>
                <c:pt idx="968">
                  <c:v>1611.29</c:v>
                </c:pt>
                <c:pt idx="969">
                  <c:v>1619.71</c:v>
                </c:pt>
                <c:pt idx="970">
                  <c:v>1622.35</c:v>
                </c:pt>
                <c:pt idx="971">
                  <c:v>1618.82</c:v>
                </c:pt>
                <c:pt idx="972">
                  <c:v>1608.35</c:v>
                </c:pt>
                <c:pt idx="973">
                  <c:v>1650.75</c:v>
                </c:pt>
                <c:pt idx="974">
                  <c:v>1663.88</c:v>
                </c:pt>
                <c:pt idx="975">
                  <c:v>1637.63</c:v>
                </c:pt>
                <c:pt idx="976">
                  <c:v>1618.81</c:v>
                </c:pt>
                <c:pt idx="977">
                  <c:v>1628.25</c:v>
                </c:pt>
                <c:pt idx="978">
                  <c:v>1479.13</c:v>
                </c:pt>
                <c:pt idx="979">
                  <c:v>1492.56</c:v>
                </c:pt>
                <c:pt idx="980">
                  <c:v>1514.19</c:v>
                </c:pt>
                <c:pt idx="981">
                  <c:v>1525.13</c:v>
                </c:pt>
                <c:pt idx="982">
                  <c:v>1519.69</c:v>
                </c:pt>
                <c:pt idx="983">
                  <c:v>1519.63</c:v>
                </c:pt>
                <c:pt idx="984">
                  <c:v>1521.25</c:v>
                </c:pt>
                <c:pt idx="985">
                  <c:v>1527.38</c:v>
                </c:pt>
                <c:pt idx="986">
                  <c:v>1520.88</c:v>
                </c:pt>
                <c:pt idx="987">
                  <c:v>1525.31</c:v>
                </c:pt>
                <c:pt idx="988">
                  <c:v>1504.19</c:v>
                </c:pt>
                <c:pt idx="989">
                  <c:v>1503.63</c:v>
                </c:pt>
                <c:pt idx="990">
                  <c:v>1494.81</c:v>
                </c:pt>
                <c:pt idx="991">
                  <c:v>1493.69</c:v>
                </c:pt>
                <c:pt idx="992">
                  <c:v>1481.88</c:v>
                </c:pt>
                <c:pt idx="993">
                  <c:v>1478.38</c:v>
                </c:pt>
                <c:pt idx="994">
                  <c:v>1477.5</c:v>
                </c:pt>
                <c:pt idx="995">
                  <c:v>1485.81</c:v>
                </c:pt>
                <c:pt idx="996">
                  <c:v>1490</c:v>
                </c:pt>
                <c:pt idx="997">
                  <c:v>1491.25</c:v>
                </c:pt>
                <c:pt idx="998">
                  <c:v>1499.5</c:v>
                </c:pt>
                <c:pt idx="999">
                  <c:v>1496.69</c:v>
                </c:pt>
                <c:pt idx="1000">
                  <c:v>1503.44</c:v>
                </c:pt>
                <c:pt idx="1001">
                  <c:v>1501.56</c:v>
                </c:pt>
                <c:pt idx="1002">
                  <c:v>1507.31</c:v>
                </c:pt>
                <c:pt idx="1003">
                  <c:v>1513.06</c:v>
                </c:pt>
                <c:pt idx="1004">
                  <c:v>1520.25</c:v>
                </c:pt>
                <c:pt idx="1005">
                  <c:v>1504.63</c:v>
                </c:pt>
                <c:pt idx="1006">
                  <c:v>1511.06</c:v>
                </c:pt>
                <c:pt idx="1007">
                  <c:v>1506.88</c:v>
                </c:pt>
                <c:pt idx="1008">
                  <c:v>1517</c:v>
                </c:pt>
                <c:pt idx="1009">
                  <c:v>1516.38</c:v>
                </c:pt>
                <c:pt idx="1010">
                  <c:v>1517.25</c:v>
                </c:pt>
                <c:pt idx="1011">
                  <c:v>1520.88</c:v>
                </c:pt>
                <c:pt idx="1012">
                  <c:v>1520.63</c:v>
                </c:pt>
                <c:pt idx="1013">
                  <c:v>1504.31</c:v>
                </c:pt>
                <c:pt idx="1014">
                  <c:v>1503.63</c:v>
                </c:pt>
                <c:pt idx="1015">
                  <c:v>1512.81</c:v>
                </c:pt>
                <c:pt idx="1016">
                  <c:v>1502</c:v>
                </c:pt>
                <c:pt idx="1017">
                  <c:v>1499.13</c:v>
                </c:pt>
                <c:pt idx="1018">
                  <c:v>1503.38</c:v>
                </c:pt>
                <c:pt idx="1019">
                  <c:v>1518.19</c:v>
                </c:pt>
                <c:pt idx="1020">
                  <c:v>1514.88</c:v>
                </c:pt>
                <c:pt idx="1021">
                  <c:v>1520</c:v>
                </c:pt>
                <c:pt idx="1022">
                  <c:v>1511.81</c:v>
                </c:pt>
                <c:pt idx="1023">
                  <c:v>1516.56</c:v>
                </c:pt>
                <c:pt idx="1024">
                  <c:v>1516.63</c:v>
                </c:pt>
                <c:pt idx="1025">
                  <c:v>1511.56</c:v>
                </c:pt>
                <c:pt idx="1026">
                  <c:v>1503.31</c:v>
                </c:pt>
                <c:pt idx="1027">
                  <c:v>1501.13</c:v>
                </c:pt>
                <c:pt idx="1028">
                  <c:v>1505.13</c:v>
                </c:pt>
                <c:pt idx="1029">
                  <c:v>1509.75</c:v>
                </c:pt>
                <c:pt idx="1030">
                  <c:v>1509.25</c:v>
                </c:pt>
                <c:pt idx="1031">
                  <c:v>1506.25</c:v>
                </c:pt>
                <c:pt idx="1032">
                  <c:v>1505.25</c:v>
                </c:pt>
                <c:pt idx="1033">
                  <c:v>1494.38</c:v>
                </c:pt>
                <c:pt idx="1034">
                  <c:v>1483.44</c:v>
                </c:pt>
                <c:pt idx="1035">
                  <c:v>1489.75</c:v>
                </c:pt>
                <c:pt idx="1036">
                  <c:v>1495.88</c:v>
                </c:pt>
                <c:pt idx="1037">
                  <c:v>1517.93</c:v>
                </c:pt>
                <c:pt idx="1038">
                  <c:v>1506.53</c:v>
                </c:pt>
                <c:pt idx="1039">
                  <c:v>1501.2</c:v>
                </c:pt>
                <c:pt idx="1040">
                  <c:v>1494.2</c:v>
                </c:pt>
                <c:pt idx="1041">
                  <c:v>1503.07</c:v>
                </c:pt>
                <c:pt idx="1042">
                  <c:v>1506.93</c:v>
                </c:pt>
                <c:pt idx="1043">
                  <c:v>1505.47</c:v>
                </c:pt>
                <c:pt idx="1044">
                  <c:v>1500.53</c:v>
                </c:pt>
                <c:pt idx="1045">
                  <c:v>1499.8</c:v>
                </c:pt>
                <c:pt idx="1046">
                  <c:v>1495.87</c:v>
                </c:pt>
                <c:pt idx="1047">
                  <c:v>1496.73</c:v>
                </c:pt>
                <c:pt idx="1048">
                  <c:v>1496</c:v>
                </c:pt>
                <c:pt idx="1049">
                  <c:v>1494.2</c:v>
                </c:pt>
                <c:pt idx="1050">
                  <c:v>1499.4</c:v>
                </c:pt>
                <c:pt idx="1051">
                  <c:v>1501.07</c:v>
                </c:pt>
                <c:pt idx="1052">
                  <c:v>1505.2</c:v>
                </c:pt>
                <c:pt idx="1053">
                  <c:v>1501</c:v>
                </c:pt>
                <c:pt idx="1054">
                  <c:v>1502.73</c:v>
                </c:pt>
                <c:pt idx="1055">
                  <c:v>1517.27</c:v>
                </c:pt>
                <c:pt idx="1056">
                  <c:v>1509.47</c:v>
                </c:pt>
                <c:pt idx="1057">
                  <c:v>1500.07</c:v>
                </c:pt>
                <c:pt idx="1058">
                  <c:v>1497.13</c:v>
                </c:pt>
                <c:pt idx="1059">
                  <c:v>1498</c:v>
                </c:pt>
                <c:pt idx="1060">
                  <c:v>1501.2</c:v>
                </c:pt>
                <c:pt idx="1061">
                  <c:v>1452.2</c:v>
                </c:pt>
                <c:pt idx="1062">
                  <c:v>1456.87</c:v>
                </c:pt>
                <c:pt idx="1063">
                  <c:v>1452.6</c:v>
                </c:pt>
                <c:pt idx="1064">
                  <c:v>1453.53</c:v>
                </c:pt>
                <c:pt idx="1065">
                  <c:v>1448.13</c:v>
                </c:pt>
                <c:pt idx="1066">
                  <c:v>1445.53</c:v>
                </c:pt>
                <c:pt idx="1067">
                  <c:v>1445.07</c:v>
                </c:pt>
                <c:pt idx="1068">
                  <c:v>1448.53</c:v>
                </c:pt>
                <c:pt idx="1069">
                  <c:v>1453.2</c:v>
                </c:pt>
                <c:pt idx="1070">
                  <c:v>1457.33</c:v>
                </c:pt>
                <c:pt idx="1071">
                  <c:v>1457.27</c:v>
                </c:pt>
                <c:pt idx="1072">
                  <c:v>1443</c:v>
                </c:pt>
                <c:pt idx="1073">
                  <c:v>1441.53</c:v>
                </c:pt>
                <c:pt idx="1074">
                  <c:v>1435.67</c:v>
                </c:pt>
                <c:pt idx="1075">
                  <c:v>1432.67</c:v>
                </c:pt>
                <c:pt idx="1076">
                  <c:v>1431.6</c:v>
                </c:pt>
                <c:pt idx="1077">
                  <c:v>1418.67</c:v>
                </c:pt>
                <c:pt idx="1078">
                  <c:v>1400.07</c:v>
                </c:pt>
                <c:pt idx="1079">
                  <c:v>1400.73</c:v>
                </c:pt>
                <c:pt idx="1080">
                  <c:v>1400.13</c:v>
                </c:pt>
                <c:pt idx="1081">
                  <c:v>1407.6</c:v>
                </c:pt>
                <c:pt idx="1082">
                  <c:v>1408.33</c:v>
                </c:pt>
                <c:pt idx="1083">
                  <c:v>1412.07</c:v>
                </c:pt>
                <c:pt idx="1084">
                  <c:v>1418.07</c:v>
                </c:pt>
                <c:pt idx="1085">
                  <c:v>1415</c:v>
                </c:pt>
                <c:pt idx="1086">
                  <c:v>1419.4</c:v>
                </c:pt>
                <c:pt idx="1087">
                  <c:v>1415.93</c:v>
                </c:pt>
                <c:pt idx="1088">
                  <c:v>1411.33</c:v>
                </c:pt>
                <c:pt idx="1089">
                  <c:v>1407.6</c:v>
                </c:pt>
                <c:pt idx="1090">
                  <c:v>1423.07</c:v>
                </c:pt>
                <c:pt idx="1091">
                  <c:v>1427.73</c:v>
                </c:pt>
                <c:pt idx="1092">
                  <c:v>1419.4</c:v>
                </c:pt>
                <c:pt idx="1093">
                  <c:v>1410.6</c:v>
                </c:pt>
                <c:pt idx="1094">
                  <c:v>1409.07</c:v>
                </c:pt>
                <c:pt idx="1095">
                  <c:v>1413.47</c:v>
                </c:pt>
                <c:pt idx="1096">
                  <c:v>1416.2</c:v>
                </c:pt>
                <c:pt idx="1097">
                  <c:v>1411.13</c:v>
                </c:pt>
                <c:pt idx="1098">
                  <c:v>1411.47</c:v>
                </c:pt>
                <c:pt idx="1099">
                  <c:v>1411</c:v>
                </c:pt>
                <c:pt idx="1100">
                  <c:v>1428.33</c:v>
                </c:pt>
                <c:pt idx="1101">
                  <c:v>1422.87</c:v>
                </c:pt>
                <c:pt idx="1102">
                  <c:v>1429.07</c:v>
                </c:pt>
                <c:pt idx="1103">
                  <c:v>1423.6</c:v>
                </c:pt>
                <c:pt idx="1104">
                  <c:v>1414.73</c:v>
                </c:pt>
                <c:pt idx="1105">
                  <c:v>1412.8</c:v>
                </c:pt>
                <c:pt idx="1106">
                  <c:v>1412.07</c:v>
                </c:pt>
                <c:pt idx="1107">
                  <c:v>1413.07</c:v>
                </c:pt>
                <c:pt idx="1108">
                  <c:v>1418</c:v>
                </c:pt>
                <c:pt idx="1109">
                  <c:v>1407.87</c:v>
                </c:pt>
                <c:pt idx="1110">
                  <c:v>1402.87</c:v>
                </c:pt>
                <c:pt idx="1111">
                  <c:v>1399.93</c:v>
                </c:pt>
                <c:pt idx="1112">
                  <c:v>1392.47</c:v>
                </c:pt>
                <c:pt idx="1113">
                  <c:v>1379.07</c:v>
                </c:pt>
                <c:pt idx="1114">
                  <c:v>1374.47</c:v>
                </c:pt>
                <c:pt idx="1115">
                  <c:v>1373.47</c:v>
                </c:pt>
                <c:pt idx="1116">
                  <c:v>1381.33</c:v>
                </c:pt>
                <c:pt idx="1117">
                  <c:v>1388.87</c:v>
                </c:pt>
                <c:pt idx="1118">
                  <c:v>1379</c:v>
                </c:pt>
                <c:pt idx="1119">
                  <c:v>1388.07</c:v>
                </c:pt>
                <c:pt idx="1120">
                  <c:v>1385.4</c:v>
                </c:pt>
                <c:pt idx="1121">
                  <c:v>1361</c:v>
                </c:pt>
                <c:pt idx="1122">
                  <c:v>1347.6</c:v>
                </c:pt>
                <c:pt idx="1123">
                  <c:v>1342.6</c:v>
                </c:pt>
                <c:pt idx="1124">
                  <c:v>1361.53</c:v>
                </c:pt>
                <c:pt idx="1125">
                  <c:v>1368.87</c:v>
                </c:pt>
                <c:pt idx="1126">
                  <c:v>1363</c:v>
                </c:pt>
                <c:pt idx="1127">
                  <c:v>1383.27</c:v>
                </c:pt>
                <c:pt idx="1128">
                  <c:v>1385</c:v>
                </c:pt>
                <c:pt idx="1129">
                  <c:v>1365.53</c:v>
                </c:pt>
                <c:pt idx="1130">
                  <c:v>1370.87</c:v>
                </c:pt>
                <c:pt idx="1131">
                  <c:v>1381.33</c:v>
                </c:pt>
                <c:pt idx="1132">
                  <c:v>1372.67</c:v>
                </c:pt>
                <c:pt idx="1133">
                  <c:v>1375.4</c:v>
                </c:pt>
                <c:pt idx="1134">
                  <c:v>1362</c:v>
                </c:pt>
                <c:pt idx="1135">
                  <c:v>1385.13</c:v>
                </c:pt>
                <c:pt idx="1136">
                  <c:v>1366.87</c:v>
                </c:pt>
                <c:pt idx="1137">
                  <c:v>1346.2</c:v>
                </c:pt>
                <c:pt idx="1138">
                  <c:v>1345.33</c:v>
                </c:pt>
                <c:pt idx="1139">
                  <c:v>1356.33</c:v>
                </c:pt>
                <c:pt idx="1140">
                  <c:v>1375.47</c:v>
                </c:pt>
                <c:pt idx="1141">
                  <c:v>1401.33</c:v>
                </c:pt>
                <c:pt idx="1142">
                  <c:v>1403.33</c:v>
                </c:pt>
                <c:pt idx="1143">
                  <c:v>1395.73</c:v>
                </c:pt>
                <c:pt idx="1144">
                  <c:v>1413.33</c:v>
                </c:pt>
                <c:pt idx="1145">
                  <c:v>1440.33</c:v>
                </c:pt>
                <c:pt idx="1146">
                  <c:v>1405.93</c:v>
                </c:pt>
                <c:pt idx="1147">
                  <c:v>1399.07</c:v>
                </c:pt>
                <c:pt idx="1148">
                  <c:v>1396.93</c:v>
                </c:pt>
                <c:pt idx="1149">
                  <c:v>1409.4</c:v>
                </c:pt>
                <c:pt idx="1150">
                  <c:v>1440.87</c:v>
                </c:pt>
                <c:pt idx="1151">
                  <c:v>1479.33</c:v>
                </c:pt>
                <c:pt idx="1152">
                  <c:v>1452.6</c:v>
                </c:pt>
                <c:pt idx="1153">
                  <c:v>1408.4</c:v>
                </c:pt>
                <c:pt idx="1154">
                  <c:v>1434.33</c:v>
                </c:pt>
                <c:pt idx="1155">
                  <c:v>1389.38</c:v>
                </c:pt>
                <c:pt idx="1156">
                  <c:v>1396.5</c:v>
                </c:pt>
                <c:pt idx="1157">
                  <c:v>1371.75</c:v>
                </c:pt>
                <c:pt idx="1158">
                  <c:v>1353.75</c:v>
                </c:pt>
                <c:pt idx="1159">
                  <c:v>1343.94</c:v>
                </c:pt>
                <c:pt idx="1160">
                  <c:v>1300.3800000000001</c:v>
                </c:pt>
                <c:pt idx="1161">
                  <c:v>1298.31</c:v>
                </c:pt>
                <c:pt idx="1162">
                  <c:v>1224.3800000000001</c:v>
                </c:pt>
                <c:pt idx="1163">
                  <c:v>1226.94</c:v>
                </c:pt>
                <c:pt idx="1164">
                  <c:v>1271.94</c:v>
                </c:pt>
                <c:pt idx="1165">
                  <c:v>1275.44</c:v>
                </c:pt>
                <c:pt idx="1166">
                  <c:v>1264.25</c:v>
                </c:pt>
                <c:pt idx="1167">
                  <c:v>1272.5</c:v>
                </c:pt>
                <c:pt idx="1168">
                  <c:v>1283.94</c:v>
                </c:pt>
                <c:pt idx="1169">
                  <c:v>1285.5</c:v>
                </c:pt>
                <c:pt idx="1170">
                  <c:v>1286</c:v>
                </c:pt>
                <c:pt idx="1171">
                  <c:v>1286.69</c:v>
                </c:pt>
                <c:pt idx="1172">
                  <c:v>1284.69</c:v>
                </c:pt>
                <c:pt idx="1173">
                  <c:v>1295.56</c:v>
                </c:pt>
                <c:pt idx="1174">
                  <c:v>1334.75</c:v>
                </c:pt>
                <c:pt idx="1175">
                  <c:v>1334.25</c:v>
                </c:pt>
                <c:pt idx="1176">
                  <c:v>1345.63</c:v>
                </c:pt>
                <c:pt idx="1177">
                  <c:v>1361.75</c:v>
                </c:pt>
                <c:pt idx="1178">
                  <c:v>1353.44</c:v>
                </c:pt>
                <c:pt idx="1179">
                  <c:v>1366</c:v>
                </c:pt>
                <c:pt idx="1180">
                  <c:v>1378.69</c:v>
                </c:pt>
                <c:pt idx="1181">
                  <c:v>1396.19</c:v>
                </c:pt>
                <c:pt idx="1182">
                  <c:v>1394.06</c:v>
                </c:pt>
                <c:pt idx="1183">
                  <c:v>1350.31</c:v>
                </c:pt>
                <c:pt idx="1184">
                  <c:v>1333.44</c:v>
                </c:pt>
                <c:pt idx="1185">
                  <c:v>1325.63</c:v>
                </c:pt>
                <c:pt idx="1186">
                  <c:v>1309.56</c:v>
                </c:pt>
                <c:pt idx="1187">
                  <c:v>1322.19</c:v>
                </c:pt>
                <c:pt idx="1188">
                  <c:v>1339</c:v>
                </c:pt>
                <c:pt idx="1189">
                  <c:v>1337.06</c:v>
                </c:pt>
                <c:pt idx="1190">
                  <c:v>1324.31</c:v>
                </c:pt>
                <c:pt idx="1191">
                  <c:v>1333.13</c:v>
                </c:pt>
                <c:pt idx="1192">
                  <c:v>1335.31</c:v>
                </c:pt>
                <c:pt idx="1193">
                  <c:v>1319.13</c:v>
                </c:pt>
                <c:pt idx="1194">
                  <c:v>1321.81</c:v>
                </c:pt>
                <c:pt idx="1195">
                  <c:v>1330</c:v>
                </c:pt>
                <c:pt idx="1196">
                  <c:v>1329.56</c:v>
                </c:pt>
                <c:pt idx="1197">
                  <c:v>1343.5</c:v>
                </c:pt>
                <c:pt idx="1198">
                  <c:v>1351.5</c:v>
                </c:pt>
                <c:pt idx="1199">
                  <c:v>1340.81</c:v>
                </c:pt>
                <c:pt idx="1200">
                  <c:v>1338</c:v>
                </c:pt>
                <c:pt idx="1201">
                  <c:v>1343.19</c:v>
                </c:pt>
                <c:pt idx="1202">
                  <c:v>1347.25</c:v>
                </c:pt>
                <c:pt idx="1203">
                  <c:v>1347.25</c:v>
                </c:pt>
                <c:pt idx="1204">
                  <c:v>1377.69</c:v>
                </c:pt>
                <c:pt idx="1205">
                  <c:v>1379.19</c:v>
                </c:pt>
                <c:pt idx="1206">
                  <c:v>1375.31</c:v>
                </c:pt>
                <c:pt idx="1207">
                  <c:v>1362.13</c:v>
                </c:pt>
                <c:pt idx="1208">
                  <c:v>1368.13</c:v>
                </c:pt>
                <c:pt idx="1209">
                  <c:v>1357.81</c:v>
                </c:pt>
                <c:pt idx="1210">
                  <c:v>1361.63</c:v>
                </c:pt>
                <c:pt idx="1211">
                  <c:v>1357.31</c:v>
                </c:pt>
                <c:pt idx="1212">
                  <c:v>1347.44</c:v>
                </c:pt>
                <c:pt idx="1213">
                  <c:v>1340.56</c:v>
                </c:pt>
                <c:pt idx="1214">
                  <c:v>1340.81</c:v>
                </c:pt>
                <c:pt idx="1215">
                  <c:v>1347.63</c:v>
                </c:pt>
                <c:pt idx="1216">
                  <c:v>1351.44</c:v>
                </c:pt>
                <c:pt idx="1217">
                  <c:v>1361.38</c:v>
                </c:pt>
                <c:pt idx="1218">
                  <c:v>1366.5</c:v>
                </c:pt>
                <c:pt idx="1219">
                  <c:v>1356.38</c:v>
                </c:pt>
                <c:pt idx="1220">
                  <c:v>1371.31</c:v>
                </c:pt>
                <c:pt idx="1221">
                  <c:v>1283.19</c:v>
                </c:pt>
                <c:pt idx="1222">
                  <c:v>1272.75</c:v>
                </c:pt>
                <c:pt idx="1223">
                  <c:v>1293.44</c:v>
                </c:pt>
                <c:pt idx="1224">
                  <c:v>1283.3800000000001</c:v>
                </c:pt>
                <c:pt idx="1225">
                  <c:v>1298.94</c:v>
                </c:pt>
                <c:pt idx="1226">
                  <c:v>1309.81</c:v>
                </c:pt>
                <c:pt idx="1227">
                  <c:v>1331.81</c:v>
                </c:pt>
                <c:pt idx="1228">
                  <c:v>1336.19</c:v>
                </c:pt>
                <c:pt idx="1229">
                  <c:v>1311.38</c:v>
                </c:pt>
                <c:pt idx="1230">
                  <c:v>1287.31</c:v>
                </c:pt>
                <c:pt idx="1231">
                  <c:v>1300.56</c:v>
                </c:pt>
                <c:pt idx="1232">
                  <c:v>1314.25</c:v>
                </c:pt>
                <c:pt idx="1233">
                  <c:v>1295</c:v>
                </c:pt>
                <c:pt idx="1234">
                  <c:v>1312.56</c:v>
                </c:pt>
                <c:pt idx="1235">
                  <c:v>1304.56</c:v>
                </c:pt>
                <c:pt idx="1236">
                  <c:v>1296.56</c:v>
                </c:pt>
                <c:pt idx="1237">
                  <c:v>1297.6300000000001</c:v>
                </c:pt>
                <c:pt idx="1238">
                  <c:v>1289.25</c:v>
                </c:pt>
                <c:pt idx="1239">
                  <c:v>1294.1300000000001</c:v>
                </c:pt>
                <c:pt idx="1240">
                  <c:v>1282.5</c:v>
                </c:pt>
                <c:pt idx="1241">
                  <c:v>1280.5</c:v>
                </c:pt>
                <c:pt idx="1242">
                  <c:v>1281.5</c:v>
                </c:pt>
                <c:pt idx="1243">
                  <c:v>1292.31</c:v>
                </c:pt>
                <c:pt idx="1244">
                  <c:v>1302.31</c:v>
                </c:pt>
                <c:pt idx="1245">
                  <c:v>1301.8800000000001</c:v>
                </c:pt>
                <c:pt idx="1246">
                  <c:v>1283.81</c:v>
                </c:pt>
                <c:pt idx="1247">
                  <c:v>1282.69</c:v>
                </c:pt>
                <c:pt idx="1248">
                  <c:v>1265.6300000000001</c:v>
                </c:pt>
                <c:pt idx="1249">
                  <c:v>1275.5</c:v>
                </c:pt>
                <c:pt idx="1250">
                  <c:v>1272.5</c:v>
                </c:pt>
                <c:pt idx="1251">
                  <c:v>1268</c:v>
                </c:pt>
                <c:pt idx="1252">
                  <c:v>1264.31</c:v>
                </c:pt>
                <c:pt idx="1253">
                  <c:v>1267.75</c:v>
                </c:pt>
                <c:pt idx="1254">
                  <c:v>1290.75</c:v>
                </c:pt>
                <c:pt idx="1255">
                  <c:v>1272.31</c:v>
                </c:pt>
                <c:pt idx="1256">
                  <c:v>1275.31</c:v>
                </c:pt>
                <c:pt idx="1257">
                  <c:v>1285.8800000000001</c:v>
                </c:pt>
                <c:pt idx="1258">
                  <c:v>1290.56</c:v>
                </c:pt>
                <c:pt idx="1259">
                  <c:v>1286.5</c:v>
                </c:pt>
                <c:pt idx="1260">
                  <c:v>1299.31</c:v>
                </c:pt>
                <c:pt idx="1261">
                  <c:v>1281.19</c:v>
                </c:pt>
                <c:pt idx="1262">
                  <c:v>1280.81</c:v>
                </c:pt>
                <c:pt idx="1263">
                  <c:v>1281.8800000000001</c:v>
                </c:pt>
                <c:pt idx="1264">
                  <c:v>1289.5</c:v>
                </c:pt>
                <c:pt idx="1265">
                  <c:v>1293.3800000000001</c:v>
                </c:pt>
                <c:pt idx="1266">
                  <c:v>1281.81</c:v>
                </c:pt>
                <c:pt idx="1267">
                  <c:v>1285.6300000000001</c:v>
                </c:pt>
                <c:pt idx="1268">
                  <c:v>1311.81</c:v>
                </c:pt>
                <c:pt idx="1269">
                  <c:v>1318.75</c:v>
                </c:pt>
                <c:pt idx="1270">
                  <c:v>1311.63</c:v>
                </c:pt>
                <c:pt idx="1271">
                  <c:v>1302.25</c:v>
                </c:pt>
                <c:pt idx="1272">
                  <c:v>1309.31</c:v>
                </c:pt>
                <c:pt idx="1273">
                  <c:v>1313.44</c:v>
                </c:pt>
                <c:pt idx="1274">
                  <c:v>1323.19</c:v>
                </c:pt>
                <c:pt idx="1275">
                  <c:v>1297</c:v>
                </c:pt>
                <c:pt idx="1276">
                  <c:v>1295.29</c:v>
                </c:pt>
                <c:pt idx="1277">
                  <c:v>1292.82</c:v>
                </c:pt>
                <c:pt idx="1278">
                  <c:v>1306.8800000000001</c:v>
                </c:pt>
                <c:pt idx="1279">
                  <c:v>1311.41</c:v>
                </c:pt>
                <c:pt idx="1280">
                  <c:v>1249.06</c:v>
                </c:pt>
                <c:pt idx="1281">
                  <c:v>1261.94</c:v>
                </c:pt>
                <c:pt idx="1282">
                  <c:v>1265.06</c:v>
                </c:pt>
                <c:pt idx="1283">
                  <c:v>1273.76</c:v>
                </c:pt>
                <c:pt idx="1284">
                  <c:v>1289</c:v>
                </c:pt>
                <c:pt idx="1285">
                  <c:v>1319.41</c:v>
                </c:pt>
                <c:pt idx="1286">
                  <c:v>1320.82</c:v>
                </c:pt>
                <c:pt idx="1287">
                  <c:v>1314.82</c:v>
                </c:pt>
                <c:pt idx="1288">
                  <c:v>1321.82</c:v>
                </c:pt>
                <c:pt idx="1289">
                  <c:v>1307.82</c:v>
                </c:pt>
                <c:pt idx="1290">
                  <c:v>1300.94</c:v>
                </c:pt>
                <c:pt idx="1291">
                  <c:v>1333</c:v>
                </c:pt>
                <c:pt idx="1292">
                  <c:v>1333.12</c:v>
                </c:pt>
                <c:pt idx="1293">
                  <c:v>1327.24</c:v>
                </c:pt>
                <c:pt idx="1294">
                  <c:v>1326.24</c:v>
                </c:pt>
                <c:pt idx="1295">
                  <c:v>1299.71</c:v>
                </c:pt>
                <c:pt idx="1296">
                  <c:v>1301.1199999999999</c:v>
                </c:pt>
                <c:pt idx="1297">
                  <c:v>1309.3499999999999</c:v>
                </c:pt>
                <c:pt idx="1298">
                  <c:v>1317.65</c:v>
                </c:pt>
                <c:pt idx="1299">
                  <c:v>1316.88</c:v>
                </c:pt>
                <c:pt idx="1300">
                  <c:v>1316.82</c:v>
                </c:pt>
                <c:pt idx="1301">
                  <c:v>1319.35</c:v>
                </c:pt>
                <c:pt idx="1302">
                  <c:v>1350.12</c:v>
                </c:pt>
                <c:pt idx="1303">
                  <c:v>1353.12</c:v>
                </c:pt>
                <c:pt idx="1304">
                  <c:v>1344.82</c:v>
                </c:pt>
                <c:pt idx="1305">
                  <c:v>1346.88</c:v>
                </c:pt>
                <c:pt idx="1306">
                  <c:v>1343</c:v>
                </c:pt>
                <c:pt idx="1307">
                  <c:v>1334.06</c:v>
                </c:pt>
                <c:pt idx="1308">
                  <c:v>1332.53</c:v>
                </c:pt>
                <c:pt idx="1309">
                  <c:v>1357.94</c:v>
                </c:pt>
                <c:pt idx="1310">
                  <c:v>1343.06</c:v>
                </c:pt>
                <c:pt idx="1311">
                  <c:v>1333.65</c:v>
                </c:pt>
                <c:pt idx="1312">
                  <c:v>1327.53</c:v>
                </c:pt>
                <c:pt idx="1313">
                  <c:v>1318.18</c:v>
                </c:pt>
                <c:pt idx="1314">
                  <c:v>1319.12</c:v>
                </c:pt>
                <c:pt idx="1315">
                  <c:v>1302.8800000000001</c:v>
                </c:pt>
                <c:pt idx="1316">
                  <c:v>1314.12</c:v>
                </c:pt>
                <c:pt idx="1317">
                  <c:v>1320.47</c:v>
                </c:pt>
                <c:pt idx="1318">
                  <c:v>1323.12</c:v>
                </c:pt>
                <c:pt idx="1319">
                  <c:v>1327</c:v>
                </c:pt>
                <c:pt idx="1320">
                  <c:v>1330.88</c:v>
                </c:pt>
                <c:pt idx="1321">
                  <c:v>1324.53</c:v>
                </c:pt>
                <c:pt idx="1322">
                  <c:v>1316.35</c:v>
                </c:pt>
                <c:pt idx="1323">
                  <c:v>1309.53</c:v>
                </c:pt>
                <c:pt idx="1324">
                  <c:v>1302.94</c:v>
                </c:pt>
                <c:pt idx="1325">
                  <c:v>1295.71</c:v>
                </c:pt>
                <c:pt idx="1326">
                  <c:v>1290.3499999999999</c:v>
                </c:pt>
                <c:pt idx="1327">
                  <c:v>1286.4100000000001</c:v>
                </c:pt>
                <c:pt idx="1328">
                  <c:v>1297.18</c:v>
                </c:pt>
                <c:pt idx="1329">
                  <c:v>1298.8800000000001</c:v>
                </c:pt>
                <c:pt idx="1330">
                  <c:v>1294.18</c:v>
                </c:pt>
                <c:pt idx="1331">
                  <c:v>1286.8800000000001</c:v>
                </c:pt>
                <c:pt idx="1332">
                  <c:v>1286.53</c:v>
                </c:pt>
                <c:pt idx="1333">
                  <c:v>1284.76</c:v>
                </c:pt>
                <c:pt idx="1334">
                  <c:v>1274.94</c:v>
                </c:pt>
                <c:pt idx="1335">
                  <c:v>1288.4100000000001</c:v>
                </c:pt>
                <c:pt idx="1336">
                  <c:v>1292.24</c:v>
                </c:pt>
                <c:pt idx="1337">
                  <c:v>1281.1199999999999</c:v>
                </c:pt>
                <c:pt idx="1338">
                  <c:v>1304.82</c:v>
                </c:pt>
                <c:pt idx="1339">
                  <c:v>1304.29</c:v>
                </c:pt>
                <c:pt idx="1340">
                  <c:v>1303</c:v>
                </c:pt>
                <c:pt idx="1341">
                  <c:v>1307.3499999999999</c:v>
                </c:pt>
                <c:pt idx="1342">
                  <c:v>1311.12</c:v>
                </c:pt>
                <c:pt idx="1343">
                  <c:v>1303.5899999999999</c:v>
                </c:pt>
                <c:pt idx="1344">
                  <c:v>1313.29</c:v>
                </c:pt>
                <c:pt idx="1345">
                  <c:v>1301.1199999999999</c:v>
                </c:pt>
                <c:pt idx="1346">
                  <c:v>1288.94</c:v>
                </c:pt>
                <c:pt idx="1347">
                  <c:v>1284.82</c:v>
                </c:pt>
                <c:pt idx="1348">
                  <c:v>1288.82</c:v>
                </c:pt>
                <c:pt idx="1349">
                  <c:v>1284.4100000000001</c:v>
                </c:pt>
                <c:pt idx="1350">
                  <c:v>1292.47</c:v>
                </c:pt>
                <c:pt idx="1351">
                  <c:v>1304.24</c:v>
                </c:pt>
                <c:pt idx="1352">
                  <c:v>1301.76</c:v>
                </c:pt>
                <c:pt idx="1353">
                  <c:v>1298.1199999999999</c:v>
                </c:pt>
                <c:pt idx="1354">
                  <c:v>1301.18</c:v>
                </c:pt>
                <c:pt idx="1355">
                  <c:v>1300.06</c:v>
                </c:pt>
                <c:pt idx="1356">
                  <c:v>1299.71</c:v>
                </c:pt>
                <c:pt idx="1357">
                  <c:v>1311.65</c:v>
                </c:pt>
                <c:pt idx="1358">
                  <c:v>1311.18</c:v>
                </c:pt>
                <c:pt idx="1359">
                  <c:v>1309.06</c:v>
                </c:pt>
                <c:pt idx="1360">
                  <c:v>1314.76</c:v>
                </c:pt>
                <c:pt idx="1361">
                  <c:v>1318.76</c:v>
                </c:pt>
                <c:pt idx="1362">
                  <c:v>1326.12</c:v>
                </c:pt>
                <c:pt idx="1363">
                  <c:v>1326.94</c:v>
                </c:pt>
                <c:pt idx="1364">
                  <c:v>1330.41</c:v>
                </c:pt>
                <c:pt idx="1365">
                  <c:v>1333.76</c:v>
                </c:pt>
                <c:pt idx="1366">
                  <c:v>1338.41</c:v>
                </c:pt>
                <c:pt idx="1367">
                  <c:v>1328.88</c:v>
                </c:pt>
                <c:pt idx="1368">
                  <c:v>1327.53</c:v>
                </c:pt>
                <c:pt idx="1369">
                  <c:v>1328.47</c:v>
                </c:pt>
                <c:pt idx="1370">
                  <c:v>1350.24</c:v>
                </c:pt>
                <c:pt idx="1371">
                  <c:v>1347.29</c:v>
                </c:pt>
                <c:pt idx="1372">
                  <c:v>1355.41</c:v>
                </c:pt>
                <c:pt idx="1373">
                  <c:v>1361.59</c:v>
                </c:pt>
                <c:pt idx="1374">
                  <c:v>1367.35</c:v>
                </c:pt>
                <c:pt idx="1375">
                  <c:v>1383.94</c:v>
                </c:pt>
                <c:pt idx="1376">
                  <c:v>1386.53</c:v>
                </c:pt>
                <c:pt idx="1377">
                  <c:v>1380.59</c:v>
                </c:pt>
                <c:pt idx="1378">
                  <c:v>1400.41</c:v>
                </c:pt>
                <c:pt idx="1379">
                  <c:v>1410.88</c:v>
                </c:pt>
                <c:pt idx="1380">
                  <c:v>1421.41</c:v>
                </c:pt>
                <c:pt idx="1381">
                  <c:v>1429.24</c:v>
                </c:pt>
                <c:pt idx="1382">
                  <c:v>1429.24</c:v>
                </c:pt>
                <c:pt idx="1383">
                  <c:v>1413</c:v>
                </c:pt>
                <c:pt idx="1384">
                  <c:v>1392.12</c:v>
                </c:pt>
                <c:pt idx="1385">
                  <c:v>1409.65</c:v>
                </c:pt>
                <c:pt idx="1386">
                  <c:v>1405.94</c:v>
                </c:pt>
                <c:pt idx="1387">
                  <c:v>1408.76</c:v>
                </c:pt>
                <c:pt idx="1388">
                  <c:v>1406.53</c:v>
                </c:pt>
                <c:pt idx="1389">
                  <c:v>1406.06</c:v>
                </c:pt>
                <c:pt idx="1390">
                  <c:v>1421.29</c:v>
                </c:pt>
                <c:pt idx="1391">
                  <c:v>1440.88</c:v>
                </c:pt>
                <c:pt idx="1392">
                  <c:v>1441.53</c:v>
                </c:pt>
                <c:pt idx="1393">
                  <c:v>1446.71</c:v>
                </c:pt>
                <c:pt idx="1394">
                  <c:v>1437.53</c:v>
                </c:pt>
                <c:pt idx="1395">
                  <c:v>1442.47</c:v>
                </c:pt>
                <c:pt idx="1396">
                  <c:v>1446.41</c:v>
                </c:pt>
                <c:pt idx="1397">
                  <c:v>1446.29</c:v>
                </c:pt>
                <c:pt idx="1398">
                  <c:v>1443.71</c:v>
                </c:pt>
                <c:pt idx="1399">
                  <c:v>1441.12</c:v>
                </c:pt>
                <c:pt idx="1400">
                  <c:v>1445.47</c:v>
                </c:pt>
                <c:pt idx="1401">
                  <c:v>1460.94</c:v>
                </c:pt>
                <c:pt idx="1402">
                  <c:v>1461.71</c:v>
                </c:pt>
                <c:pt idx="1403">
                  <c:v>1470.12</c:v>
                </c:pt>
                <c:pt idx="1404">
                  <c:v>1475.18</c:v>
                </c:pt>
                <c:pt idx="1405">
                  <c:v>1474.06</c:v>
                </c:pt>
                <c:pt idx="1406">
                  <c:v>1495.35</c:v>
                </c:pt>
                <c:pt idx="1407">
                  <c:v>1493</c:v>
                </c:pt>
                <c:pt idx="1408">
                  <c:v>1468.65</c:v>
                </c:pt>
                <c:pt idx="1409">
                  <c:v>1469.41</c:v>
                </c:pt>
                <c:pt idx="1410">
                  <c:v>1493.53</c:v>
                </c:pt>
                <c:pt idx="1411">
                  <c:v>1496.24</c:v>
                </c:pt>
                <c:pt idx="1412">
                  <c:v>1506.24</c:v>
                </c:pt>
                <c:pt idx="1413">
                  <c:v>1514.82</c:v>
                </c:pt>
                <c:pt idx="1414">
                  <c:v>1505.18</c:v>
                </c:pt>
                <c:pt idx="1415">
                  <c:v>1504.29</c:v>
                </c:pt>
                <c:pt idx="1416">
                  <c:v>1514.06</c:v>
                </c:pt>
                <c:pt idx="1417">
                  <c:v>1527.82</c:v>
                </c:pt>
                <c:pt idx="1418">
                  <c:v>1521.18</c:v>
                </c:pt>
                <c:pt idx="1419">
                  <c:v>1513.53</c:v>
                </c:pt>
                <c:pt idx="1420">
                  <c:v>1508.71</c:v>
                </c:pt>
                <c:pt idx="1421">
                  <c:v>1499.53</c:v>
                </c:pt>
                <c:pt idx="1422">
                  <c:v>1505.35</c:v>
                </c:pt>
                <c:pt idx="1423">
                  <c:v>1498.65</c:v>
                </c:pt>
                <c:pt idx="1424">
                  <c:v>1465.12</c:v>
                </c:pt>
                <c:pt idx="1425">
                  <c:v>1495.82</c:v>
                </c:pt>
                <c:pt idx="1426">
                  <c:v>1485</c:v>
                </c:pt>
                <c:pt idx="1427">
                  <c:v>1485.65</c:v>
                </c:pt>
                <c:pt idx="1428">
                  <c:v>1475.12</c:v>
                </c:pt>
                <c:pt idx="1429">
                  <c:v>1472.59</c:v>
                </c:pt>
                <c:pt idx="1430">
                  <c:v>1469</c:v>
                </c:pt>
                <c:pt idx="1431">
                  <c:v>1461.47</c:v>
                </c:pt>
                <c:pt idx="1432">
                  <c:v>1454.53</c:v>
                </c:pt>
                <c:pt idx="1433">
                  <c:v>1451.65</c:v>
                </c:pt>
                <c:pt idx="1434">
                  <c:v>1437.35</c:v>
                </c:pt>
                <c:pt idx="1435">
                  <c:v>1411.88</c:v>
                </c:pt>
                <c:pt idx="1436">
                  <c:v>1397</c:v>
                </c:pt>
                <c:pt idx="1437">
                  <c:v>1395.06</c:v>
                </c:pt>
                <c:pt idx="1438">
                  <c:v>1405.06</c:v>
                </c:pt>
                <c:pt idx="1439">
                  <c:v>1406.53</c:v>
                </c:pt>
                <c:pt idx="1440">
                  <c:v>1392.47</c:v>
                </c:pt>
                <c:pt idx="1441">
                  <c:v>1372.24</c:v>
                </c:pt>
                <c:pt idx="1442">
                  <c:v>1336.29</c:v>
                </c:pt>
                <c:pt idx="1443">
                  <c:v>1249.06</c:v>
                </c:pt>
                <c:pt idx="1444">
                  <c:v>1236.29</c:v>
                </c:pt>
                <c:pt idx="1445">
                  <c:v>1241.24</c:v>
                </c:pt>
                <c:pt idx="1446">
                  <c:v>1235</c:v>
                </c:pt>
                <c:pt idx="1447">
                  <c:v>1256.8800000000001</c:v>
                </c:pt>
                <c:pt idx="1448">
                  <c:v>1224.4100000000001</c:v>
                </c:pt>
                <c:pt idx="1449">
                  <c:v>1149</c:v>
                </c:pt>
                <c:pt idx="1450">
                  <c:v>1145.5899999999999</c:v>
                </c:pt>
                <c:pt idx="1451">
                  <c:v>1157.3499999999999</c:v>
                </c:pt>
                <c:pt idx="1452">
                  <c:v>1143.76</c:v>
                </c:pt>
                <c:pt idx="1453">
                  <c:v>1062.8800000000001</c:v>
                </c:pt>
                <c:pt idx="1454">
                  <c:v>1072.06</c:v>
                </c:pt>
                <c:pt idx="1455">
                  <c:v>1065.53</c:v>
                </c:pt>
                <c:pt idx="1456">
                  <c:v>1085.18</c:v>
                </c:pt>
                <c:pt idx="1457">
                  <c:v>1081.76</c:v>
                </c:pt>
                <c:pt idx="1458">
                  <c:v>1083.3499999999999</c:v>
                </c:pt>
                <c:pt idx="1459">
                  <c:v>1139.5899999999999</c:v>
                </c:pt>
                <c:pt idx="1460">
                  <c:v>1178.47</c:v>
                </c:pt>
                <c:pt idx="1461">
                  <c:v>1156.94</c:v>
                </c:pt>
                <c:pt idx="1462">
                  <c:v>1170.24</c:v>
                </c:pt>
                <c:pt idx="1463">
                  <c:v>1112.5899999999999</c:v>
                </c:pt>
                <c:pt idx="1464">
                  <c:v>1119.5899999999999</c:v>
                </c:pt>
                <c:pt idx="1465">
                  <c:v>1111.4100000000001</c:v>
                </c:pt>
                <c:pt idx="1466">
                  <c:v>1092.82</c:v>
                </c:pt>
                <c:pt idx="1467">
                  <c:v>1091.76</c:v>
                </c:pt>
                <c:pt idx="1468">
                  <c:v>1086.47</c:v>
                </c:pt>
                <c:pt idx="1469">
                  <c:v>1100.29</c:v>
                </c:pt>
                <c:pt idx="1470">
                  <c:v>1121.4100000000001</c:v>
                </c:pt>
                <c:pt idx="1471">
                  <c:v>1131.1199999999999</c:v>
                </c:pt>
                <c:pt idx="1472">
                  <c:v>1143.8800000000001</c:v>
                </c:pt>
                <c:pt idx="1473">
                  <c:v>1146.06</c:v>
                </c:pt>
                <c:pt idx="1474">
                  <c:v>1145.94</c:v>
                </c:pt>
                <c:pt idx="1475">
                  <c:v>1147.94</c:v>
                </c:pt>
                <c:pt idx="1476">
                  <c:v>1150.3499999999999</c:v>
                </c:pt>
                <c:pt idx="1477">
                  <c:v>1152</c:v>
                </c:pt>
                <c:pt idx="1478">
                  <c:v>1177.1199999999999</c:v>
                </c:pt>
                <c:pt idx="1479">
                  <c:v>1178.8800000000001</c:v>
                </c:pt>
                <c:pt idx="1480">
                  <c:v>1182.53</c:v>
                </c:pt>
                <c:pt idx="1481">
                  <c:v>1206.71</c:v>
                </c:pt>
                <c:pt idx="1482">
                  <c:v>1228.24</c:v>
                </c:pt>
                <c:pt idx="1483">
                  <c:v>1225</c:v>
                </c:pt>
                <c:pt idx="1484">
                  <c:v>1253.44</c:v>
                </c:pt>
                <c:pt idx="1485">
                  <c:v>1248.6300000000001</c:v>
                </c:pt>
                <c:pt idx="1486">
                  <c:v>1232.3800000000001</c:v>
                </c:pt>
                <c:pt idx="1487">
                  <c:v>1234.94</c:v>
                </c:pt>
                <c:pt idx="1488">
                  <c:v>1248.81</c:v>
                </c:pt>
                <c:pt idx="1489">
                  <c:v>1266.19</c:v>
                </c:pt>
                <c:pt idx="1490">
                  <c:v>1246.1300000000001</c:v>
                </c:pt>
                <c:pt idx="1491">
                  <c:v>1238.25</c:v>
                </c:pt>
                <c:pt idx="1492">
                  <c:v>1233.19</c:v>
                </c:pt>
                <c:pt idx="1493">
                  <c:v>1216.8800000000001</c:v>
                </c:pt>
                <c:pt idx="1494">
                  <c:v>1212.8800000000001</c:v>
                </c:pt>
                <c:pt idx="1495">
                  <c:v>1210.31</c:v>
                </c:pt>
                <c:pt idx="1496">
                  <c:v>1222.19</c:v>
                </c:pt>
                <c:pt idx="1497">
                  <c:v>1237.69</c:v>
                </c:pt>
                <c:pt idx="1498">
                  <c:v>1232.06</c:v>
                </c:pt>
                <c:pt idx="1499">
                  <c:v>1243.8800000000001</c:v>
                </c:pt>
                <c:pt idx="1500">
                  <c:v>1247.81</c:v>
                </c:pt>
                <c:pt idx="1501">
                  <c:v>1262.1300000000001</c:v>
                </c:pt>
                <c:pt idx="1502">
                  <c:v>1256.94</c:v>
                </c:pt>
                <c:pt idx="1503">
                  <c:v>1261.69</c:v>
                </c:pt>
                <c:pt idx="1504">
                  <c:v>1265.6300000000001</c:v>
                </c:pt>
                <c:pt idx="1505">
                  <c:v>1275.69</c:v>
                </c:pt>
                <c:pt idx="1506">
                  <c:v>1301.75</c:v>
                </c:pt>
                <c:pt idx="1507">
                  <c:v>1312.56</c:v>
                </c:pt>
                <c:pt idx="1508">
                  <c:v>1320.69</c:v>
                </c:pt>
                <c:pt idx="1509">
                  <c:v>1336.88</c:v>
                </c:pt>
                <c:pt idx="1510">
                  <c:v>1350.56</c:v>
                </c:pt>
                <c:pt idx="1511">
                  <c:v>1351.06</c:v>
                </c:pt>
                <c:pt idx="1512">
                  <c:v>1333.81</c:v>
                </c:pt>
                <c:pt idx="1513">
                  <c:v>1334.06</c:v>
                </c:pt>
                <c:pt idx="1514">
                  <c:v>1322.75</c:v>
                </c:pt>
                <c:pt idx="1515">
                  <c:v>1328.81</c:v>
                </c:pt>
                <c:pt idx="1516">
                  <c:v>1333.31</c:v>
                </c:pt>
                <c:pt idx="1517">
                  <c:v>1331.94</c:v>
                </c:pt>
                <c:pt idx="1518">
                  <c:v>1345.31</c:v>
                </c:pt>
                <c:pt idx="1519">
                  <c:v>1348.31</c:v>
                </c:pt>
                <c:pt idx="1520">
                  <c:v>1350.44</c:v>
                </c:pt>
                <c:pt idx="1521">
                  <c:v>1355.81</c:v>
                </c:pt>
                <c:pt idx="1522">
                  <c:v>1356.38</c:v>
                </c:pt>
                <c:pt idx="1523">
                  <c:v>1382.19</c:v>
                </c:pt>
                <c:pt idx="1524">
                  <c:v>1405.31</c:v>
                </c:pt>
                <c:pt idx="1525">
                  <c:v>1436.75</c:v>
                </c:pt>
                <c:pt idx="1526">
                  <c:v>1460.63</c:v>
                </c:pt>
                <c:pt idx="1527">
                  <c:v>1414.88</c:v>
                </c:pt>
                <c:pt idx="1528">
                  <c:v>1389.75</c:v>
                </c:pt>
                <c:pt idx="1529">
                  <c:v>1417.81</c:v>
                </c:pt>
                <c:pt idx="1530">
                  <c:v>1436.19</c:v>
                </c:pt>
                <c:pt idx="1531">
                  <c:v>1438.38</c:v>
                </c:pt>
                <c:pt idx="1532">
                  <c:v>1408.25</c:v>
                </c:pt>
                <c:pt idx="1533">
                  <c:v>1410.88</c:v>
                </c:pt>
                <c:pt idx="1534">
                  <c:v>1423.19</c:v>
                </c:pt>
                <c:pt idx="1535">
                  <c:v>1405.75</c:v>
                </c:pt>
                <c:pt idx="1536">
                  <c:v>1423.75</c:v>
                </c:pt>
                <c:pt idx="1537">
                  <c:v>1429.5</c:v>
                </c:pt>
                <c:pt idx="1538">
                  <c:v>1422.31</c:v>
                </c:pt>
                <c:pt idx="1539">
                  <c:v>1417.5</c:v>
                </c:pt>
                <c:pt idx="1540">
                  <c:v>1404.88</c:v>
                </c:pt>
                <c:pt idx="1541">
                  <c:v>1407.81</c:v>
                </c:pt>
                <c:pt idx="1542">
                  <c:v>1406.5</c:v>
                </c:pt>
                <c:pt idx="1543">
                  <c:v>1406.81</c:v>
                </c:pt>
                <c:pt idx="1544">
                  <c:v>1407.06</c:v>
                </c:pt>
                <c:pt idx="1545">
                  <c:v>1402.25</c:v>
                </c:pt>
                <c:pt idx="1546">
                  <c:v>1386.88</c:v>
                </c:pt>
                <c:pt idx="1547">
                  <c:v>1383</c:v>
                </c:pt>
                <c:pt idx="1548">
                  <c:v>1382.44</c:v>
                </c:pt>
                <c:pt idx="1549">
                  <c:v>1388.63</c:v>
                </c:pt>
                <c:pt idx="1550">
                  <c:v>1388.94</c:v>
                </c:pt>
                <c:pt idx="1551">
                  <c:v>1394.63</c:v>
                </c:pt>
                <c:pt idx="1552">
                  <c:v>1384.81</c:v>
                </c:pt>
                <c:pt idx="1553">
                  <c:v>1403.13</c:v>
                </c:pt>
                <c:pt idx="1554">
                  <c:v>1408.13</c:v>
                </c:pt>
                <c:pt idx="1555">
                  <c:v>1403.63</c:v>
                </c:pt>
                <c:pt idx="1556">
                  <c:v>1375.69</c:v>
                </c:pt>
                <c:pt idx="1557">
                  <c:v>1378.75</c:v>
                </c:pt>
                <c:pt idx="1558">
                  <c:v>1392</c:v>
                </c:pt>
                <c:pt idx="1559">
                  <c:v>1393.69</c:v>
                </c:pt>
                <c:pt idx="1560">
                  <c:v>1387.13</c:v>
                </c:pt>
                <c:pt idx="1561">
                  <c:v>1380.06</c:v>
                </c:pt>
                <c:pt idx="1562">
                  <c:v>1375.88</c:v>
                </c:pt>
                <c:pt idx="1563">
                  <c:v>1378.69</c:v>
                </c:pt>
                <c:pt idx="1564">
                  <c:v>1368</c:v>
                </c:pt>
                <c:pt idx="1565">
                  <c:v>1346.25</c:v>
                </c:pt>
                <c:pt idx="1566">
                  <c:v>1362.75</c:v>
                </c:pt>
                <c:pt idx="1567">
                  <c:v>1367.94</c:v>
                </c:pt>
                <c:pt idx="1568">
                  <c:v>1371.06</c:v>
                </c:pt>
                <c:pt idx="1569">
                  <c:v>1375.81</c:v>
                </c:pt>
                <c:pt idx="1570">
                  <c:v>1368.44</c:v>
                </c:pt>
                <c:pt idx="1571">
                  <c:v>1364.81</c:v>
                </c:pt>
                <c:pt idx="1572">
                  <c:v>1364.44</c:v>
                </c:pt>
                <c:pt idx="1573">
                  <c:v>1360.94</c:v>
                </c:pt>
                <c:pt idx="1574">
                  <c:v>1366.69</c:v>
                </c:pt>
                <c:pt idx="1575">
                  <c:v>1364.69</c:v>
                </c:pt>
                <c:pt idx="1576">
                  <c:v>1364.38</c:v>
                </c:pt>
                <c:pt idx="1577">
                  <c:v>1371.19</c:v>
                </c:pt>
                <c:pt idx="1578">
                  <c:v>1379.13</c:v>
                </c:pt>
                <c:pt idx="1579">
                  <c:v>1373.56</c:v>
                </c:pt>
                <c:pt idx="1580">
                  <c:v>1394.31</c:v>
                </c:pt>
                <c:pt idx="1581">
                  <c:v>1404</c:v>
                </c:pt>
                <c:pt idx="1582">
                  <c:v>1400.19</c:v>
                </c:pt>
                <c:pt idx="1583">
                  <c:v>1409.63</c:v>
                </c:pt>
                <c:pt idx="1584">
                  <c:v>1412.06</c:v>
                </c:pt>
                <c:pt idx="1585">
                  <c:v>1421.69</c:v>
                </c:pt>
                <c:pt idx="1586">
                  <c:v>1410.63</c:v>
                </c:pt>
                <c:pt idx="1587">
                  <c:v>1410.63</c:v>
                </c:pt>
                <c:pt idx="1588">
                  <c:v>1401.25</c:v>
                </c:pt>
                <c:pt idx="1589">
                  <c:v>1394.19</c:v>
                </c:pt>
                <c:pt idx="1590">
                  <c:v>1387.44</c:v>
                </c:pt>
                <c:pt idx="1591">
                  <c:v>1392.75</c:v>
                </c:pt>
                <c:pt idx="1592">
                  <c:v>1418.44</c:v>
                </c:pt>
                <c:pt idx="1593">
                  <c:v>1410.19</c:v>
                </c:pt>
                <c:pt idx="1594">
                  <c:v>1394.38</c:v>
                </c:pt>
                <c:pt idx="1595">
                  <c:v>1387.06</c:v>
                </c:pt>
                <c:pt idx="1596">
                  <c:v>1389.69</c:v>
                </c:pt>
                <c:pt idx="1597">
                  <c:v>1383.56</c:v>
                </c:pt>
                <c:pt idx="1598">
                  <c:v>1369.25</c:v>
                </c:pt>
                <c:pt idx="1599">
                  <c:v>1372.5</c:v>
                </c:pt>
                <c:pt idx="1600">
                  <c:v>1367.56</c:v>
                </c:pt>
                <c:pt idx="1601">
                  <c:v>1368.44</c:v>
                </c:pt>
                <c:pt idx="1602">
                  <c:v>1368.31</c:v>
                </c:pt>
                <c:pt idx="1603">
                  <c:v>1372.13</c:v>
                </c:pt>
                <c:pt idx="1604">
                  <c:v>1361.94</c:v>
                </c:pt>
                <c:pt idx="1605">
                  <c:v>1360.63</c:v>
                </c:pt>
                <c:pt idx="1606">
                  <c:v>1362.19</c:v>
                </c:pt>
                <c:pt idx="1607">
                  <c:v>1355.5</c:v>
                </c:pt>
                <c:pt idx="1608">
                  <c:v>1352.63</c:v>
                </c:pt>
                <c:pt idx="1609">
                  <c:v>1321.19</c:v>
                </c:pt>
                <c:pt idx="1610">
                  <c:v>1323.81</c:v>
                </c:pt>
                <c:pt idx="1611">
                  <c:v>1328.44</c:v>
                </c:pt>
                <c:pt idx="1612">
                  <c:v>1332.25</c:v>
                </c:pt>
                <c:pt idx="1613">
                  <c:v>1333.75</c:v>
                </c:pt>
                <c:pt idx="1614">
                  <c:v>1336</c:v>
                </c:pt>
                <c:pt idx="1615">
                  <c:v>1336.69</c:v>
                </c:pt>
                <c:pt idx="1616">
                  <c:v>1334</c:v>
                </c:pt>
                <c:pt idx="1617">
                  <c:v>1333.56</c:v>
                </c:pt>
                <c:pt idx="1618">
                  <c:v>1329.19</c:v>
                </c:pt>
                <c:pt idx="1619">
                  <c:v>1316.81</c:v>
                </c:pt>
                <c:pt idx="1620">
                  <c:v>1316.44</c:v>
                </c:pt>
                <c:pt idx="1621">
                  <c:v>1323.13</c:v>
                </c:pt>
                <c:pt idx="1622">
                  <c:v>1317.88</c:v>
                </c:pt>
                <c:pt idx="1623">
                  <c:v>1324.88</c:v>
                </c:pt>
                <c:pt idx="1624">
                  <c:v>1322.5</c:v>
                </c:pt>
                <c:pt idx="1625">
                  <c:v>1321.94</c:v>
                </c:pt>
                <c:pt idx="1626">
                  <c:v>1334.19</c:v>
                </c:pt>
                <c:pt idx="1627">
                  <c:v>1323.31</c:v>
                </c:pt>
                <c:pt idx="1628">
                  <c:v>1318.19</c:v>
                </c:pt>
                <c:pt idx="1629">
                  <c:v>1325.13</c:v>
                </c:pt>
                <c:pt idx="1630">
                  <c:v>1318.31</c:v>
                </c:pt>
                <c:pt idx="1631">
                  <c:v>1332.06</c:v>
                </c:pt>
                <c:pt idx="1632">
                  <c:v>1313.63</c:v>
                </c:pt>
                <c:pt idx="1633">
                  <c:v>1312.75</c:v>
                </c:pt>
                <c:pt idx="1634">
                  <c:v>1315.81</c:v>
                </c:pt>
                <c:pt idx="1635">
                  <c:v>1315.63</c:v>
                </c:pt>
                <c:pt idx="1636">
                  <c:v>1323.31</c:v>
                </c:pt>
                <c:pt idx="1637">
                  <c:v>1327.19</c:v>
                </c:pt>
                <c:pt idx="1638">
                  <c:v>1319.31</c:v>
                </c:pt>
                <c:pt idx="1639">
                  <c:v>1329.88</c:v>
                </c:pt>
                <c:pt idx="1640">
                  <c:v>1339.19</c:v>
                </c:pt>
                <c:pt idx="1641">
                  <c:v>1334.81</c:v>
                </c:pt>
                <c:pt idx="1642">
                  <c:v>1322.5</c:v>
                </c:pt>
                <c:pt idx="1643">
                  <c:v>1311.19</c:v>
                </c:pt>
                <c:pt idx="1644">
                  <c:v>1312.88</c:v>
                </c:pt>
                <c:pt idx="1645">
                  <c:v>1320.5</c:v>
                </c:pt>
                <c:pt idx="1646">
                  <c:v>1328.13</c:v>
                </c:pt>
                <c:pt idx="1647">
                  <c:v>1316.06</c:v>
                </c:pt>
                <c:pt idx="1648">
                  <c:v>1335.88</c:v>
                </c:pt>
                <c:pt idx="1649">
                  <c:v>1349.13</c:v>
                </c:pt>
                <c:pt idx="1650">
                  <c:v>1332.5</c:v>
                </c:pt>
                <c:pt idx="1651">
                  <c:v>1332</c:v>
                </c:pt>
                <c:pt idx="1652">
                  <c:v>1324.38</c:v>
                </c:pt>
                <c:pt idx="1653">
                  <c:v>1330.44</c:v>
                </c:pt>
                <c:pt idx="1654">
                  <c:v>1356.13</c:v>
                </c:pt>
                <c:pt idx="1655">
                  <c:v>1354.44</c:v>
                </c:pt>
                <c:pt idx="1656">
                  <c:v>1355.69</c:v>
                </c:pt>
                <c:pt idx="1657">
                  <c:v>1362.88</c:v>
                </c:pt>
                <c:pt idx="1658">
                  <c:v>1367.44</c:v>
                </c:pt>
                <c:pt idx="1659">
                  <c:v>1368.19</c:v>
                </c:pt>
                <c:pt idx="1660">
                  <c:v>1359.75</c:v>
                </c:pt>
                <c:pt idx="1661">
                  <c:v>1350.13</c:v>
                </c:pt>
                <c:pt idx="1662">
                  <c:v>1354.25</c:v>
                </c:pt>
                <c:pt idx="1663">
                  <c:v>1353.69</c:v>
                </c:pt>
                <c:pt idx="1664">
                  <c:v>1363.44</c:v>
                </c:pt>
                <c:pt idx="1665">
                  <c:v>1352.94</c:v>
                </c:pt>
                <c:pt idx="1666">
                  <c:v>1342.44</c:v>
                </c:pt>
                <c:pt idx="1667">
                  <c:v>1341.63</c:v>
                </c:pt>
                <c:pt idx="1668">
                  <c:v>1340.63</c:v>
                </c:pt>
                <c:pt idx="1669">
                  <c:v>1337.06</c:v>
                </c:pt>
                <c:pt idx="1670">
                  <c:v>1335.63</c:v>
                </c:pt>
                <c:pt idx="1671">
                  <c:v>1345.75</c:v>
                </c:pt>
                <c:pt idx="1672">
                  <c:v>1359.06</c:v>
                </c:pt>
                <c:pt idx="1673">
                  <c:v>1359.38</c:v>
                </c:pt>
                <c:pt idx="1674">
                  <c:v>1362.25</c:v>
                </c:pt>
                <c:pt idx="1675">
                  <c:v>1358.75</c:v>
                </c:pt>
                <c:pt idx="1676">
                  <c:v>1364.5</c:v>
                </c:pt>
                <c:pt idx="1677">
                  <c:v>1358</c:v>
                </c:pt>
                <c:pt idx="1678">
                  <c:v>1354</c:v>
                </c:pt>
                <c:pt idx="1679">
                  <c:v>1330.88</c:v>
                </c:pt>
                <c:pt idx="1680">
                  <c:v>1339.5</c:v>
                </c:pt>
                <c:pt idx="1681">
                  <c:v>1348.5</c:v>
                </c:pt>
                <c:pt idx="1682">
                  <c:v>1347.31</c:v>
                </c:pt>
                <c:pt idx="1683">
                  <c:v>1355.19</c:v>
                </c:pt>
                <c:pt idx="1684">
                  <c:v>1359.19</c:v>
                </c:pt>
                <c:pt idx="1685">
                  <c:v>1374.19</c:v>
                </c:pt>
                <c:pt idx="1686">
                  <c:v>1369.19</c:v>
                </c:pt>
                <c:pt idx="1687">
                  <c:v>1359.88</c:v>
                </c:pt>
                <c:pt idx="1688">
                  <c:v>1350.31</c:v>
                </c:pt>
                <c:pt idx="1689">
                  <c:v>1353.75</c:v>
                </c:pt>
                <c:pt idx="1690">
                  <c:v>1351.13</c:v>
                </c:pt>
                <c:pt idx="1691">
                  <c:v>1344.06</c:v>
                </c:pt>
                <c:pt idx="1692">
                  <c:v>1340.69</c:v>
                </c:pt>
                <c:pt idx="1693">
                  <c:v>1336</c:v>
                </c:pt>
                <c:pt idx="1694">
                  <c:v>1349</c:v>
                </c:pt>
                <c:pt idx="1695">
                  <c:v>1349.5</c:v>
                </c:pt>
                <c:pt idx="1696">
                  <c:v>1349.56</c:v>
                </c:pt>
                <c:pt idx="1697">
                  <c:v>1342.94</c:v>
                </c:pt>
                <c:pt idx="1698">
                  <c:v>1346.88</c:v>
                </c:pt>
                <c:pt idx="1699">
                  <c:v>1346.75</c:v>
                </c:pt>
                <c:pt idx="1700">
                  <c:v>1364.25</c:v>
                </c:pt>
                <c:pt idx="1701">
                  <c:v>1361.75</c:v>
                </c:pt>
                <c:pt idx="1702">
                  <c:v>1376.5</c:v>
                </c:pt>
                <c:pt idx="1703">
                  <c:v>1376.88</c:v>
                </c:pt>
                <c:pt idx="1704">
                  <c:v>1370.94</c:v>
                </c:pt>
                <c:pt idx="1705">
                  <c:v>1367.81</c:v>
                </c:pt>
                <c:pt idx="1706">
                  <c:v>1371.19</c:v>
                </c:pt>
                <c:pt idx="1707">
                  <c:v>1387.31</c:v>
                </c:pt>
                <c:pt idx="1708">
                  <c:v>1355.56</c:v>
                </c:pt>
                <c:pt idx="1709">
                  <c:v>1333.44</c:v>
                </c:pt>
                <c:pt idx="1710">
                  <c:v>1332.13</c:v>
                </c:pt>
                <c:pt idx="1711">
                  <c:v>1336</c:v>
                </c:pt>
                <c:pt idx="1712">
                  <c:v>1336.25</c:v>
                </c:pt>
                <c:pt idx="1713">
                  <c:v>1340</c:v>
                </c:pt>
                <c:pt idx="1714">
                  <c:v>1332.94</c:v>
                </c:pt>
                <c:pt idx="1715">
                  <c:v>1326.06</c:v>
                </c:pt>
                <c:pt idx="1716">
                  <c:v>1323.06</c:v>
                </c:pt>
                <c:pt idx="1717">
                  <c:v>1320</c:v>
                </c:pt>
                <c:pt idx="1718">
                  <c:v>1312.75</c:v>
                </c:pt>
                <c:pt idx="1719">
                  <c:v>1312.31</c:v>
                </c:pt>
                <c:pt idx="1720">
                  <c:v>1317.38</c:v>
                </c:pt>
                <c:pt idx="1721">
                  <c:v>1309.75</c:v>
                </c:pt>
                <c:pt idx="1722">
                  <c:v>1312.13</c:v>
                </c:pt>
                <c:pt idx="1723">
                  <c:v>1319.81</c:v>
                </c:pt>
                <c:pt idx="1724">
                  <c:v>1319.88</c:v>
                </c:pt>
                <c:pt idx="1725">
                  <c:v>1323.75</c:v>
                </c:pt>
                <c:pt idx="1726">
                  <c:v>1333.88</c:v>
                </c:pt>
                <c:pt idx="1727">
                  <c:v>1340.69</c:v>
                </c:pt>
                <c:pt idx="1728">
                  <c:v>1328.69</c:v>
                </c:pt>
                <c:pt idx="1729">
                  <c:v>1327.88</c:v>
                </c:pt>
                <c:pt idx="1730">
                  <c:v>1326.25</c:v>
                </c:pt>
                <c:pt idx="1731">
                  <c:v>1328.31</c:v>
                </c:pt>
                <c:pt idx="1732">
                  <c:v>1329.06</c:v>
                </c:pt>
                <c:pt idx="1733">
                  <c:v>1331.5</c:v>
                </c:pt>
                <c:pt idx="1734">
                  <c:v>1331.75</c:v>
                </c:pt>
                <c:pt idx="1735">
                  <c:v>1328.19</c:v>
                </c:pt>
                <c:pt idx="1736">
                  <c:v>1313.5</c:v>
                </c:pt>
                <c:pt idx="1737">
                  <c:v>1322.25</c:v>
                </c:pt>
                <c:pt idx="1738">
                  <c:v>1317.63</c:v>
                </c:pt>
                <c:pt idx="1739">
                  <c:v>1306.81</c:v>
                </c:pt>
                <c:pt idx="1740">
                  <c:v>1296.31</c:v>
                </c:pt>
                <c:pt idx="1741">
                  <c:v>1299.06</c:v>
                </c:pt>
                <c:pt idx="1742">
                  <c:v>1299.6300000000001</c:v>
                </c:pt>
                <c:pt idx="1743">
                  <c:v>1295.31</c:v>
                </c:pt>
                <c:pt idx="1744">
                  <c:v>1304.94</c:v>
                </c:pt>
                <c:pt idx="1745">
                  <c:v>1306.69</c:v>
                </c:pt>
                <c:pt idx="1746">
                  <c:v>1303.94</c:v>
                </c:pt>
                <c:pt idx="1747">
                  <c:v>1301.3800000000001</c:v>
                </c:pt>
                <c:pt idx="1748">
                  <c:v>1299.3800000000001</c:v>
                </c:pt>
                <c:pt idx="1749">
                  <c:v>1291.06</c:v>
                </c:pt>
                <c:pt idx="1750">
                  <c:v>1291.6300000000001</c:v>
                </c:pt>
                <c:pt idx="1751">
                  <c:v>1280.06</c:v>
                </c:pt>
                <c:pt idx="1752">
                  <c:v>1276.56</c:v>
                </c:pt>
                <c:pt idx="1753">
                  <c:v>1273.75</c:v>
                </c:pt>
                <c:pt idx="1754">
                  <c:v>1280.69</c:v>
                </c:pt>
                <c:pt idx="1755">
                  <c:v>1296.19</c:v>
                </c:pt>
                <c:pt idx="1756">
                  <c:v>1325.69</c:v>
                </c:pt>
                <c:pt idx="1757">
                  <c:v>1327.81</c:v>
                </c:pt>
                <c:pt idx="1758">
                  <c:v>1325.63</c:v>
                </c:pt>
                <c:pt idx="1759">
                  <c:v>1319.31</c:v>
                </c:pt>
                <c:pt idx="1760">
                  <c:v>1314.06</c:v>
                </c:pt>
                <c:pt idx="1761">
                  <c:v>1313.5</c:v>
                </c:pt>
                <c:pt idx="1762">
                  <c:v>1303.3800000000001</c:v>
                </c:pt>
                <c:pt idx="1763">
                  <c:v>1305.31</c:v>
                </c:pt>
                <c:pt idx="1764">
                  <c:v>1313.75</c:v>
                </c:pt>
                <c:pt idx="1765">
                  <c:v>1318.31</c:v>
                </c:pt>
                <c:pt idx="1766">
                  <c:v>1312.56</c:v>
                </c:pt>
                <c:pt idx="1767">
                  <c:v>1314.31</c:v>
                </c:pt>
                <c:pt idx="1768">
                  <c:v>1322.56</c:v>
                </c:pt>
                <c:pt idx="1769">
                  <c:v>1324.56</c:v>
                </c:pt>
                <c:pt idx="1770">
                  <c:v>1321</c:v>
                </c:pt>
                <c:pt idx="1771">
                  <c:v>1308.25</c:v>
                </c:pt>
                <c:pt idx="1772">
                  <c:v>1307.81</c:v>
                </c:pt>
                <c:pt idx="1773">
                  <c:v>1305.81</c:v>
                </c:pt>
                <c:pt idx="1774">
                  <c:v>1304.19</c:v>
                </c:pt>
                <c:pt idx="1775">
                  <c:v>1303.94</c:v>
                </c:pt>
                <c:pt idx="1776">
                  <c:v>1301</c:v>
                </c:pt>
                <c:pt idx="1777">
                  <c:v>1289.25</c:v>
                </c:pt>
                <c:pt idx="1778">
                  <c:v>1293.56</c:v>
                </c:pt>
                <c:pt idx="1779">
                  <c:v>1300</c:v>
                </c:pt>
                <c:pt idx="1780">
                  <c:v>1301.31</c:v>
                </c:pt>
                <c:pt idx="1781">
                  <c:v>1300.8800000000001</c:v>
                </c:pt>
                <c:pt idx="1782">
                  <c:v>1293.56</c:v>
                </c:pt>
                <c:pt idx="1783">
                  <c:v>1288</c:v>
                </c:pt>
                <c:pt idx="1784">
                  <c:v>1299.06</c:v>
                </c:pt>
                <c:pt idx="1785">
                  <c:v>1303.06</c:v>
                </c:pt>
                <c:pt idx="1786">
                  <c:v>1299.56</c:v>
                </c:pt>
                <c:pt idx="1787">
                  <c:v>1307</c:v>
                </c:pt>
                <c:pt idx="1788">
                  <c:v>1305.1300000000001</c:v>
                </c:pt>
                <c:pt idx="1789">
                  <c:v>1297.6300000000001</c:v>
                </c:pt>
                <c:pt idx="1790">
                  <c:v>1295.8800000000001</c:v>
                </c:pt>
                <c:pt idx="1791">
                  <c:v>1294.75</c:v>
                </c:pt>
                <c:pt idx="1792">
                  <c:v>1299.69</c:v>
                </c:pt>
                <c:pt idx="1793">
                  <c:v>1295.1300000000001</c:v>
                </c:pt>
                <c:pt idx="1794">
                  <c:v>1296.75</c:v>
                </c:pt>
                <c:pt idx="1795">
                  <c:v>1288.44</c:v>
                </c:pt>
                <c:pt idx="1796">
                  <c:v>1286.1300000000001</c:v>
                </c:pt>
                <c:pt idx="1797">
                  <c:v>1289.44</c:v>
                </c:pt>
                <c:pt idx="1798">
                  <c:v>1289.69</c:v>
                </c:pt>
                <c:pt idx="1799">
                  <c:v>1284.44</c:v>
                </c:pt>
                <c:pt idx="1800">
                  <c:v>1284.75</c:v>
                </c:pt>
                <c:pt idx="1801">
                  <c:v>1276.31</c:v>
                </c:pt>
                <c:pt idx="1802">
                  <c:v>1273</c:v>
                </c:pt>
                <c:pt idx="1803">
                  <c:v>1270.31</c:v>
                </c:pt>
                <c:pt idx="1804">
                  <c:v>1270.75</c:v>
                </c:pt>
                <c:pt idx="1805">
                  <c:v>1272.3800000000001</c:v>
                </c:pt>
                <c:pt idx="1806">
                  <c:v>1271.56</c:v>
                </c:pt>
                <c:pt idx="1807">
                  <c:v>1276.69</c:v>
                </c:pt>
                <c:pt idx="1808">
                  <c:v>1283.8800000000001</c:v>
                </c:pt>
                <c:pt idx="1809">
                  <c:v>1292.3800000000001</c:v>
                </c:pt>
                <c:pt idx="1810">
                  <c:v>1287</c:v>
                </c:pt>
                <c:pt idx="1811">
                  <c:v>1284.3800000000001</c:v>
                </c:pt>
                <c:pt idx="1812">
                  <c:v>1292.25</c:v>
                </c:pt>
                <c:pt idx="1813">
                  <c:v>1301</c:v>
                </c:pt>
                <c:pt idx="1814">
                  <c:v>1302.6300000000001</c:v>
                </c:pt>
                <c:pt idx="1815">
                  <c:v>1309.8800000000001</c:v>
                </c:pt>
                <c:pt idx="1816">
                  <c:v>1303.3800000000001</c:v>
                </c:pt>
                <c:pt idx="1817">
                  <c:v>1302.75</c:v>
                </c:pt>
                <c:pt idx="1818">
                  <c:v>1297.19</c:v>
                </c:pt>
                <c:pt idx="1819">
                  <c:v>1298.69</c:v>
                </c:pt>
                <c:pt idx="1820">
                  <c:v>1295.44</c:v>
                </c:pt>
                <c:pt idx="1821">
                  <c:v>1293.81</c:v>
                </c:pt>
                <c:pt idx="1822">
                  <c:v>1294</c:v>
                </c:pt>
                <c:pt idx="1823">
                  <c:v>1294.56</c:v>
                </c:pt>
                <c:pt idx="1824">
                  <c:v>1299.44</c:v>
                </c:pt>
                <c:pt idx="1825">
                  <c:v>1280.31</c:v>
                </c:pt>
                <c:pt idx="1826">
                  <c:v>1278.6300000000001</c:v>
                </c:pt>
                <c:pt idx="1827">
                  <c:v>1287.75</c:v>
                </c:pt>
                <c:pt idx="1828">
                  <c:v>1298.6300000000001</c:v>
                </c:pt>
                <c:pt idx="1829">
                  <c:v>1305.94</c:v>
                </c:pt>
                <c:pt idx="1830">
                  <c:v>1297.8800000000001</c:v>
                </c:pt>
                <c:pt idx="1831">
                  <c:v>1318.56</c:v>
                </c:pt>
                <c:pt idx="1832">
                  <c:v>1317.56</c:v>
                </c:pt>
                <c:pt idx="1833">
                  <c:v>1300.19</c:v>
                </c:pt>
                <c:pt idx="1834">
                  <c:v>1289.56</c:v>
                </c:pt>
                <c:pt idx="1835">
                  <c:v>1293.44</c:v>
                </c:pt>
                <c:pt idx="1836">
                  <c:v>1285.31</c:v>
                </c:pt>
                <c:pt idx="1837">
                  <c:v>1287.81</c:v>
                </c:pt>
                <c:pt idx="1838">
                  <c:v>1294.25</c:v>
                </c:pt>
                <c:pt idx="1839">
                  <c:v>1293.31</c:v>
                </c:pt>
                <c:pt idx="1840">
                  <c:v>1289.06</c:v>
                </c:pt>
                <c:pt idx="1841">
                  <c:v>1289.19</c:v>
                </c:pt>
                <c:pt idx="1842">
                  <c:v>1158.8699999999999</c:v>
                </c:pt>
                <c:pt idx="1843">
                  <c:v>1152.1300000000001</c:v>
                </c:pt>
                <c:pt idx="1844">
                  <c:v>1158.5999999999999</c:v>
                </c:pt>
                <c:pt idx="1845">
                  <c:v>1160.67</c:v>
                </c:pt>
                <c:pt idx="1846">
                  <c:v>1151.67</c:v>
                </c:pt>
                <c:pt idx="1847">
                  <c:v>1151.8699999999999</c:v>
                </c:pt>
                <c:pt idx="1848">
                  <c:v>1153.4000000000001</c:v>
                </c:pt>
                <c:pt idx="1849">
                  <c:v>1153.5999999999999</c:v>
                </c:pt>
                <c:pt idx="1850">
                  <c:v>1154.07</c:v>
                </c:pt>
                <c:pt idx="1851">
                  <c:v>1254.8800000000001</c:v>
                </c:pt>
                <c:pt idx="1852">
                  <c:v>1253.81</c:v>
                </c:pt>
                <c:pt idx="1853">
                  <c:v>1251.5</c:v>
                </c:pt>
                <c:pt idx="1854">
                  <c:v>1254.69</c:v>
                </c:pt>
                <c:pt idx="1855">
                  <c:v>1250.56</c:v>
                </c:pt>
                <c:pt idx="1856">
                  <c:v>1249.69</c:v>
                </c:pt>
                <c:pt idx="1857">
                  <c:v>1247.75</c:v>
                </c:pt>
                <c:pt idx="1858">
                  <c:v>1244.81</c:v>
                </c:pt>
                <c:pt idx="1859">
                  <c:v>1229.75</c:v>
                </c:pt>
                <c:pt idx="1860">
                  <c:v>1226.69</c:v>
                </c:pt>
                <c:pt idx="1861">
                  <c:v>1235.56</c:v>
                </c:pt>
                <c:pt idx="1862">
                  <c:v>1236.69</c:v>
                </c:pt>
                <c:pt idx="1863">
                  <c:v>1232.1300000000001</c:v>
                </c:pt>
                <c:pt idx="1864">
                  <c:v>1235.44</c:v>
                </c:pt>
                <c:pt idx="1865">
                  <c:v>1231</c:v>
                </c:pt>
                <c:pt idx="1866">
                  <c:v>1223.44</c:v>
                </c:pt>
                <c:pt idx="1867">
                  <c:v>1226.06</c:v>
                </c:pt>
                <c:pt idx="1868">
                  <c:v>1221.8800000000001</c:v>
                </c:pt>
                <c:pt idx="1869">
                  <c:v>1236.3800000000001</c:v>
                </c:pt>
                <c:pt idx="1870">
                  <c:v>1218.69</c:v>
                </c:pt>
                <c:pt idx="1871">
                  <c:v>1193.8800000000001</c:v>
                </c:pt>
                <c:pt idx="1872">
                  <c:v>1181.75</c:v>
                </c:pt>
                <c:pt idx="1873">
                  <c:v>1186.69</c:v>
                </c:pt>
                <c:pt idx="1874">
                  <c:v>1179.19</c:v>
                </c:pt>
                <c:pt idx="1875">
                  <c:v>1176</c:v>
                </c:pt>
                <c:pt idx="1876">
                  <c:v>1165.19</c:v>
                </c:pt>
                <c:pt idx="1877">
                  <c:v>1164.56</c:v>
                </c:pt>
                <c:pt idx="1878">
                  <c:v>1164.94</c:v>
                </c:pt>
                <c:pt idx="1879">
                  <c:v>1169.25</c:v>
                </c:pt>
                <c:pt idx="1880">
                  <c:v>1170.25</c:v>
                </c:pt>
                <c:pt idx="1881">
                  <c:v>1175.25</c:v>
                </c:pt>
                <c:pt idx="1882">
                  <c:v>1165</c:v>
                </c:pt>
                <c:pt idx="1883">
                  <c:v>1168.44</c:v>
                </c:pt>
                <c:pt idx="1884">
                  <c:v>1181.6300000000001</c:v>
                </c:pt>
                <c:pt idx="1885">
                  <c:v>1181.31</c:v>
                </c:pt>
                <c:pt idx="1886">
                  <c:v>1179.94</c:v>
                </c:pt>
                <c:pt idx="1887">
                  <c:v>1172.19</c:v>
                </c:pt>
                <c:pt idx="1888">
                  <c:v>1166.25</c:v>
                </c:pt>
                <c:pt idx="1889">
                  <c:v>1168.25</c:v>
                </c:pt>
                <c:pt idx="1890">
                  <c:v>1174.56</c:v>
                </c:pt>
                <c:pt idx="1891">
                  <c:v>1172.75</c:v>
                </c:pt>
                <c:pt idx="1892">
                  <c:v>1172.44</c:v>
                </c:pt>
                <c:pt idx="1893">
                  <c:v>1179.19</c:v>
                </c:pt>
                <c:pt idx="1894">
                  <c:v>1181.75</c:v>
                </c:pt>
                <c:pt idx="1895">
                  <c:v>1188.81</c:v>
                </c:pt>
                <c:pt idx="1896">
                  <c:v>1186.06</c:v>
                </c:pt>
                <c:pt idx="1897">
                  <c:v>1181.5</c:v>
                </c:pt>
                <c:pt idx="1898">
                  <c:v>1184.3800000000001</c:v>
                </c:pt>
                <c:pt idx="1899">
                  <c:v>1186.56</c:v>
                </c:pt>
                <c:pt idx="1900">
                  <c:v>1186.6300000000001</c:v>
                </c:pt>
                <c:pt idx="1901">
                  <c:v>1186.6300000000001</c:v>
                </c:pt>
                <c:pt idx="1902">
                  <c:v>1190.5</c:v>
                </c:pt>
                <c:pt idx="1903">
                  <c:v>1181.25</c:v>
                </c:pt>
                <c:pt idx="1904">
                  <c:v>1178.75</c:v>
                </c:pt>
                <c:pt idx="1905">
                  <c:v>1167.94</c:v>
                </c:pt>
                <c:pt idx="1906">
                  <c:v>1164.69</c:v>
                </c:pt>
                <c:pt idx="1907">
                  <c:v>1163.6300000000001</c:v>
                </c:pt>
                <c:pt idx="1908">
                  <c:v>1168.19</c:v>
                </c:pt>
                <c:pt idx="1909">
                  <c:v>1182.75</c:v>
                </c:pt>
                <c:pt idx="1910">
                  <c:v>1170.56</c:v>
                </c:pt>
                <c:pt idx="1911">
                  <c:v>1150.69</c:v>
                </c:pt>
                <c:pt idx="1912">
                  <c:v>1147.5</c:v>
                </c:pt>
                <c:pt idx="1913">
                  <c:v>1155.06</c:v>
                </c:pt>
                <c:pt idx="1914">
                  <c:v>1157.69</c:v>
                </c:pt>
                <c:pt idx="1915">
                  <c:v>1155.94</c:v>
                </c:pt>
                <c:pt idx="1916">
                  <c:v>1157.06</c:v>
                </c:pt>
                <c:pt idx="1917">
                  <c:v>1153.69</c:v>
                </c:pt>
                <c:pt idx="1918">
                  <c:v>1166.06</c:v>
                </c:pt>
                <c:pt idx="1919">
                  <c:v>1170.8800000000001</c:v>
                </c:pt>
                <c:pt idx="1920">
                  <c:v>1180.19</c:v>
                </c:pt>
                <c:pt idx="1921">
                  <c:v>1179.44</c:v>
                </c:pt>
                <c:pt idx="1922">
                  <c:v>1171.25</c:v>
                </c:pt>
                <c:pt idx="1923">
                  <c:v>1151.44</c:v>
                </c:pt>
                <c:pt idx="1924">
                  <c:v>1153.44</c:v>
                </c:pt>
                <c:pt idx="1925">
                  <c:v>1160.19</c:v>
                </c:pt>
                <c:pt idx="1926">
                  <c:v>1154.44</c:v>
                </c:pt>
                <c:pt idx="1927">
                  <c:v>1149.19</c:v>
                </c:pt>
                <c:pt idx="1928">
                  <c:v>1146</c:v>
                </c:pt>
                <c:pt idx="1929">
                  <c:v>1135.06</c:v>
                </c:pt>
                <c:pt idx="1930">
                  <c:v>1141.81</c:v>
                </c:pt>
                <c:pt idx="1931">
                  <c:v>1144.19</c:v>
                </c:pt>
                <c:pt idx="1932">
                  <c:v>1154.1300000000001</c:v>
                </c:pt>
                <c:pt idx="1933">
                  <c:v>1155.1300000000001</c:v>
                </c:pt>
                <c:pt idx="1934">
                  <c:v>1148.44</c:v>
                </c:pt>
                <c:pt idx="1935">
                  <c:v>1144.19</c:v>
                </c:pt>
                <c:pt idx="1936">
                  <c:v>1128.56</c:v>
                </c:pt>
                <c:pt idx="1937">
                  <c:v>1116.06</c:v>
                </c:pt>
                <c:pt idx="1938">
                  <c:v>1114.69</c:v>
                </c:pt>
                <c:pt idx="1939">
                  <c:v>1115.8800000000001</c:v>
                </c:pt>
                <c:pt idx="1940">
                  <c:v>1113.81</c:v>
                </c:pt>
                <c:pt idx="1941">
                  <c:v>1119</c:v>
                </c:pt>
                <c:pt idx="1942">
                  <c:v>1112.81</c:v>
                </c:pt>
                <c:pt idx="1943">
                  <c:v>1113.81</c:v>
                </c:pt>
                <c:pt idx="1944">
                  <c:v>1118.19</c:v>
                </c:pt>
                <c:pt idx="1945">
                  <c:v>1116.6300000000001</c:v>
                </c:pt>
                <c:pt idx="1946">
                  <c:v>1123.25</c:v>
                </c:pt>
                <c:pt idx="1947">
                  <c:v>1133.56</c:v>
                </c:pt>
                <c:pt idx="1948">
                  <c:v>1152.75</c:v>
                </c:pt>
                <c:pt idx="1949">
                  <c:v>1156.3800000000001</c:v>
                </c:pt>
                <c:pt idx="1950">
                  <c:v>1157.94</c:v>
                </c:pt>
                <c:pt idx="1951">
                  <c:v>1162.25</c:v>
                </c:pt>
                <c:pt idx="1952">
                  <c:v>1139.19</c:v>
                </c:pt>
                <c:pt idx="1953">
                  <c:v>1131.81</c:v>
                </c:pt>
                <c:pt idx="1954">
                  <c:v>1140.6300000000001</c:v>
                </c:pt>
                <c:pt idx="1955">
                  <c:v>1154.3800000000001</c:v>
                </c:pt>
                <c:pt idx="1956">
                  <c:v>1160.75</c:v>
                </c:pt>
                <c:pt idx="1957">
                  <c:v>1153.44</c:v>
                </c:pt>
                <c:pt idx="1958">
                  <c:v>1163</c:v>
                </c:pt>
                <c:pt idx="1959">
                  <c:v>1156.56</c:v>
                </c:pt>
                <c:pt idx="1960">
                  <c:v>1151.56</c:v>
                </c:pt>
                <c:pt idx="1961">
                  <c:v>1150.69</c:v>
                </c:pt>
                <c:pt idx="1962">
                  <c:v>1152.3800000000001</c:v>
                </c:pt>
                <c:pt idx="1963">
                  <c:v>1157.44</c:v>
                </c:pt>
                <c:pt idx="1964">
                  <c:v>1150</c:v>
                </c:pt>
                <c:pt idx="1965">
                  <c:v>1147.06</c:v>
                </c:pt>
                <c:pt idx="1966">
                  <c:v>1150.69</c:v>
                </c:pt>
                <c:pt idx="1967">
                  <c:v>1149.31</c:v>
                </c:pt>
                <c:pt idx="1968">
                  <c:v>1142.56</c:v>
                </c:pt>
                <c:pt idx="1969">
                  <c:v>1141.94</c:v>
                </c:pt>
                <c:pt idx="1970">
                  <c:v>1135.1300000000001</c:v>
                </c:pt>
                <c:pt idx="1971">
                  <c:v>1138.3800000000001</c:v>
                </c:pt>
                <c:pt idx="1972">
                  <c:v>1131.81</c:v>
                </c:pt>
                <c:pt idx="1973">
                  <c:v>1136</c:v>
                </c:pt>
                <c:pt idx="1974">
                  <c:v>1131.8800000000001</c:v>
                </c:pt>
                <c:pt idx="1975">
                  <c:v>1132.56</c:v>
                </c:pt>
                <c:pt idx="1976">
                  <c:v>1133.81</c:v>
                </c:pt>
                <c:pt idx="1977">
                  <c:v>1135.69</c:v>
                </c:pt>
                <c:pt idx="1978">
                  <c:v>1129.19</c:v>
                </c:pt>
                <c:pt idx="1979">
                  <c:v>1126.44</c:v>
                </c:pt>
                <c:pt idx="1980">
                  <c:v>1130.44</c:v>
                </c:pt>
                <c:pt idx="1981">
                  <c:v>1129.25</c:v>
                </c:pt>
                <c:pt idx="1982">
                  <c:v>1131.44</c:v>
                </c:pt>
                <c:pt idx="1983">
                  <c:v>1135.75</c:v>
                </c:pt>
                <c:pt idx="1984">
                  <c:v>1133.31</c:v>
                </c:pt>
                <c:pt idx="1985">
                  <c:v>1128</c:v>
                </c:pt>
                <c:pt idx="1986">
                  <c:v>1127.56</c:v>
                </c:pt>
                <c:pt idx="1987">
                  <c:v>1126.3800000000001</c:v>
                </c:pt>
                <c:pt idx="1988">
                  <c:v>1135.1300000000001</c:v>
                </c:pt>
                <c:pt idx="1989">
                  <c:v>1132.06</c:v>
                </c:pt>
                <c:pt idx="1990">
                  <c:v>1128.1300000000001</c:v>
                </c:pt>
                <c:pt idx="1991">
                  <c:v>1135.94</c:v>
                </c:pt>
                <c:pt idx="1992">
                  <c:v>1128.75</c:v>
                </c:pt>
                <c:pt idx="1993">
                  <c:v>1133.69</c:v>
                </c:pt>
                <c:pt idx="1994">
                  <c:v>1135.81</c:v>
                </c:pt>
                <c:pt idx="1995">
                  <c:v>1136.75</c:v>
                </c:pt>
                <c:pt idx="1996">
                  <c:v>1141.06</c:v>
                </c:pt>
                <c:pt idx="1997">
                  <c:v>1149.8800000000001</c:v>
                </c:pt>
                <c:pt idx="1998">
                  <c:v>1147.25</c:v>
                </c:pt>
                <c:pt idx="1999">
                  <c:v>1147</c:v>
                </c:pt>
                <c:pt idx="2000">
                  <c:v>1144.94</c:v>
                </c:pt>
                <c:pt idx="2001">
                  <c:v>1132.25</c:v>
                </c:pt>
                <c:pt idx="2002">
                  <c:v>1140.19</c:v>
                </c:pt>
                <c:pt idx="2003">
                  <c:v>1133.56</c:v>
                </c:pt>
                <c:pt idx="2004">
                  <c:v>1128</c:v>
                </c:pt>
                <c:pt idx="2005">
                  <c:v>1120.56</c:v>
                </c:pt>
                <c:pt idx="2006">
                  <c:v>1126.1300000000001</c:v>
                </c:pt>
                <c:pt idx="2007">
                  <c:v>1129.31</c:v>
                </c:pt>
                <c:pt idx="2008">
                  <c:v>1129.06</c:v>
                </c:pt>
                <c:pt idx="2009">
                  <c:v>1131.06</c:v>
                </c:pt>
                <c:pt idx="2010">
                  <c:v>1130.6300000000001</c:v>
                </c:pt>
                <c:pt idx="2011">
                  <c:v>1129.8800000000001</c:v>
                </c:pt>
                <c:pt idx="2012">
                  <c:v>1134.6300000000001</c:v>
                </c:pt>
                <c:pt idx="2013">
                  <c:v>1150.25</c:v>
                </c:pt>
                <c:pt idx="2014">
                  <c:v>1147</c:v>
                </c:pt>
                <c:pt idx="2015">
                  <c:v>1137.69</c:v>
                </c:pt>
                <c:pt idx="2016">
                  <c:v>1136.19</c:v>
                </c:pt>
                <c:pt idx="2017">
                  <c:v>1137.5</c:v>
                </c:pt>
                <c:pt idx="2018">
                  <c:v>1141.3800000000001</c:v>
                </c:pt>
                <c:pt idx="2019">
                  <c:v>1139.31</c:v>
                </c:pt>
                <c:pt idx="2020">
                  <c:v>1133.3800000000001</c:v>
                </c:pt>
                <c:pt idx="2021">
                  <c:v>1135.1300000000001</c:v>
                </c:pt>
                <c:pt idx="2022">
                  <c:v>1136.44</c:v>
                </c:pt>
                <c:pt idx="2023">
                  <c:v>1133.44</c:v>
                </c:pt>
                <c:pt idx="2024">
                  <c:v>1133.81</c:v>
                </c:pt>
                <c:pt idx="2025">
                  <c:v>1136</c:v>
                </c:pt>
                <c:pt idx="2026">
                  <c:v>1135.8800000000001</c:v>
                </c:pt>
                <c:pt idx="2027">
                  <c:v>1143.25</c:v>
                </c:pt>
                <c:pt idx="2028">
                  <c:v>1147.5</c:v>
                </c:pt>
                <c:pt idx="2029">
                  <c:v>1147.06</c:v>
                </c:pt>
                <c:pt idx="2030">
                  <c:v>1148.94</c:v>
                </c:pt>
                <c:pt idx="2031">
                  <c:v>1158.81</c:v>
                </c:pt>
                <c:pt idx="2032">
                  <c:v>1160.75</c:v>
                </c:pt>
                <c:pt idx="2033">
                  <c:v>1163.1300000000001</c:v>
                </c:pt>
                <c:pt idx="2034">
                  <c:v>1162.1300000000001</c:v>
                </c:pt>
                <c:pt idx="2035">
                  <c:v>1163.6300000000001</c:v>
                </c:pt>
                <c:pt idx="2036">
                  <c:v>1159.06</c:v>
                </c:pt>
                <c:pt idx="2037">
                  <c:v>1145.3800000000001</c:v>
                </c:pt>
                <c:pt idx="2038">
                  <c:v>1146.5</c:v>
                </c:pt>
                <c:pt idx="2039">
                  <c:v>1146.31</c:v>
                </c:pt>
                <c:pt idx="2040">
                  <c:v>1141.6300000000001</c:v>
                </c:pt>
                <c:pt idx="2041">
                  <c:v>1142.94</c:v>
                </c:pt>
                <c:pt idx="2042">
                  <c:v>1128.8800000000001</c:v>
                </c:pt>
                <c:pt idx="2043">
                  <c:v>1128.56</c:v>
                </c:pt>
                <c:pt idx="2044">
                  <c:v>1129.75</c:v>
                </c:pt>
                <c:pt idx="2045">
                  <c:v>1136.6300000000001</c:v>
                </c:pt>
                <c:pt idx="2046">
                  <c:v>1132.75</c:v>
                </c:pt>
                <c:pt idx="2047">
                  <c:v>1131.75</c:v>
                </c:pt>
                <c:pt idx="2048">
                  <c:v>1128.19</c:v>
                </c:pt>
                <c:pt idx="2049">
                  <c:v>1128.56</c:v>
                </c:pt>
                <c:pt idx="2050">
                  <c:v>1127.44</c:v>
                </c:pt>
                <c:pt idx="2051">
                  <c:v>1134.69</c:v>
                </c:pt>
                <c:pt idx="2052">
                  <c:v>1132.44</c:v>
                </c:pt>
                <c:pt idx="2053">
                  <c:v>1135</c:v>
                </c:pt>
                <c:pt idx="2054">
                  <c:v>1138</c:v>
                </c:pt>
                <c:pt idx="2055">
                  <c:v>1138.1300000000001</c:v>
                </c:pt>
                <c:pt idx="2056">
                  <c:v>1140.5</c:v>
                </c:pt>
                <c:pt idx="2057">
                  <c:v>1132.94</c:v>
                </c:pt>
                <c:pt idx="2058">
                  <c:v>1142.69</c:v>
                </c:pt>
                <c:pt idx="2059">
                  <c:v>1136.81</c:v>
                </c:pt>
                <c:pt idx="2060">
                  <c:v>1137.8800000000001</c:v>
                </c:pt>
                <c:pt idx="2061">
                  <c:v>1140.06</c:v>
                </c:pt>
                <c:pt idx="2062">
                  <c:v>1134.25</c:v>
                </c:pt>
                <c:pt idx="2063">
                  <c:v>1134.19</c:v>
                </c:pt>
                <c:pt idx="2064">
                  <c:v>1138.69</c:v>
                </c:pt>
                <c:pt idx="2065">
                  <c:v>1138.3800000000001</c:v>
                </c:pt>
                <c:pt idx="2066">
                  <c:v>1144</c:v>
                </c:pt>
                <c:pt idx="2067">
                  <c:v>1143.5</c:v>
                </c:pt>
                <c:pt idx="2068">
                  <c:v>1146.06</c:v>
                </c:pt>
                <c:pt idx="2069">
                  <c:v>1135.44</c:v>
                </c:pt>
                <c:pt idx="2070">
                  <c:v>1131</c:v>
                </c:pt>
                <c:pt idx="2071">
                  <c:v>1135.06</c:v>
                </c:pt>
                <c:pt idx="2072">
                  <c:v>1129.25</c:v>
                </c:pt>
                <c:pt idx="2073">
                  <c:v>1123.5</c:v>
                </c:pt>
                <c:pt idx="2074">
                  <c:v>1130.8800000000001</c:v>
                </c:pt>
                <c:pt idx="2075">
                  <c:v>1124.24</c:v>
                </c:pt>
                <c:pt idx="2076">
                  <c:v>1115.24</c:v>
                </c:pt>
                <c:pt idx="2077">
                  <c:v>1111.76</c:v>
                </c:pt>
                <c:pt idx="2078">
                  <c:v>1111.5899999999999</c:v>
                </c:pt>
                <c:pt idx="2079">
                  <c:v>1124.53</c:v>
                </c:pt>
                <c:pt idx="2080">
                  <c:v>1120</c:v>
                </c:pt>
                <c:pt idx="2081">
                  <c:v>1125.94</c:v>
                </c:pt>
                <c:pt idx="2082">
                  <c:v>1132.06</c:v>
                </c:pt>
                <c:pt idx="2083">
                  <c:v>1143.4100000000001</c:v>
                </c:pt>
                <c:pt idx="2084">
                  <c:v>1135</c:v>
                </c:pt>
                <c:pt idx="2085">
                  <c:v>1139.24</c:v>
                </c:pt>
                <c:pt idx="2086">
                  <c:v>1129.29</c:v>
                </c:pt>
                <c:pt idx="2087">
                  <c:v>1127.8800000000001</c:v>
                </c:pt>
                <c:pt idx="2088">
                  <c:v>1134.6500000000001</c:v>
                </c:pt>
                <c:pt idx="2089">
                  <c:v>1135.18</c:v>
                </c:pt>
                <c:pt idx="2090">
                  <c:v>1133.3499999999999</c:v>
                </c:pt>
                <c:pt idx="2091">
                  <c:v>1138.82</c:v>
                </c:pt>
                <c:pt idx="2092">
                  <c:v>1132.82</c:v>
                </c:pt>
                <c:pt idx="2093">
                  <c:v>1128.18</c:v>
                </c:pt>
                <c:pt idx="2094">
                  <c:v>1131.76</c:v>
                </c:pt>
                <c:pt idx="2095">
                  <c:v>1133.18</c:v>
                </c:pt>
                <c:pt idx="2096">
                  <c:v>1129.53</c:v>
                </c:pt>
                <c:pt idx="2097">
                  <c:v>1124.76</c:v>
                </c:pt>
                <c:pt idx="2098">
                  <c:v>1126.94</c:v>
                </c:pt>
                <c:pt idx="2099">
                  <c:v>1120.29</c:v>
                </c:pt>
                <c:pt idx="2100">
                  <c:v>1122.8800000000001</c:v>
                </c:pt>
                <c:pt idx="2101">
                  <c:v>1124.8800000000001</c:v>
                </c:pt>
                <c:pt idx="2102">
                  <c:v>1118.76</c:v>
                </c:pt>
                <c:pt idx="2103">
                  <c:v>1112.3499999999999</c:v>
                </c:pt>
                <c:pt idx="2104">
                  <c:v>1116.71</c:v>
                </c:pt>
                <c:pt idx="2105">
                  <c:v>1120.76</c:v>
                </c:pt>
                <c:pt idx="2106">
                  <c:v>1120.4100000000001</c:v>
                </c:pt>
                <c:pt idx="2107">
                  <c:v>1119</c:v>
                </c:pt>
                <c:pt idx="2108">
                  <c:v>1122.5899999999999</c:v>
                </c:pt>
                <c:pt idx="2109">
                  <c:v>1125.5899999999999</c:v>
                </c:pt>
                <c:pt idx="2110">
                  <c:v>1128.53</c:v>
                </c:pt>
                <c:pt idx="2111">
                  <c:v>1134.71</c:v>
                </c:pt>
                <c:pt idx="2112">
                  <c:v>1131.71</c:v>
                </c:pt>
                <c:pt idx="2113">
                  <c:v>1127.3499999999999</c:v>
                </c:pt>
                <c:pt idx="2114">
                  <c:v>1131.3499999999999</c:v>
                </c:pt>
                <c:pt idx="2115">
                  <c:v>1123.94</c:v>
                </c:pt>
                <c:pt idx="2116">
                  <c:v>1126.06</c:v>
                </c:pt>
                <c:pt idx="2117">
                  <c:v>1123.4100000000001</c:v>
                </c:pt>
                <c:pt idx="2118">
                  <c:v>1125.71</c:v>
                </c:pt>
                <c:pt idx="2119">
                  <c:v>1125.18</c:v>
                </c:pt>
                <c:pt idx="2120">
                  <c:v>1122</c:v>
                </c:pt>
                <c:pt idx="2121">
                  <c:v>1124.8800000000001</c:v>
                </c:pt>
                <c:pt idx="2122">
                  <c:v>1120</c:v>
                </c:pt>
                <c:pt idx="2123">
                  <c:v>1123.06</c:v>
                </c:pt>
                <c:pt idx="2124">
                  <c:v>1135.94</c:v>
                </c:pt>
                <c:pt idx="2125">
                  <c:v>1145.47</c:v>
                </c:pt>
                <c:pt idx="2126">
                  <c:v>1133.6500000000001</c:v>
                </c:pt>
                <c:pt idx="2127">
                  <c:v>1135.6500000000001</c:v>
                </c:pt>
                <c:pt idx="2128">
                  <c:v>1133.71</c:v>
                </c:pt>
                <c:pt idx="2129">
                  <c:v>1138.53</c:v>
                </c:pt>
                <c:pt idx="2130">
                  <c:v>1129.71</c:v>
                </c:pt>
                <c:pt idx="2131">
                  <c:v>1122.29</c:v>
                </c:pt>
                <c:pt idx="2132">
                  <c:v>1120.1199999999999</c:v>
                </c:pt>
                <c:pt idx="2133">
                  <c:v>1121.6500000000001</c:v>
                </c:pt>
                <c:pt idx="2134">
                  <c:v>1107.53</c:v>
                </c:pt>
                <c:pt idx="2135">
                  <c:v>1119.53</c:v>
                </c:pt>
                <c:pt idx="2136">
                  <c:v>1108.1199999999999</c:v>
                </c:pt>
                <c:pt idx="2137">
                  <c:v>1124.47</c:v>
                </c:pt>
                <c:pt idx="2138">
                  <c:v>1123.3499999999999</c:v>
                </c:pt>
                <c:pt idx="2139">
                  <c:v>1126.1199999999999</c:v>
                </c:pt>
                <c:pt idx="2140">
                  <c:v>1124.8800000000001</c:v>
                </c:pt>
                <c:pt idx="2141">
                  <c:v>1114.5899999999999</c:v>
                </c:pt>
                <c:pt idx="2142">
                  <c:v>1117.29</c:v>
                </c:pt>
                <c:pt idx="2143">
                  <c:v>1128.76</c:v>
                </c:pt>
                <c:pt idx="2144">
                  <c:v>1128.76</c:v>
                </c:pt>
                <c:pt idx="2145">
                  <c:v>1134.6500000000001</c:v>
                </c:pt>
                <c:pt idx="2146">
                  <c:v>1128.6500000000001</c:v>
                </c:pt>
                <c:pt idx="2147">
                  <c:v>1129.29</c:v>
                </c:pt>
                <c:pt idx="2148">
                  <c:v>1120.76</c:v>
                </c:pt>
                <c:pt idx="2149">
                  <c:v>1120.94</c:v>
                </c:pt>
                <c:pt idx="2150">
                  <c:v>1120.18</c:v>
                </c:pt>
                <c:pt idx="2151">
                  <c:v>1127.53</c:v>
                </c:pt>
                <c:pt idx="2152">
                  <c:v>1128.1199999999999</c:v>
                </c:pt>
                <c:pt idx="2153">
                  <c:v>1127</c:v>
                </c:pt>
                <c:pt idx="2154">
                  <c:v>1133.47</c:v>
                </c:pt>
                <c:pt idx="2155">
                  <c:v>1140.53</c:v>
                </c:pt>
                <c:pt idx="2156">
                  <c:v>1143.4100000000001</c:v>
                </c:pt>
                <c:pt idx="2157">
                  <c:v>1144.18</c:v>
                </c:pt>
                <c:pt idx="2158">
                  <c:v>1146.4100000000001</c:v>
                </c:pt>
                <c:pt idx="2159">
                  <c:v>1144.5899999999999</c:v>
                </c:pt>
                <c:pt idx="2160">
                  <c:v>1145.5899999999999</c:v>
                </c:pt>
                <c:pt idx="2161">
                  <c:v>1142.06</c:v>
                </c:pt>
                <c:pt idx="2162">
                  <c:v>1143.71</c:v>
                </c:pt>
                <c:pt idx="2163">
                  <c:v>1160</c:v>
                </c:pt>
                <c:pt idx="2164">
                  <c:v>1149.76</c:v>
                </c:pt>
                <c:pt idx="2165">
                  <c:v>1145.3499999999999</c:v>
                </c:pt>
                <c:pt idx="2166">
                  <c:v>1155.24</c:v>
                </c:pt>
                <c:pt idx="2167">
                  <c:v>1160.71</c:v>
                </c:pt>
                <c:pt idx="2168">
                  <c:v>1156.1199999999999</c:v>
                </c:pt>
                <c:pt idx="2169">
                  <c:v>1159.24</c:v>
                </c:pt>
                <c:pt idx="2170">
                  <c:v>1164.24</c:v>
                </c:pt>
                <c:pt idx="2171">
                  <c:v>1175.3499999999999</c:v>
                </c:pt>
                <c:pt idx="2172">
                  <c:v>1181.18</c:v>
                </c:pt>
                <c:pt idx="2173">
                  <c:v>1189.18</c:v>
                </c:pt>
                <c:pt idx="2174">
                  <c:v>1181.4100000000001</c:v>
                </c:pt>
                <c:pt idx="2175">
                  <c:v>1192.6500000000001</c:v>
                </c:pt>
                <c:pt idx="2176">
                  <c:v>1185</c:v>
                </c:pt>
                <c:pt idx="2177">
                  <c:v>1184.24</c:v>
                </c:pt>
                <c:pt idx="2178">
                  <c:v>1185.24</c:v>
                </c:pt>
                <c:pt idx="2179">
                  <c:v>1193.1199999999999</c:v>
                </c:pt>
                <c:pt idx="2180">
                  <c:v>1196</c:v>
                </c:pt>
                <c:pt idx="2181">
                  <c:v>1197.18</c:v>
                </c:pt>
                <c:pt idx="2182">
                  <c:v>1202.1199999999999</c:v>
                </c:pt>
                <c:pt idx="2183">
                  <c:v>1198.71</c:v>
                </c:pt>
                <c:pt idx="2184">
                  <c:v>1199.24</c:v>
                </c:pt>
                <c:pt idx="2185">
                  <c:v>1178.5899999999999</c:v>
                </c:pt>
                <c:pt idx="2186">
                  <c:v>1172.3499999999999</c:v>
                </c:pt>
                <c:pt idx="2187">
                  <c:v>1178.4100000000001</c:v>
                </c:pt>
                <c:pt idx="2188">
                  <c:v>1180.47</c:v>
                </c:pt>
                <c:pt idx="2189">
                  <c:v>1174.82</c:v>
                </c:pt>
                <c:pt idx="2190">
                  <c:v>1168.53</c:v>
                </c:pt>
                <c:pt idx="2191">
                  <c:v>1169.06</c:v>
                </c:pt>
                <c:pt idx="2192">
                  <c:v>1171.94</c:v>
                </c:pt>
                <c:pt idx="2193">
                  <c:v>1174.4100000000001</c:v>
                </c:pt>
                <c:pt idx="2194">
                  <c:v>1178.24</c:v>
                </c:pt>
                <c:pt idx="2195">
                  <c:v>1179.53</c:v>
                </c:pt>
                <c:pt idx="2196">
                  <c:v>1187.3499999999999</c:v>
                </c:pt>
                <c:pt idx="2197">
                  <c:v>1165.47</c:v>
                </c:pt>
                <c:pt idx="2198">
                  <c:v>1157.5899999999999</c:v>
                </c:pt>
                <c:pt idx="2199">
                  <c:v>1155.4100000000001</c:v>
                </c:pt>
                <c:pt idx="2200">
                  <c:v>1154.06</c:v>
                </c:pt>
                <c:pt idx="2201">
                  <c:v>1157.8800000000001</c:v>
                </c:pt>
                <c:pt idx="2202">
                  <c:v>1151.29</c:v>
                </c:pt>
                <c:pt idx="2203">
                  <c:v>1146.6500000000001</c:v>
                </c:pt>
                <c:pt idx="2204">
                  <c:v>1150.8800000000001</c:v>
                </c:pt>
                <c:pt idx="2205">
                  <c:v>1159.4100000000001</c:v>
                </c:pt>
                <c:pt idx="2206">
                  <c:v>1154.47</c:v>
                </c:pt>
                <c:pt idx="2207">
                  <c:v>1152.76</c:v>
                </c:pt>
                <c:pt idx="2208">
                  <c:v>1156.5899999999999</c:v>
                </c:pt>
                <c:pt idx="2209">
                  <c:v>1149</c:v>
                </c:pt>
                <c:pt idx="2210">
                  <c:v>1148.53</c:v>
                </c:pt>
                <c:pt idx="2211">
                  <c:v>1154.76</c:v>
                </c:pt>
                <c:pt idx="2212">
                  <c:v>1152.4100000000001</c:v>
                </c:pt>
                <c:pt idx="2213">
                  <c:v>1149.71</c:v>
                </c:pt>
                <c:pt idx="2214">
                  <c:v>1147.29</c:v>
                </c:pt>
                <c:pt idx="2215">
                  <c:v>1155</c:v>
                </c:pt>
                <c:pt idx="2216">
                  <c:v>1155.18</c:v>
                </c:pt>
                <c:pt idx="2217">
                  <c:v>1153.06</c:v>
                </c:pt>
                <c:pt idx="2218">
                  <c:v>1156.8800000000001</c:v>
                </c:pt>
                <c:pt idx="2219">
                  <c:v>1161.76</c:v>
                </c:pt>
                <c:pt idx="2220">
                  <c:v>1159</c:v>
                </c:pt>
                <c:pt idx="2221">
                  <c:v>1164.6500000000001</c:v>
                </c:pt>
                <c:pt idx="2222">
                  <c:v>1167.5899999999999</c:v>
                </c:pt>
                <c:pt idx="2223">
                  <c:v>1166.71</c:v>
                </c:pt>
                <c:pt idx="2224">
                  <c:v>1163.6500000000001</c:v>
                </c:pt>
                <c:pt idx="2225">
                  <c:v>1164.47</c:v>
                </c:pt>
                <c:pt idx="2226">
                  <c:v>1158.29</c:v>
                </c:pt>
                <c:pt idx="2227">
                  <c:v>1150.3499999999999</c:v>
                </c:pt>
                <c:pt idx="2228">
                  <c:v>1146.1199999999999</c:v>
                </c:pt>
                <c:pt idx="2229">
                  <c:v>1144.6500000000001</c:v>
                </c:pt>
                <c:pt idx="2230">
                  <c:v>1139.76</c:v>
                </c:pt>
                <c:pt idx="2231">
                  <c:v>1143.4100000000001</c:v>
                </c:pt>
                <c:pt idx="2232">
                  <c:v>1138.47</c:v>
                </c:pt>
                <c:pt idx="2233">
                  <c:v>1137.6500000000001</c:v>
                </c:pt>
                <c:pt idx="2234">
                  <c:v>1139.71</c:v>
                </c:pt>
                <c:pt idx="2235">
                  <c:v>1132.94</c:v>
                </c:pt>
                <c:pt idx="2236">
                  <c:v>1132.8800000000001</c:v>
                </c:pt>
                <c:pt idx="2237">
                  <c:v>1137.1199999999999</c:v>
                </c:pt>
                <c:pt idx="2238">
                  <c:v>1140</c:v>
                </c:pt>
                <c:pt idx="2239">
                  <c:v>1138.5899999999999</c:v>
                </c:pt>
                <c:pt idx="2240">
                  <c:v>1142.47</c:v>
                </c:pt>
                <c:pt idx="2241">
                  <c:v>1143.5899999999999</c:v>
                </c:pt>
                <c:pt idx="2242">
                  <c:v>1141.3499999999999</c:v>
                </c:pt>
                <c:pt idx="2243">
                  <c:v>1143.18</c:v>
                </c:pt>
                <c:pt idx="2244">
                  <c:v>1145.18</c:v>
                </c:pt>
                <c:pt idx="2245">
                  <c:v>1147.8800000000001</c:v>
                </c:pt>
                <c:pt idx="2246">
                  <c:v>1152.94</c:v>
                </c:pt>
                <c:pt idx="2247">
                  <c:v>1147.82</c:v>
                </c:pt>
                <c:pt idx="2248">
                  <c:v>1149.8800000000001</c:v>
                </c:pt>
                <c:pt idx="2249">
                  <c:v>1147.1199999999999</c:v>
                </c:pt>
                <c:pt idx="2250">
                  <c:v>1147.82</c:v>
                </c:pt>
                <c:pt idx="2251">
                  <c:v>1153.47</c:v>
                </c:pt>
                <c:pt idx="2252">
                  <c:v>1161.1199999999999</c:v>
                </c:pt>
                <c:pt idx="2253">
                  <c:v>1159.24</c:v>
                </c:pt>
                <c:pt idx="2254">
                  <c:v>1155.29</c:v>
                </c:pt>
                <c:pt idx="2255">
                  <c:v>1156.94</c:v>
                </c:pt>
                <c:pt idx="2256">
                  <c:v>1160.24</c:v>
                </c:pt>
                <c:pt idx="2257">
                  <c:v>1168.8900000000001</c:v>
                </c:pt>
                <c:pt idx="2258">
                  <c:v>1172.78</c:v>
                </c:pt>
                <c:pt idx="2259">
                  <c:v>1176.22</c:v>
                </c:pt>
                <c:pt idx="2260">
                  <c:v>1180</c:v>
                </c:pt>
                <c:pt idx="2261">
                  <c:v>1178.33</c:v>
                </c:pt>
                <c:pt idx="2262">
                  <c:v>1181</c:v>
                </c:pt>
                <c:pt idx="2263">
                  <c:v>1185.94</c:v>
                </c:pt>
                <c:pt idx="2264">
                  <c:v>1178.33</c:v>
                </c:pt>
                <c:pt idx="2265">
                  <c:v>1182.44</c:v>
                </c:pt>
                <c:pt idx="2266">
                  <c:v>1183.94</c:v>
                </c:pt>
                <c:pt idx="2267">
                  <c:v>1183.56</c:v>
                </c:pt>
                <c:pt idx="2268">
                  <c:v>1195.72</c:v>
                </c:pt>
                <c:pt idx="2269">
                  <c:v>1189.28</c:v>
                </c:pt>
                <c:pt idx="2270">
                  <c:v>1191.6099999999999</c:v>
                </c:pt>
                <c:pt idx="2271">
                  <c:v>1193.28</c:v>
                </c:pt>
                <c:pt idx="2272">
                  <c:v>1194.22</c:v>
                </c:pt>
                <c:pt idx="2273">
                  <c:v>1195.83</c:v>
                </c:pt>
                <c:pt idx="2274">
                  <c:v>1190.67</c:v>
                </c:pt>
                <c:pt idx="2275">
                  <c:v>1194.56</c:v>
                </c:pt>
                <c:pt idx="2276">
                  <c:v>1193.17</c:v>
                </c:pt>
                <c:pt idx="2277">
                  <c:v>1199.22</c:v>
                </c:pt>
                <c:pt idx="2278">
                  <c:v>1198</c:v>
                </c:pt>
                <c:pt idx="2279">
                  <c:v>1195</c:v>
                </c:pt>
                <c:pt idx="2280">
                  <c:v>1201.72</c:v>
                </c:pt>
                <c:pt idx="2281">
                  <c:v>1201.28</c:v>
                </c:pt>
                <c:pt idx="2282">
                  <c:v>1199.44</c:v>
                </c:pt>
                <c:pt idx="2283">
                  <c:v>1194.72</c:v>
                </c:pt>
                <c:pt idx="2284">
                  <c:v>1190.28</c:v>
                </c:pt>
                <c:pt idx="2285">
                  <c:v>1191.33</c:v>
                </c:pt>
                <c:pt idx="2286">
                  <c:v>1188.44</c:v>
                </c:pt>
                <c:pt idx="2287">
                  <c:v>1191.28</c:v>
                </c:pt>
                <c:pt idx="2288">
                  <c:v>1188.28</c:v>
                </c:pt>
                <c:pt idx="2289">
                  <c:v>1181.56</c:v>
                </c:pt>
                <c:pt idx="2290">
                  <c:v>1174.67</c:v>
                </c:pt>
                <c:pt idx="2291">
                  <c:v>1170.8900000000001</c:v>
                </c:pt>
                <c:pt idx="2292">
                  <c:v>1166.8900000000001</c:v>
                </c:pt>
                <c:pt idx="2293">
                  <c:v>1168.22</c:v>
                </c:pt>
                <c:pt idx="2294">
                  <c:v>1165.6099999999999</c:v>
                </c:pt>
                <c:pt idx="2295">
                  <c:v>1173.56</c:v>
                </c:pt>
                <c:pt idx="2296">
                  <c:v>1177.78</c:v>
                </c:pt>
                <c:pt idx="2297">
                  <c:v>1174.78</c:v>
                </c:pt>
                <c:pt idx="2298">
                  <c:v>1185.5</c:v>
                </c:pt>
                <c:pt idx="2299">
                  <c:v>1184.78</c:v>
                </c:pt>
                <c:pt idx="2300">
                  <c:v>1188.5</c:v>
                </c:pt>
                <c:pt idx="2301">
                  <c:v>1164.8900000000001</c:v>
                </c:pt>
                <c:pt idx="2302">
                  <c:v>1162</c:v>
                </c:pt>
                <c:pt idx="2303">
                  <c:v>1162.1099999999999</c:v>
                </c:pt>
                <c:pt idx="2304">
                  <c:v>1162.94</c:v>
                </c:pt>
                <c:pt idx="2305">
                  <c:v>1166.44</c:v>
                </c:pt>
                <c:pt idx="2306">
                  <c:v>1169.3900000000001</c:v>
                </c:pt>
                <c:pt idx="2307">
                  <c:v>1163.72</c:v>
                </c:pt>
                <c:pt idx="2308">
                  <c:v>1158.94</c:v>
                </c:pt>
                <c:pt idx="2309">
                  <c:v>1160.28</c:v>
                </c:pt>
                <c:pt idx="2310">
                  <c:v>1162.3900000000001</c:v>
                </c:pt>
                <c:pt idx="2311">
                  <c:v>1159.33</c:v>
                </c:pt>
                <c:pt idx="2312">
                  <c:v>1159.83</c:v>
                </c:pt>
                <c:pt idx="2313">
                  <c:v>1160.17</c:v>
                </c:pt>
                <c:pt idx="2314">
                  <c:v>1161.17</c:v>
                </c:pt>
                <c:pt idx="2315">
                  <c:v>1170.22</c:v>
                </c:pt>
                <c:pt idx="2316">
                  <c:v>1169.3900000000001</c:v>
                </c:pt>
                <c:pt idx="2317">
                  <c:v>1169.94</c:v>
                </c:pt>
                <c:pt idx="2318">
                  <c:v>1172.94</c:v>
                </c:pt>
                <c:pt idx="2319">
                  <c:v>1177.8900000000001</c:v>
                </c:pt>
                <c:pt idx="2320">
                  <c:v>1176.8900000000001</c:v>
                </c:pt>
                <c:pt idx="2321">
                  <c:v>1168.1099999999999</c:v>
                </c:pt>
                <c:pt idx="2322">
                  <c:v>1165.8900000000001</c:v>
                </c:pt>
                <c:pt idx="2323">
                  <c:v>1156.56</c:v>
                </c:pt>
                <c:pt idx="2324">
                  <c:v>1150.94</c:v>
                </c:pt>
                <c:pt idx="2325">
                  <c:v>1141.6099999999999</c:v>
                </c:pt>
                <c:pt idx="2326">
                  <c:v>1143.83</c:v>
                </c:pt>
                <c:pt idx="2327">
                  <c:v>1151.8900000000001</c:v>
                </c:pt>
                <c:pt idx="2328">
                  <c:v>1147.6099999999999</c:v>
                </c:pt>
                <c:pt idx="2329">
                  <c:v>1149.1099999999999</c:v>
                </c:pt>
                <c:pt idx="2330">
                  <c:v>1147.3900000000001</c:v>
                </c:pt>
                <c:pt idx="2331">
                  <c:v>1142.06</c:v>
                </c:pt>
                <c:pt idx="2332">
                  <c:v>1135.72</c:v>
                </c:pt>
                <c:pt idx="2333">
                  <c:v>1138.72</c:v>
                </c:pt>
                <c:pt idx="2334">
                  <c:v>1139.6099999999999</c:v>
                </c:pt>
                <c:pt idx="2335">
                  <c:v>1137.72</c:v>
                </c:pt>
                <c:pt idx="2336">
                  <c:v>1136.78</c:v>
                </c:pt>
                <c:pt idx="2337">
                  <c:v>1136.3900000000001</c:v>
                </c:pt>
                <c:pt idx="2338">
                  <c:v>1138.67</c:v>
                </c:pt>
                <c:pt idx="2339">
                  <c:v>1143.56</c:v>
                </c:pt>
                <c:pt idx="2340">
                  <c:v>1144.72</c:v>
                </c:pt>
                <c:pt idx="2341">
                  <c:v>1143.94</c:v>
                </c:pt>
                <c:pt idx="2342">
                  <c:v>1137.22</c:v>
                </c:pt>
                <c:pt idx="2343">
                  <c:v>1138.78</c:v>
                </c:pt>
                <c:pt idx="2344">
                  <c:v>1136.33</c:v>
                </c:pt>
                <c:pt idx="2345">
                  <c:v>1142.1099999999999</c:v>
                </c:pt>
                <c:pt idx="2346">
                  <c:v>1138.33</c:v>
                </c:pt>
                <c:pt idx="2347">
                  <c:v>1146.28</c:v>
                </c:pt>
                <c:pt idx="2348">
                  <c:v>1152.06</c:v>
                </c:pt>
                <c:pt idx="2349">
                  <c:v>1148.28</c:v>
                </c:pt>
                <c:pt idx="2350">
                  <c:v>1153.3900000000001</c:v>
                </c:pt>
                <c:pt idx="2351">
                  <c:v>1146.56</c:v>
                </c:pt>
                <c:pt idx="2352">
                  <c:v>1140.44</c:v>
                </c:pt>
                <c:pt idx="2353">
                  <c:v>1139.22</c:v>
                </c:pt>
                <c:pt idx="2354">
                  <c:v>1135.56</c:v>
                </c:pt>
                <c:pt idx="2355">
                  <c:v>1138.5</c:v>
                </c:pt>
                <c:pt idx="2356">
                  <c:v>1133.06</c:v>
                </c:pt>
                <c:pt idx="2357">
                  <c:v>1133.1099999999999</c:v>
                </c:pt>
                <c:pt idx="2358">
                  <c:v>1136.6099999999999</c:v>
                </c:pt>
                <c:pt idx="2359">
                  <c:v>1133.8900000000001</c:v>
                </c:pt>
                <c:pt idx="2360">
                  <c:v>1134.56</c:v>
                </c:pt>
                <c:pt idx="2361">
                  <c:v>1136.56</c:v>
                </c:pt>
                <c:pt idx="2362">
                  <c:v>1129.28</c:v>
                </c:pt>
                <c:pt idx="2363">
                  <c:v>1132.33</c:v>
                </c:pt>
                <c:pt idx="2364">
                  <c:v>1129.8900000000001</c:v>
                </c:pt>
                <c:pt idx="2365">
                  <c:v>1132.94</c:v>
                </c:pt>
                <c:pt idx="2366">
                  <c:v>1128.6099999999999</c:v>
                </c:pt>
                <c:pt idx="2367">
                  <c:v>1127.67</c:v>
                </c:pt>
                <c:pt idx="2368">
                  <c:v>1122.1099999999999</c:v>
                </c:pt>
                <c:pt idx="2369">
                  <c:v>1117.44</c:v>
                </c:pt>
                <c:pt idx="2370">
                  <c:v>1125.94</c:v>
                </c:pt>
                <c:pt idx="2371">
                  <c:v>1116.28</c:v>
                </c:pt>
                <c:pt idx="2372">
                  <c:v>1109.3900000000001</c:v>
                </c:pt>
                <c:pt idx="2373">
                  <c:v>1109.3900000000001</c:v>
                </c:pt>
                <c:pt idx="2374">
                  <c:v>1110.83</c:v>
                </c:pt>
                <c:pt idx="2375">
                  <c:v>1116.94</c:v>
                </c:pt>
                <c:pt idx="2376">
                  <c:v>1106.6099999999999</c:v>
                </c:pt>
                <c:pt idx="2377">
                  <c:v>1105.06</c:v>
                </c:pt>
                <c:pt idx="2378">
                  <c:v>1106.83</c:v>
                </c:pt>
                <c:pt idx="2379">
                  <c:v>1105</c:v>
                </c:pt>
                <c:pt idx="2380">
                  <c:v>1105.1099999999999</c:v>
                </c:pt>
                <c:pt idx="2381">
                  <c:v>1095.44</c:v>
                </c:pt>
                <c:pt idx="2382">
                  <c:v>1096.94</c:v>
                </c:pt>
                <c:pt idx="2383">
                  <c:v>1103.56</c:v>
                </c:pt>
                <c:pt idx="2384">
                  <c:v>1104.67</c:v>
                </c:pt>
                <c:pt idx="2385">
                  <c:v>1111.1099999999999</c:v>
                </c:pt>
                <c:pt idx="2386">
                  <c:v>1113.83</c:v>
                </c:pt>
                <c:pt idx="2387">
                  <c:v>1124.17</c:v>
                </c:pt>
                <c:pt idx="2388">
                  <c:v>1114.78</c:v>
                </c:pt>
                <c:pt idx="2389">
                  <c:v>1093.1099999999999</c:v>
                </c:pt>
                <c:pt idx="2390">
                  <c:v>1080.28</c:v>
                </c:pt>
                <c:pt idx="2391">
                  <c:v>1077.5</c:v>
                </c:pt>
                <c:pt idx="2392">
                  <c:v>1079.17</c:v>
                </c:pt>
                <c:pt idx="2393">
                  <c:v>1079.28</c:v>
                </c:pt>
                <c:pt idx="2394">
                  <c:v>1078.1099999999999</c:v>
                </c:pt>
                <c:pt idx="2395">
                  <c:v>1082.17</c:v>
                </c:pt>
                <c:pt idx="2396">
                  <c:v>1087.06</c:v>
                </c:pt>
                <c:pt idx="2397">
                  <c:v>1086.6099999999999</c:v>
                </c:pt>
                <c:pt idx="2398">
                  <c:v>1089.67</c:v>
                </c:pt>
                <c:pt idx="2399">
                  <c:v>1089</c:v>
                </c:pt>
                <c:pt idx="2400">
                  <c:v>1090.1099999999999</c:v>
                </c:pt>
                <c:pt idx="2401">
                  <c:v>1095.17</c:v>
                </c:pt>
                <c:pt idx="2402">
                  <c:v>1097.28</c:v>
                </c:pt>
                <c:pt idx="2403">
                  <c:v>1094.78</c:v>
                </c:pt>
                <c:pt idx="2404">
                  <c:v>1088.6099999999999</c:v>
                </c:pt>
                <c:pt idx="2405">
                  <c:v>1092</c:v>
                </c:pt>
                <c:pt idx="2406">
                  <c:v>1096.1099999999999</c:v>
                </c:pt>
                <c:pt idx="2407">
                  <c:v>1097.22</c:v>
                </c:pt>
                <c:pt idx="2408">
                  <c:v>1100.83</c:v>
                </c:pt>
                <c:pt idx="2409">
                  <c:v>1097.44</c:v>
                </c:pt>
                <c:pt idx="2410">
                  <c:v>1101.72</c:v>
                </c:pt>
                <c:pt idx="2411">
                  <c:v>1098.3900000000001</c:v>
                </c:pt>
                <c:pt idx="2412">
                  <c:v>1094.06</c:v>
                </c:pt>
                <c:pt idx="2413">
                  <c:v>1093.67</c:v>
                </c:pt>
                <c:pt idx="2414">
                  <c:v>1099.83</c:v>
                </c:pt>
                <c:pt idx="2415">
                  <c:v>1093.72</c:v>
                </c:pt>
                <c:pt idx="2416">
                  <c:v>1092.06</c:v>
                </c:pt>
                <c:pt idx="2417">
                  <c:v>1093.28</c:v>
                </c:pt>
                <c:pt idx="2418">
                  <c:v>1099.5</c:v>
                </c:pt>
                <c:pt idx="2419">
                  <c:v>1104</c:v>
                </c:pt>
                <c:pt idx="2420">
                  <c:v>1105.94</c:v>
                </c:pt>
                <c:pt idx="2421">
                  <c:v>1115.56</c:v>
                </c:pt>
                <c:pt idx="2422">
                  <c:v>1121.44</c:v>
                </c:pt>
                <c:pt idx="2423">
                  <c:v>1129.33</c:v>
                </c:pt>
                <c:pt idx="2424">
                  <c:v>1129.5</c:v>
                </c:pt>
                <c:pt idx="2425">
                  <c:v>1120.83</c:v>
                </c:pt>
                <c:pt idx="2426">
                  <c:v>1122.83</c:v>
                </c:pt>
                <c:pt idx="2427">
                  <c:v>1123.28</c:v>
                </c:pt>
                <c:pt idx="2428">
                  <c:v>1121.67</c:v>
                </c:pt>
                <c:pt idx="2429">
                  <c:v>1118.1099999999999</c:v>
                </c:pt>
                <c:pt idx="2430">
                  <c:v>1122.17</c:v>
                </c:pt>
                <c:pt idx="2431">
                  <c:v>1123.78</c:v>
                </c:pt>
                <c:pt idx="2432">
                  <c:v>1126.17</c:v>
                </c:pt>
                <c:pt idx="2433">
                  <c:v>1123.72</c:v>
                </c:pt>
                <c:pt idx="2434">
                  <c:v>1127.5</c:v>
                </c:pt>
                <c:pt idx="2435">
                  <c:v>1130.33</c:v>
                </c:pt>
                <c:pt idx="2436">
                  <c:v>1133.1099999999999</c:v>
                </c:pt>
                <c:pt idx="2437">
                  <c:v>1135.78</c:v>
                </c:pt>
                <c:pt idx="2438">
                  <c:v>1151.56</c:v>
                </c:pt>
                <c:pt idx="2439">
                  <c:v>1155.67</c:v>
                </c:pt>
                <c:pt idx="2440">
                  <c:v>1160.6099999999999</c:v>
                </c:pt>
                <c:pt idx="2441">
                  <c:v>1131.3900000000001</c:v>
                </c:pt>
                <c:pt idx="2442">
                  <c:v>1136</c:v>
                </c:pt>
                <c:pt idx="2443">
                  <c:v>1128.06</c:v>
                </c:pt>
                <c:pt idx="2444">
                  <c:v>1121.22</c:v>
                </c:pt>
                <c:pt idx="2445">
                  <c:v>1122.72</c:v>
                </c:pt>
                <c:pt idx="2446">
                  <c:v>1127.3900000000001</c:v>
                </c:pt>
                <c:pt idx="2447">
                  <c:v>1119.94</c:v>
                </c:pt>
                <c:pt idx="2448">
                  <c:v>1132.44</c:v>
                </c:pt>
                <c:pt idx="2449">
                  <c:v>1132.6099999999999</c:v>
                </c:pt>
                <c:pt idx="2450">
                  <c:v>1135.1099999999999</c:v>
                </c:pt>
                <c:pt idx="2451">
                  <c:v>1184.06</c:v>
                </c:pt>
                <c:pt idx="2452">
                  <c:v>1189.4100000000001</c:v>
                </c:pt>
                <c:pt idx="2453">
                  <c:v>1182.53</c:v>
                </c:pt>
                <c:pt idx="2454">
                  <c:v>1171.76</c:v>
                </c:pt>
                <c:pt idx="2455">
                  <c:v>1163.94</c:v>
                </c:pt>
                <c:pt idx="2456">
                  <c:v>1159.8800000000001</c:v>
                </c:pt>
                <c:pt idx="2457">
                  <c:v>1162.82</c:v>
                </c:pt>
                <c:pt idx="2458">
                  <c:v>1165.18</c:v>
                </c:pt>
                <c:pt idx="2459">
                  <c:v>1176.18</c:v>
                </c:pt>
                <c:pt idx="2460">
                  <c:v>1170.24</c:v>
                </c:pt>
                <c:pt idx="2461">
                  <c:v>1173.24</c:v>
                </c:pt>
                <c:pt idx="2462">
                  <c:v>1169.3499999999999</c:v>
                </c:pt>
                <c:pt idx="2463">
                  <c:v>1161.24</c:v>
                </c:pt>
                <c:pt idx="2464">
                  <c:v>1155.18</c:v>
                </c:pt>
                <c:pt idx="2465">
                  <c:v>1165.29</c:v>
                </c:pt>
                <c:pt idx="2466">
                  <c:v>1169.94</c:v>
                </c:pt>
                <c:pt idx="2467">
                  <c:v>1168.24</c:v>
                </c:pt>
                <c:pt idx="2468">
                  <c:v>1167.29</c:v>
                </c:pt>
                <c:pt idx="2469">
                  <c:v>1165.71</c:v>
                </c:pt>
                <c:pt idx="2470">
                  <c:v>1164.94</c:v>
                </c:pt>
                <c:pt idx="2471">
                  <c:v>1161.18</c:v>
                </c:pt>
                <c:pt idx="2472">
                  <c:v>1143.4100000000001</c:v>
                </c:pt>
                <c:pt idx="2473">
                  <c:v>1138.06</c:v>
                </c:pt>
                <c:pt idx="2474">
                  <c:v>1138</c:v>
                </c:pt>
                <c:pt idx="2475">
                  <c:v>1145.94</c:v>
                </c:pt>
                <c:pt idx="2476">
                  <c:v>1152.06</c:v>
                </c:pt>
                <c:pt idx="2477">
                  <c:v>1153.5899999999999</c:v>
                </c:pt>
                <c:pt idx="2478">
                  <c:v>1151.76</c:v>
                </c:pt>
                <c:pt idx="2479">
                  <c:v>1153.82</c:v>
                </c:pt>
                <c:pt idx="2480">
                  <c:v>1150.29</c:v>
                </c:pt>
                <c:pt idx="2481">
                  <c:v>1157.06</c:v>
                </c:pt>
                <c:pt idx="2482">
                  <c:v>1155.5899999999999</c:v>
                </c:pt>
                <c:pt idx="2483">
                  <c:v>1153.1199999999999</c:v>
                </c:pt>
                <c:pt idx="2484">
                  <c:v>1156.4100000000001</c:v>
                </c:pt>
                <c:pt idx="2485">
                  <c:v>1154.47</c:v>
                </c:pt>
                <c:pt idx="2486">
                  <c:v>1156.53</c:v>
                </c:pt>
                <c:pt idx="2487">
                  <c:v>1153.06</c:v>
                </c:pt>
                <c:pt idx="2488">
                  <c:v>1155.53</c:v>
                </c:pt>
                <c:pt idx="2489">
                  <c:v>1155.6500000000001</c:v>
                </c:pt>
                <c:pt idx="2490">
                  <c:v>1154.76</c:v>
                </c:pt>
                <c:pt idx="2491">
                  <c:v>1150.6500000000001</c:v>
                </c:pt>
                <c:pt idx="2492">
                  <c:v>1153.76</c:v>
                </c:pt>
                <c:pt idx="2493">
                  <c:v>1146.24</c:v>
                </c:pt>
                <c:pt idx="2494">
                  <c:v>1148.29</c:v>
                </c:pt>
                <c:pt idx="2495">
                  <c:v>1148.1199999999999</c:v>
                </c:pt>
                <c:pt idx="2496">
                  <c:v>1146.5899999999999</c:v>
                </c:pt>
                <c:pt idx="2497">
                  <c:v>1140.4100000000001</c:v>
                </c:pt>
                <c:pt idx="2498">
                  <c:v>1138.18</c:v>
                </c:pt>
                <c:pt idx="2499">
                  <c:v>1143.71</c:v>
                </c:pt>
                <c:pt idx="2500">
                  <c:v>1141.53</c:v>
                </c:pt>
                <c:pt idx="2501">
                  <c:v>1149.06</c:v>
                </c:pt>
                <c:pt idx="2502">
                  <c:v>1150.47</c:v>
                </c:pt>
                <c:pt idx="2503">
                  <c:v>1141.4100000000001</c:v>
                </c:pt>
                <c:pt idx="2504">
                  <c:v>1145.3499999999999</c:v>
                </c:pt>
                <c:pt idx="2505">
                  <c:v>1153.5899999999999</c:v>
                </c:pt>
                <c:pt idx="2506">
                  <c:v>1165.76</c:v>
                </c:pt>
                <c:pt idx="2507">
                  <c:v>1162.5899999999999</c:v>
                </c:pt>
                <c:pt idx="2508">
                  <c:v>1171.24</c:v>
                </c:pt>
                <c:pt idx="2509">
                  <c:v>1166.3499999999999</c:v>
                </c:pt>
                <c:pt idx="2510">
                  <c:v>1164</c:v>
                </c:pt>
                <c:pt idx="2511">
                  <c:v>1160.8800000000001</c:v>
                </c:pt>
                <c:pt idx="2512">
                  <c:v>1167.47</c:v>
                </c:pt>
                <c:pt idx="2513">
                  <c:v>1171.47</c:v>
                </c:pt>
                <c:pt idx="2514">
                  <c:v>1171</c:v>
                </c:pt>
                <c:pt idx="2515">
                  <c:v>1172.1199999999999</c:v>
                </c:pt>
                <c:pt idx="2516">
                  <c:v>1173</c:v>
                </c:pt>
                <c:pt idx="2517">
                  <c:v>1173</c:v>
                </c:pt>
                <c:pt idx="2518">
                  <c:v>1167.3499999999999</c:v>
                </c:pt>
                <c:pt idx="2519">
                  <c:v>1163.71</c:v>
                </c:pt>
                <c:pt idx="2520">
                  <c:v>1164.5899999999999</c:v>
                </c:pt>
                <c:pt idx="2521">
                  <c:v>1162.94</c:v>
                </c:pt>
                <c:pt idx="2522">
                  <c:v>1163.06</c:v>
                </c:pt>
                <c:pt idx="2523">
                  <c:v>1162.47</c:v>
                </c:pt>
                <c:pt idx="2524">
                  <c:v>1154.76</c:v>
                </c:pt>
                <c:pt idx="2525">
                  <c:v>1156.24</c:v>
                </c:pt>
                <c:pt idx="2526">
                  <c:v>1157.53</c:v>
                </c:pt>
                <c:pt idx="2527">
                  <c:v>1157.8800000000001</c:v>
                </c:pt>
                <c:pt idx="2528">
                  <c:v>1133.06</c:v>
                </c:pt>
                <c:pt idx="2529">
                  <c:v>1041.5899999999999</c:v>
                </c:pt>
                <c:pt idx="2530">
                  <c:v>1051.24</c:v>
                </c:pt>
                <c:pt idx="2531">
                  <c:v>1065.24</c:v>
                </c:pt>
                <c:pt idx="2532">
                  <c:v>1079</c:v>
                </c:pt>
                <c:pt idx="2533">
                  <c:v>1089.47</c:v>
                </c:pt>
                <c:pt idx="2534">
                  <c:v>1109</c:v>
                </c:pt>
                <c:pt idx="2535">
                  <c:v>1115.47</c:v>
                </c:pt>
                <c:pt idx="2536">
                  <c:v>1116.82</c:v>
                </c:pt>
                <c:pt idx="2537">
                  <c:v>1116.8800000000001</c:v>
                </c:pt>
                <c:pt idx="2538">
                  <c:v>1109.5899999999999</c:v>
                </c:pt>
                <c:pt idx="2539">
                  <c:v>1111.8800000000001</c:v>
                </c:pt>
                <c:pt idx="2540">
                  <c:v>1120</c:v>
                </c:pt>
                <c:pt idx="2541">
                  <c:v>1116.6500000000001</c:v>
                </c:pt>
                <c:pt idx="2542">
                  <c:v>1125</c:v>
                </c:pt>
                <c:pt idx="2543">
                  <c:v>1128</c:v>
                </c:pt>
                <c:pt idx="2544">
                  <c:v>1128.6500000000001</c:v>
                </c:pt>
                <c:pt idx="2545">
                  <c:v>1120.24</c:v>
                </c:pt>
                <c:pt idx="2546">
                  <c:v>1125.4100000000001</c:v>
                </c:pt>
                <c:pt idx="2547">
                  <c:v>1130.6500000000001</c:v>
                </c:pt>
                <c:pt idx="2548">
                  <c:v>1129.24</c:v>
                </c:pt>
                <c:pt idx="2549">
                  <c:v>1131.8800000000001</c:v>
                </c:pt>
                <c:pt idx="2550">
                  <c:v>1124.76</c:v>
                </c:pt>
                <c:pt idx="2551">
                  <c:v>1126.82</c:v>
                </c:pt>
                <c:pt idx="2552">
                  <c:v>1134.06</c:v>
                </c:pt>
                <c:pt idx="2553">
                  <c:v>1129.53</c:v>
                </c:pt>
                <c:pt idx="2554">
                  <c:v>1126.76</c:v>
                </c:pt>
                <c:pt idx="2555">
                  <c:v>1121.1199999999999</c:v>
                </c:pt>
                <c:pt idx="2556">
                  <c:v>1126.06</c:v>
                </c:pt>
                <c:pt idx="2557">
                  <c:v>1130.3499999999999</c:v>
                </c:pt>
                <c:pt idx="2558">
                  <c:v>1129.3499999999999</c:v>
                </c:pt>
                <c:pt idx="2559">
                  <c:v>1128.24</c:v>
                </c:pt>
                <c:pt idx="2560">
                  <c:v>1125.94</c:v>
                </c:pt>
                <c:pt idx="2561">
                  <c:v>1121.6500000000001</c:v>
                </c:pt>
                <c:pt idx="2562">
                  <c:v>1126.29</c:v>
                </c:pt>
                <c:pt idx="2563">
                  <c:v>1126.53</c:v>
                </c:pt>
                <c:pt idx="2564">
                  <c:v>1128.71</c:v>
                </c:pt>
                <c:pt idx="2565">
                  <c:v>1125.53</c:v>
                </c:pt>
                <c:pt idx="2566">
                  <c:v>1121.1199999999999</c:v>
                </c:pt>
                <c:pt idx="2567">
                  <c:v>1119.29</c:v>
                </c:pt>
                <c:pt idx="2568">
                  <c:v>1121.06</c:v>
                </c:pt>
                <c:pt idx="2569">
                  <c:v>1122.24</c:v>
                </c:pt>
                <c:pt idx="2570">
                  <c:v>1119.53</c:v>
                </c:pt>
                <c:pt idx="2571">
                  <c:v>1118.82</c:v>
                </c:pt>
                <c:pt idx="2572">
                  <c:v>1118.24</c:v>
                </c:pt>
                <c:pt idx="2573">
                  <c:v>1118.82</c:v>
                </c:pt>
                <c:pt idx="2574">
                  <c:v>1119.24</c:v>
                </c:pt>
                <c:pt idx="2575">
                  <c:v>1119.5899999999999</c:v>
                </c:pt>
                <c:pt idx="2576">
                  <c:v>1118.76</c:v>
                </c:pt>
                <c:pt idx="2577">
                  <c:v>1117.5899999999999</c:v>
                </c:pt>
                <c:pt idx="2578">
                  <c:v>1119.3499999999999</c:v>
                </c:pt>
                <c:pt idx="2579">
                  <c:v>1113.8800000000001</c:v>
                </c:pt>
                <c:pt idx="2580">
                  <c:v>1135.22</c:v>
                </c:pt>
                <c:pt idx="2581">
                  <c:v>1136.33</c:v>
                </c:pt>
                <c:pt idx="2582">
                  <c:v>1129.78</c:v>
                </c:pt>
                <c:pt idx="2583">
                  <c:v>1125.1099999999999</c:v>
                </c:pt>
                <c:pt idx="2584">
                  <c:v>1126.78</c:v>
                </c:pt>
                <c:pt idx="2585">
                  <c:v>1123.67</c:v>
                </c:pt>
                <c:pt idx="2586">
                  <c:v>1124.6099999999999</c:v>
                </c:pt>
                <c:pt idx="2587">
                  <c:v>1124.28</c:v>
                </c:pt>
                <c:pt idx="2588">
                  <c:v>1127.44</c:v>
                </c:pt>
                <c:pt idx="2589">
                  <c:v>1125.28</c:v>
                </c:pt>
                <c:pt idx="2590">
                  <c:v>1124.67</c:v>
                </c:pt>
                <c:pt idx="2591">
                  <c:v>1126</c:v>
                </c:pt>
                <c:pt idx="2592">
                  <c:v>1123.5</c:v>
                </c:pt>
                <c:pt idx="2593">
                  <c:v>1127.72</c:v>
                </c:pt>
                <c:pt idx="2594">
                  <c:v>1122.44</c:v>
                </c:pt>
                <c:pt idx="2595">
                  <c:v>1124.56</c:v>
                </c:pt>
                <c:pt idx="2596">
                  <c:v>1127.78</c:v>
                </c:pt>
                <c:pt idx="2597">
                  <c:v>1130.33</c:v>
                </c:pt>
                <c:pt idx="2598">
                  <c:v>1137.56</c:v>
                </c:pt>
                <c:pt idx="2599">
                  <c:v>1137.78</c:v>
                </c:pt>
                <c:pt idx="2600">
                  <c:v>1137.1099999999999</c:v>
                </c:pt>
                <c:pt idx="2601">
                  <c:v>1137.3900000000001</c:v>
                </c:pt>
                <c:pt idx="2602">
                  <c:v>1134.6099999999999</c:v>
                </c:pt>
                <c:pt idx="2603">
                  <c:v>1135.28</c:v>
                </c:pt>
                <c:pt idx="2604">
                  <c:v>1138.44</c:v>
                </c:pt>
                <c:pt idx="2605">
                  <c:v>1142.06</c:v>
                </c:pt>
                <c:pt idx="2606">
                  <c:v>1142.56</c:v>
                </c:pt>
                <c:pt idx="2607">
                  <c:v>1131.67</c:v>
                </c:pt>
                <c:pt idx="2608">
                  <c:v>1132.1099999999999</c:v>
                </c:pt>
                <c:pt idx="2609">
                  <c:v>1130.3900000000001</c:v>
                </c:pt>
                <c:pt idx="2610">
                  <c:v>1131.22</c:v>
                </c:pt>
                <c:pt idx="2611">
                  <c:v>1129.5</c:v>
                </c:pt>
                <c:pt idx="2612">
                  <c:v>1122.22</c:v>
                </c:pt>
                <c:pt idx="2613">
                  <c:v>1127.5</c:v>
                </c:pt>
                <c:pt idx="2614">
                  <c:v>1124.5</c:v>
                </c:pt>
                <c:pt idx="2615">
                  <c:v>1124.67</c:v>
                </c:pt>
                <c:pt idx="2616">
                  <c:v>1121</c:v>
                </c:pt>
                <c:pt idx="2617">
                  <c:v>1126.17</c:v>
                </c:pt>
                <c:pt idx="2618">
                  <c:v>1128.67</c:v>
                </c:pt>
                <c:pt idx="2619">
                  <c:v>1152.8900000000001</c:v>
                </c:pt>
                <c:pt idx="2620">
                  <c:v>1150.5</c:v>
                </c:pt>
                <c:pt idx="2621">
                  <c:v>1149.94</c:v>
                </c:pt>
                <c:pt idx="2622">
                  <c:v>1150.94</c:v>
                </c:pt>
                <c:pt idx="2623">
                  <c:v>1151.22</c:v>
                </c:pt>
                <c:pt idx="2624">
                  <c:v>1159.3900000000001</c:v>
                </c:pt>
                <c:pt idx="2625">
                  <c:v>1166.28</c:v>
                </c:pt>
                <c:pt idx="2626">
                  <c:v>1177.83</c:v>
                </c:pt>
                <c:pt idx="2627">
                  <c:v>1184.8900000000001</c:v>
                </c:pt>
                <c:pt idx="2628">
                  <c:v>1197.83</c:v>
                </c:pt>
                <c:pt idx="2629">
                  <c:v>1215.06</c:v>
                </c:pt>
                <c:pt idx="2630">
                  <c:v>1231.1099999999999</c:v>
                </c:pt>
                <c:pt idx="2631">
                  <c:v>1197.33</c:v>
                </c:pt>
                <c:pt idx="2632">
                  <c:v>1183.72</c:v>
                </c:pt>
                <c:pt idx="2633">
                  <c:v>1185.22</c:v>
                </c:pt>
                <c:pt idx="2634">
                  <c:v>1192.94</c:v>
                </c:pt>
                <c:pt idx="2635">
                  <c:v>1198.78</c:v>
                </c:pt>
                <c:pt idx="2636">
                  <c:v>1207.33</c:v>
                </c:pt>
                <c:pt idx="2637">
                  <c:v>1209.1099999999999</c:v>
                </c:pt>
                <c:pt idx="2638">
                  <c:v>1207.8900000000001</c:v>
                </c:pt>
                <c:pt idx="2639">
                  <c:v>1209.44</c:v>
                </c:pt>
                <c:pt idx="2640">
                  <c:v>1213.33</c:v>
                </c:pt>
                <c:pt idx="2641">
                  <c:v>1224.94</c:v>
                </c:pt>
                <c:pt idx="2642">
                  <c:v>1228.3900000000001</c:v>
                </c:pt>
                <c:pt idx="2643">
                  <c:v>1235.83</c:v>
                </c:pt>
                <c:pt idx="2644">
                  <c:v>1235.94</c:v>
                </c:pt>
                <c:pt idx="2645">
                  <c:v>1236.5</c:v>
                </c:pt>
                <c:pt idx="2646">
                  <c:v>1238.67</c:v>
                </c:pt>
                <c:pt idx="2647">
                  <c:v>1220.83</c:v>
                </c:pt>
                <c:pt idx="2648">
                  <c:v>1208.6099999999999</c:v>
                </c:pt>
                <c:pt idx="2649">
                  <c:v>1198.33</c:v>
                </c:pt>
                <c:pt idx="2650">
                  <c:v>1207.1099999999999</c:v>
                </c:pt>
                <c:pt idx="2651">
                  <c:v>1204.67</c:v>
                </c:pt>
                <c:pt idx="2652">
                  <c:v>1199.72</c:v>
                </c:pt>
                <c:pt idx="2653">
                  <c:v>1197.1099999999999</c:v>
                </c:pt>
                <c:pt idx="2654">
                  <c:v>1204.06</c:v>
                </c:pt>
                <c:pt idx="2655">
                  <c:v>1208.6099999999999</c:v>
                </c:pt>
                <c:pt idx="2656">
                  <c:v>1210.33</c:v>
                </c:pt>
                <c:pt idx="2657">
                  <c:v>1209.83</c:v>
                </c:pt>
                <c:pt idx="2658">
                  <c:v>1215.1099999999999</c:v>
                </c:pt>
                <c:pt idx="2659">
                  <c:v>1216.8900000000001</c:v>
                </c:pt>
                <c:pt idx="2660">
                  <c:v>1225.44</c:v>
                </c:pt>
                <c:pt idx="2661">
                  <c:v>1226.56</c:v>
                </c:pt>
                <c:pt idx="2662">
                  <c:v>1233.5</c:v>
                </c:pt>
                <c:pt idx="2663">
                  <c:v>1227.72</c:v>
                </c:pt>
                <c:pt idx="2664">
                  <c:v>1223.17</c:v>
                </c:pt>
                <c:pt idx="2665">
                  <c:v>1225.56</c:v>
                </c:pt>
                <c:pt idx="2666">
                  <c:v>1236.33</c:v>
                </c:pt>
                <c:pt idx="2667">
                  <c:v>1248.94</c:v>
                </c:pt>
                <c:pt idx="2668">
                  <c:v>1251.6099999999999</c:v>
                </c:pt>
                <c:pt idx="2669">
                  <c:v>1248.83</c:v>
                </c:pt>
                <c:pt idx="2670">
                  <c:v>1251.22</c:v>
                </c:pt>
                <c:pt idx="2671">
                  <c:v>1256.44</c:v>
                </c:pt>
                <c:pt idx="2672">
                  <c:v>1266.1099999999999</c:v>
                </c:pt>
                <c:pt idx="2673">
                  <c:v>1279.72</c:v>
                </c:pt>
                <c:pt idx="2674">
                  <c:v>1267.94</c:v>
                </c:pt>
                <c:pt idx="2675">
                  <c:v>1273.06</c:v>
                </c:pt>
                <c:pt idx="2676">
                  <c:v>1274.06</c:v>
                </c:pt>
                <c:pt idx="2677">
                  <c:v>1285.1099999999999</c:v>
                </c:pt>
                <c:pt idx="2678">
                  <c:v>1268.33</c:v>
                </c:pt>
                <c:pt idx="2679">
                  <c:v>1277</c:v>
                </c:pt>
                <c:pt idx="2680">
                  <c:v>1287.56</c:v>
                </c:pt>
                <c:pt idx="2681">
                  <c:v>1285.17</c:v>
                </c:pt>
                <c:pt idx="2682">
                  <c:v>1287.72</c:v>
                </c:pt>
                <c:pt idx="2683">
                  <c:v>1286.72</c:v>
                </c:pt>
                <c:pt idx="2684">
                  <c:v>1285.94</c:v>
                </c:pt>
                <c:pt idx="2685">
                  <c:v>1239</c:v>
                </c:pt>
                <c:pt idx="2686">
                  <c:v>1254.5</c:v>
                </c:pt>
                <c:pt idx="2687">
                  <c:v>1250.06</c:v>
                </c:pt>
                <c:pt idx="2688">
                  <c:v>1240.33</c:v>
                </c:pt>
                <c:pt idx="2689">
                  <c:v>1227.8900000000001</c:v>
                </c:pt>
                <c:pt idx="2690">
                  <c:v>1193.83</c:v>
                </c:pt>
                <c:pt idx="2691">
                  <c:v>1152.28</c:v>
                </c:pt>
                <c:pt idx="2692">
                  <c:v>1189.17</c:v>
                </c:pt>
                <c:pt idx="2693">
                  <c:v>1187.1099999999999</c:v>
                </c:pt>
                <c:pt idx="2694">
                  <c:v>1210.6099999999999</c:v>
                </c:pt>
                <c:pt idx="2695">
                  <c:v>1200.3900000000001</c:v>
                </c:pt>
                <c:pt idx="2696">
                  <c:v>1209.28</c:v>
                </c:pt>
                <c:pt idx="2697">
                  <c:v>1214.3900000000001</c:v>
                </c:pt>
                <c:pt idx="2698">
                  <c:v>1212.33</c:v>
                </c:pt>
                <c:pt idx="2699">
                  <c:v>1215.22</c:v>
                </c:pt>
                <c:pt idx="2700">
                  <c:v>1212.22</c:v>
                </c:pt>
                <c:pt idx="2701">
                  <c:v>1221.94</c:v>
                </c:pt>
                <c:pt idx="2702">
                  <c:v>1222.56</c:v>
                </c:pt>
                <c:pt idx="2703">
                  <c:v>1227.78</c:v>
                </c:pt>
                <c:pt idx="2704">
                  <c:v>1227.67</c:v>
                </c:pt>
                <c:pt idx="2705">
                  <c:v>1290.1600000000001</c:v>
                </c:pt>
                <c:pt idx="2706">
                  <c:v>1281.42</c:v>
                </c:pt>
                <c:pt idx="2707">
                  <c:v>1278.32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22-4DC8-9BEB-2841A3FB7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9640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グラフ化：2014年4月1日～</a:t>
                </a:r>
              </a:p>
            </c:rich>
          </c:tx>
          <c:layout>
            <c:manualLayout>
              <c:xMode val="edge"/>
              <c:yMode val="edge"/>
              <c:x val="0.41791055307367353"/>
              <c:y val="0.96181085083716467"/>
            </c:manualLayout>
          </c:layout>
          <c:overlay val="0"/>
          <c:spPr>
            <a:noFill/>
            <a:ln w="25400">
              <a:noFill/>
            </a:ln>
          </c:spPr>
        </c:title>
        <c:numFmt formatCode="m&quot;月&quot;d&quot;日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売買代金（百万円）</a:t>
                </a:r>
              </a:p>
            </c:rich>
          </c:tx>
          <c:layout>
            <c:manualLayout>
              <c:xMode val="edge"/>
              <c:yMode val="edge"/>
              <c:x val="2.6119409567104596E-2"/>
              <c:y val="4.3730598303220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9640680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000"/>
          <c:min val="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単純株価平均（円）</a:t>
                </a:r>
              </a:p>
            </c:rich>
          </c:tx>
          <c:layout>
            <c:manualLayout>
              <c:xMode val="edge"/>
              <c:yMode val="edge"/>
              <c:x val="0.88681465055378317"/>
              <c:y val="4.08758356909639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1012767912424848"/>
          <c:y val="8.1946990976592013E-2"/>
          <c:w val="0.30665353217222679"/>
          <c:h val="4.56943641364640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.19685039370078741" right="0.19685039370078741" top="0.59055118110236227" bottom="0.1968503937007874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67246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F8681D-90BF-4405-BF52-0CF6601255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0.30285</cdr:x>
      <cdr:y>0.81842</cdr:y>
    </cdr:from>
    <cdr:to>
      <cdr:x>0.51764</cdr:x>
      <cdr:y>0.88919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86575" y="5499336"/>
          <a:ext cx="2189086" cy="475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0.13785</cdr:x>
      <cdr:y>0.20439</cdr:y>
    </cdr:from>
    <cdr:to>
      <cdr:x>0.33555</cdr:x>
      <cdr:y>0.2698</cdr:y>
    </cdr:to>
    <cdr:grpSp>
      <cdr:nvGrpSpPr>
        <cdr:cNvPr id="18" name="グループ化 17">
          <a:extLst xmlns:a="http://schemas.openxmlformats.org/drawingml/2006/main">
            <a:ext uri="{FF2B5EF4-FFF2-40B4-BE49-F238E27FC236}">
              <a16:creationId xmlns:a16="http://schemas.microsoft.com/office/drawing/2014/main" id="{6671CE7E-295F-4970-8DDD-FDBD132CE8F7}"/>
            </a:ext>
          </a:extLst>
        </cdr:cNvPr>
        <cdr:cNvGrpSpPr/>
      </cdr:nvGrpSpPr>
      <cdr:grpSpPr>
        <a:xfrm xmlns:a="http://schemas.openxmlformats.org/drawingml/2006/main">
          <a:off x="1406246" y="1374451"/>
          <a:ext cx="2016792" cy="439860"/>
          <a:chOff x="3119454" y="1374482"/>
          <a:chExt cx="2016890" cy="439859"/>
        </a:xfrm>
      </cdr:grpSpPr>
      <cdr:sp macro="" textlink="">
        <cdr:nvSpPr>
          <cdr:cNvPr id="4" name="テキスト ボックス 1"/>
          <cdr:cNvSpPr txBox="1"/>
        </cdr:nvSpPr>
        <cdr:spPr>
          <a:xfrm xmlns:a="http://schemas.openxmlformats.org/drawingml/2006/main">
            <a:off x="3119454" y="1374482"/>
            <a:ext cx="1733094" cy="4398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solidFill>
              <a:srgbClr val="80808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1050" b="1"/>
              <a:t>※2017</a:t>
            </a:r>
            <a:r>
              <a:rPr lang="ja-JP" altLang="en-US" sz="1050" b="1"/>
              <a:t>年</a:t>
            </a:r>
            <a:r>
              <a:rPr lang="en-US" altLang="ja-JP" sz="1050" b="1"/>
              <a:t>9</a:t>
            </a:r>
            <a:r>
              <a:rPr lang="ja-JP" altLang="en-US" sz="1050" b="1"/>
              <a:t>月</a:t>
            </a:r>
            <a:r>
              <a:rPr lang="en-US" altLang="ja-JP" sz="1050" b="1"/>
              <a:t>27</a:t>
            </a:r>
            <a:r>
              <a:rPr lang="ja-JP" altLang="en-US" sz="1050" b="1"/>
              <a:t>日</a:t>
            </a:r>
            <a:endParaRPr lang="en-US" altLang="ja-JP" sz="1050" b="1"/>
          </a:p>
          <a:p xmlns:a="http://schemas.openxmlformats.org/drawingml/2006/main">
            <a:r>
              <a:rPr lang="ja-JP" altLang="en-US" sz="1050" b="1"/>
              <a:t>　株式併合の為、価格変動</a:t>
            </a:r>
          </a:p>
        </cdr:txBody>
      </cdr:sp>
      <cdr:cxnSp macro="">
        <cdr:nvCxnSpPr>
          <cdr:cNvPr id="6" name="直線矢印コネクタ 5">
            <a:extLst xmlns:a="http://schemas.openxmlformats.org/drawingml/2006/main">
              <a:ext uri="{FF2B5EF4-FFF2-40B4-BE49-F238E27FC236}">
                <a16:creationId xmlns:a16="http://schemas.microsoft.com/office/drawing/2014/main" id="{9ADC3C50-1071-402E-A376-6AACB22110E2}"/>
              </a:ext>
            </a:extLst>
          </cdr:cNvPr>
          <cdr:cNvCxnSpPr>
            <a:stCxn xmlns:a="http://schemas.openxmlformats.org/drawingml/2006/main" id="4" idx="3"/>
          </cdr:cNvCxnSpPr>
        </cdr:nvCxnSpPr>
        <cdr:spPr>
          <a:xfrm xmlns:a="http://schemas.openxmlformats.org/drawingml/2006/main">
            <a:off x="4852548" y="1594412"/>
            <a:ext cx="283796" cy="104139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0.15193</cdr:x>
      <cdr:y>0.27577</cdr:y>
    </cdr:from>
    <cdr:to>
      <cdr:x>0.34661</cdr:x>
      <cdr:y>0.36119</cdr:y>
    </cdr:to>
    <cdr:grpSp>
      <cdr:nvGrpSpPr>
        <cdr:cNvPr id="19" name="グループ化 18">
          <a:extLst xmlns:a="http://schemas.openxmlformats.org/drawingml/2006/main">
            <a:ext uri="{FF2B5EF4-FFF2-40B4-BE49-F238E27FC236}">
              <a16:creationId xmlns:a16="http://schemas.microsoft.com/office/drawing/2014/main" id="{D6AAAFE0-037B-4D02-824E-F2CAF0E4827E}"/>
            </a:ext>
          </a:extLst>
        </cdr:cNvPr>
        <cdr:cNvGrpSpPr/>
      </cdr:nvGrpSpPr>
      <cdr:grpSpPr>
        <a:xfrm xmlns:a="http://schemas.openxmlformats.org/drawingml/2006/main">
          <a:off x="1549880" y="1854457"/>
          <a:ext cx="1985984" cy="574419"/>
          <a:chOff x="2104669" y="1854492"/>
          <a:chExt cx="1985962" cy="574389"/>
        </a:xfrm>
      </cdr:grpSpPr>
      <cdr:sp macro="" textlink="">
        <cdr:nvSpPr>
          <cdr:cNvPr id="3" name="テキスト ボックス 2"/>
          <cdr:cNvSpPr txBox="1"/>
        </cdr:nvSpPr>
        <cdr:spPr>
          <a:xfrm xmlns:a="http://schemas.openxmlformats.org/drawingml/2006/main">
            <a:off x="2395281" y="1922112"/>
            <a:ext cx="1695350" cy="50676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alpha val="80000"/>
            </a:schemeClr>
          </a:solidFill>
          <a:ln xmlns:a="http://schemas.openxmlformats.org/drawingml/2006/main">
            <a:solidFill>
              <a:srgbClr val="808080"/>
            </a:solidFill>
          </a:ln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altLang="ja-JP" sz="1050" b="1"/>
              <a:t>※2015</a:t>
            </a:r>
            <a:r>
              <a:rPr lang="ja-JP" altLang="en-US" sz="1050" b="1"/>
              <a:t>年</a:t>
            </a:r>
            <a:r>
              <a:rPr lang="en-US" altLang="ja-JP" sz="1050" b="1"/>
              <a:t>6</a:t>
            </a:r>
            <a:r>
              <a:rPr lang="ja-JP" altLang="en-US" sz="1050" b="1"/>
              <a:t>月</a:t>
            </a:r>
            <a:r>
              <a:rPr lang="en-US" altLang="ja-JP" sz="1050" b="1"/>
              <a:t>4</a:t>
            </a:r>
            <a:r>
              <a:rPr lang="ja-JP" altLang="en-US" sz="1050" b="1"/>
              <a:t>日の売買高</a:t>
            </a:r>
            <a:endParaRPr lang="en-US" altLang="ja-JP" sz="1050" b="1"/>
          </a:p>
          <a:p xmlns:a="http://schemas.openxmlformats.org/drawingml/2006/main">
            <a:pPr algn="r"/>
            <a:r>
              <a:rPr lang="en-US" altLang="ja-JP" sz="1050" b="1"/>
              <a:t>7</a:t>
            </a:r>
            <a:r>
              <a:rPr lang="ja-JP" altLang="en-US" sz="1050" b="1"/>
              <a:t>，</a:t>
            </a:r>
            <a:r>
              <a:rPr lang="en-US" altLang="ja-JP" sz="1050" b="1"/>
              <a:t>442</a:t>
            </a:r>
            <a:r>
              <a:rPr lang="ja-JP" altLang="en-US" sz="1050" b="1"/>
              <a:t>，</a:t>
            </a:r>
            <a:r>
              <a:rPr lang="en-US" altLang="ja-JP" sz="1050" b="1"/>
              <a:t>155</a:t>
            </a:r>
            <a:r>
              <a:rPr lang="ja-JP" altLang="en-US" sz="1050" b="1"/>
              <a:t>，</a:t>
            </a:r>
            <a:r>
              <a:rPr lang="en-US" altLang="ja-JP" sz="1050" b="1"/>
              <a:t>400</a:t>
            </a:r>
            <a:r>
              <a:rPr lang="ja-JP" altLang="en-US" sz="1050" b="1"/>
              <a:t>円</a:t>
            </a:r>
          </a:p>
        </cdr:txBody>
      </cdr:sp>
      <cdr:cxnSp macro="">
        <cdr:nvCxnSpPr>
          <cdr:cNvPr id="8" name="直線矢印コネクタ 7">
            <a:extLst xmlns:a="http://schemas.openxmlformats.org/drawingml/2006/main">
              <a:ext uri="{FF2B5EF4-FFF2-40B4-BE49-F238E27FC236}">
                <a16:creationId xmlns:a16="http://schemas.microsoft.com/office/drawing/2014/main" id="{E45ED1A5-6734-4A2F-9702-C8195C8D1D83}"/>
              </a:ext>
            </a:extLst>
          </cdr:cNvPr>
          <cdr:cNvCxnSpPr>
            <a:stCxn xmlns:a="http://schemas.openxmlformats.org/drawingml/2006/main" id="3" idx="1"/>
          </cdr:cNvCxnSpPr>
        </cdr:nvCxnSpPr>
        <cdr:spPr>
          <a:xfrm xmlns:a="http://schemas.openxmlformats.org/drawingml/2006/main" flipH="1" flipV="1">
            <a:off x="2104669" y="1854492"/>
            <a:ext cx="290612" cy="321005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0.1048</cdr:x>
      <cdr:y>0.0789</cdr:y>
    </cdr:from>
    <cdr:to>
      <cdr:x>0.34548</cdr:x>
      <cdr:y>0.19417</cdr:y>
    </cdr:to>
    <cdr:grpSp>
      <cdr:nvGrpSpPr>
        <cdr:cNvPr id="20" name="グループ化 19">
          <a:extLst xmlns:a="http://schemas.openxmlformats.org/drawingml/2006/main">
            <a:ext uri="{FF2B5EF4-FFF2-40B4-BE49-F238E27FC236}">
              <a16:creationId xmlns:a16="http://schemas.microsoft.com/office/drawing/2014/main" id="{10DFFB30-6C93-43AF-AF4C-9C0EFC2179F6}"/>
            </a:ext>
          </a:extLst>
        </cdr:cNvPr>
        <cdr:cNvGrpSpPr/>
      </cdr:nvGrpSpPr>
      <cdr:grpSpPr>
        <a:xfrm xmlns:a="http://schemas.openxmlformats.org/drawingml/2006/main">
          <a:off x="1069094" y="530575"/>
          <a:ext cx="2455242" cy="775150"/>
          <a:chOff x="4016057" y="592736"/>
          <a:chExt cx="2233255" cy="775832"/>
        </a:xfrm>
      </cdr:grpSpPr>
      <cdr:sp macro="" textlink="">
        <cdr:nvSpPr>
          <cdr:cNvPr id="7" name="テキスト ボックス 1"/>
          <cdr:cNvSpPr txBox="1"/>
        </cdr:nvSpPr>
        <cdr:spPr>
          <a:xfrm xmlns:a="http://schemas.openxmlformats.org/drawingml/2006/main">
            <a:off x="4016057" y="592736"/>
            <a:ext cx="1908059" cy="7758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solidFill>
              <a:srgbClr val="808080"/>
            </a:solidFill>
          </a:ln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1050" b="1"/>
              <a:t>※2017</a:t>
            </a:r>
            <a:r>
              <a:rPr lang="ja-JP" altLang="en-US" sz="1050" b="1"/>
              <a:t>年</a:t>
            </a:r>
            <a:r>
              <a:rPr lang="en-US" altLang="ja-JP" sz="1050" b="1"/>
              <a:t>11</a:t>
            </a:r>
            <a:r>
              <a:rPr lang="ja-JP" altLang="en-US" sz="1050" b="1"/>
              <a:t>月</a:t>
            </a:r>
            <a:r>
              <a:rPr lang="en-US" altLang="ja-JP" sz="1050" b="1"/>
              <a:t>24</a:t>
            </a:r>
            <a:r>
              <a:rPr lang="ja-JP" altLang="en-US" sz="1050" b="1"/>
              <a:t>日の売買高</a:t>
            </a:r>
            <a:endParaRPr lang="en-US" altLang="ja-JP" sz="1050" b="1"/>
          </a:p>
          <a:p xmlns:a="http://schemas.openxmlformats.org/drawingml/2006/main">
            <a:pPr algn="l"/>
            <a:r>
              <a:rPr lang="ja-JP" altLang="en-US" sz="1050" b="1"/>
              <a:t>　　　　　　</a:t>
            </a:r>
            <a:r>
              <a:rPr lang="en-US" altLang="ja-JP" sz="1050" b="1"/>
              <a:t>10</a:t>
            </a:r>
            <a:r>
              <a:rPr lang="ja-JP" altLang="en-US" sz="1050" b="1"/>
              <a:t>，</a:t>
            </a:r>
            <a:r>
              <a:rPr lang="en-US" altLang="ja-JP" sz="1050" b="1"/>
              <a:t>139</a:t>
            </a:r>
            <a:r>
              <a:rPr lang="ja-JP" altLang="en-US" sz="1050" b="1"/>
              <a:t>，</a:t>
            </a:r>
            <a:r>
              <a:rPr lang="en-US" altLang="ja-JP" sz="1050" b="1"/>
              <a:t>863</a:t>
            </a:r>
            <a:r>
              <a:rPr lang="ja-JP" altLang="en-US" sz="1050" b="1"/>
              <a:t>，</a:t>
            </a:r>
            <a:r>
              <a:rPr lang="en-US" altLang="ja-JP" sz="1050" b="1"/>
              <a:t>500</a:t>
            </a:r>
            <a:r>
              <a:rPr lang="ja-JP" altLang="en-US" sz="1050" b="1"/>
              <a:t>円　　  </a:t>
            </a:r>
            <a:endParaRPr lang="en-US" altLang="ja-JP" sz="1050" b="1"/>
          </a:p>
          <a:p xmlns:a="http://schemas.openxmlformats.org/drawingml/2006/main">
            <a:r>
              <a:rPr lang="ja-JP" altLang="en-US" sz="1050" b="1"/>
              <a:t>　　　　　　</a:t>
            </a:r>
            <a:r>
              <a:rPr lang="en-US" altLang="ja-JP" sz="1100" b="1">
                <a:effectLst/>
                <a:latin typeface="+mn-lt"/>
                <a:ea typeface="+mn-ea"/>
                <a:cs typeface="+mn-cs"/>
              </a:rPr>
              <a:t>12</a:t>
            </a:r>
            <a:r>
              <a:rPr lang="ja-JP" altLang="ja-JP" sz="1100" b="1">
                <a:effectLst/>
                <a:latin typeface="+mn-lt"/>
                <a:ea typeface="+mn-ea"/>
                <a:cs typeface="+mn-cs"/>
              </a:rPr>
              <a:t>月</a:t>
            </a:r>
            <a:r>
              <a:rPr lang="en-US" altLang="ja-JP" sz="1100" b="1">
                <a:effectLst/>
                <a:latin typeface="+mn-lt"/>
                <a:ea typeface="+mn-ea"/>
                <a:cs typeface="+mn-cs"/>
              </a:rPr>
              <a:t>12</a:t>
            </a:r>
            <a:r>
              <a:rPr lang="ja-JP" altLang="ja-JP" sz="1100" b="1">
                <a:effectLst/>
                <a:latin typeface="+mn-lt"/>
                <a:ea typeface="+mn-ea"/>
                <a:cs typeface="+mn-cs"/>
              </a:rPr>
              <a:t>日の売買代金</a:t>
            </a:r>
            <a:endParaRPr lang="ja-JP" altLang="ja-JP" sz="1050">
              <a:effectLst/>
            </a:endParaRPr>
          </a:p>
          <a:p xmlns:a="http://schemas.openxmlformats.org/drawingml/2006/main">
            <a:r>
              <a:rPr lang="ja-JP" altLang="ja-JP" sz="1100" b="1">
                <a:effectLst/>
                <a:latin typeface="+mn-lt"/>
                <a:ea typeface="+mn-ea"/>
                <a:cs typeface="+mn-cs"/>
              </a:rPr>
              <a:t>　　　　　　</a:t>
            </a:r>
            <a:r>
              <a:rPr lang="ja-JP" altLang="ja-JP" sz="1100" b="1" baseline="0">
                <a:effectLst/>
                <a:latin typeface="+mn-lt"/>
                <a:ea typeface="+mn-ea"/>
                <a:cs typeface="+mn-cs"/>
              </a:rPr>
              <a:t>  </a:t>
            </a:r>
            <a:r>
              <a:rPr lang="en-US" altLang="ja-JP" sz="1100" b="1">
                <a:effectLst/>
                <a:latin typeface="+mn-lt"/>
                <a:ea typeface="+mn-ea"/>
                <a:cs typeface="+mn-cs"/>
              </a:rPr>
              <a:t>9</a:t>
            </a:r>
            <a:r>
              <a:rPr lang="ja-JP" altLang="ja-JP" sz="1100" b="1">
                <a:effectLst/>
                <a:latin typeface="+mn-lt"/>
                <a:ea typeface="+mn-ea"/>
                <a:cs typeface="+mn-cs"/>
              </a:rPr>
              <a:t>，</a:t>
            </a:r>
            <a:r>
              <a:rPr lang="en-US" altLang="ja-JP" sz="1100" b="1">
                <a:effectLst/>
                <a:latin typeface="+mn-lt"/>
                <a:ea typeface="+mn-ea"/>
                <a:cs typeface="+mn-cs"/>
              </a:rPr>
              <a:t>509</a:t>
            </a:r>
            <a:r>
              <a:rPr lang="ja-JP" altLang="ja-JP" sz="1100" b="1">
                <a:effectLst/>
                <a:latin typeface="+mn-lt"/>
                <a:ea typeface="+mn-ea"/>
                <a:cs typeface="+mn-cs"/>
              </a:rPr>
              <a:t>，</a:t>
            </a:r>
            <a:r>
              <a:rPr lang="en-US" altLang="ja-JP" sz="1100" b="1">
                <a:effectLst/>
                <a:latin typeface="+mn-lt"/>
                <a:ea typeface="+mn-ea"/>
                <a:cs typeface="+mn-cs"/>
              </a:rPr>
              <a:t>114</a:t>
            </a:r>
            <a:r>
              <a:rPr lang="ja-JP" altLang="ja-JP" sz="1100" b="1">
                <a:effectLst/>
                <a:latin typeface="+mn-lt"/>
                <a:ea typeface="+mn-ea"/>
                <a:cs typeface="+mn-cs"/>
              </a:rPr>
              <a:t>，</a:t>
            </a:r>
            <a:r>
              <a:rPr lang="en-US" altLang="ja-JP" sz="1100" b="1">
                <a:effectLst/>
                <a:latin typeface="+mn-lt"/>
                <a:ea typeface="+mn-ea"/>
                <a:cs typeface="+mn-cs"/>
              </a:rPr>
              <a:t>900</a:t>
            </a:r>
            <a:r>
              <a:rPr lang="ja-JP" altLang="ja-JP" sz="1100" b="1">
                <a:effectLst/>
                <a:latin typeface="+mn-lt"/>
                <a:ea typeface="+mn-ea"/>
                <a:cs typeface="+mn-cs"/>
              </a:rPr>
              <a:t>円</a:t>
            </a:r>
            <a:endParaRPr lang="ja-JP" altLang="ja-JP" sz="1050">
              <a:effectLst/>
            </a:endParaRPr>
          </a:p>
        </cdr:txBody>
      </cdr:sp>
      <cdr:cxnSp macro="">
        <cdr:nvCxnSpPr>
          <cdr:cNvPr id="9" name="直線矢印コネクタ 8">
            <a:extLst xmlns:a="http://schemas.openxmlformats.org/drawingml/2006/main">
              <a:ext uri="{FF2B5EF4-FFF2-40B4-BE49-F238E27FC236}">
                <a16:creationId xmlns:a16="http://schemas.microsoft.com/office/drawing/2014/main" id="{A11AA5A2-B09D-4D4A-8835-91F9C2E3DE2F}"/>
              </a:ext>
            </a:extLst>
          </cdr:cNvPr>
          <cdr:cNvCxnSpPr>
            <a:stCxn xmlns:a="http://schemas.openxmlformats.org/drawingml/2006/main" id="7" idx="3"/>
          </cdr:cNvCxnSpPr>
        </cdr:nvCxnSpPr>
        <cdr:spPr>
          <a:xfrm xmlns:a="http://schemas.openxmlformats.org/drawingml/2006/main" flipV="1">
            <a:off x="5924115" y="650950"/>
            <a:ext cx="325197" cy="329703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916"/>
  <sheetViews>
    <sheetView zoomScaleNormal="100" zoomScaleSheetLayoutView="100" workbookViewId="0">
      <pane xSplit="5" ySplit="1" topLeftCell="F4896" activePane="bottomRight" state="frozen"/>
      <selection pane="topRight" activeCell="F1" sqref="F1"/>
      <selection pane="bottomLeft" activeCell="A2" sqref="A2"/>
      <selection pane="bottomRight" activeCell="B4916" sqref="B4916"/>
    </sheetView>
  </sheetViews>
  <sheetFormatPr defaultColWidth="9" defaultRowHeight="11.25" x14ac:dyDescent="0.15"/>
  <cols>
    <col min="1" max="1" width="6.75" style="11" bestFit="1" customWidth="1"/>
    <col min="2" max="2" width="12" style="65" bestFit="1" customWidth="1"/>
    <col min="3" max="3" width="10.5" style="74" customWidth="1"/>
    <col min="4" max="4" width="11.25" style="37" bestFit="1" customWidth="1"/>
    <col min="5" max="5" width="8.25" style="68" bestFit="1" customWidth="1"/>
    <col min="6" max="6" width="10.5" style="69" bestFit="1" customWidth="1"/>
    <col min="7" max="7" width="10.625" style="12" bestFit="1" customWidth="1"/>
    <col min="8" max="8" width="11.375" style="12" bestFit="1" customWidth="1"/>
    <col min="9" max="9" width="10.5" style="69" bestFit="1" customWidth="1"/>
    <col min="10" max="10" width="7.75" style="12" customWidth="1"/>
    <col min="11" max="11" width="9.125" style="12" bestFit="1" customWidth="1"/>
    <col min="12" max="12" width="10.625" style="13" bestFit="1" customWidth="1"/>
    <col min="13" max="13" width="12.5" style="12" customWidth="1"/>
    <col min="14" max="14" width="12.25" style="14" customWidth="1"/>
    <col min="15" max="15" width="10.625" style="15" bestFit="1" customWidth="1"/>
    <col min="16" max="16" width="10.625" style="11" bestFit="1" customWidth="1"/>
    <col min="17" max="17" width="12.5" style="51" bestFit="1" customWidth="1"/>
    <col min="18" max="18" width="12.5" style="52" bestFit="1" customWidth="1"/>
    <col min="19" max="19" width="8" style="43" bestFit="1" customWidth="1"/>
    <col min="20" max="20" width="8.5" style="44" bestFit="1" customWidth="1"/>
    <col min="21" max="21" width="56.5" style="33" bestFit="1" customWidth="1"/>
    <col min="22" max="16384" width="9" style="11"/>
  </cols>
  <sheetData>
    <row r="1" spans="1:21" s="10" customFormat="1" ht="45" x14ac:dyDescent="0.15">
      <c r="A1" s="1" t="s">
        <v>0</v>
      </c>
      <c r="B1" s="64" t="s">
        <v>1</v>
      </c>
      <c r="C1" s="2" t="s">
        <v>2</v>
      </c>
      <c r="D1" s="36" t="s">
        <v>44</v>
      </c>
      <c r="E1" s="3" t="s">
        <v>3</v>
      </c>
      <c r="F1" s="4" t="s">
        <v>4</v>
      </c>
      <c r="G1" s="2" t="s">
        <v>5</v>
      </c>
      <c r="H1" s="2" t="s">
        <v>6</v>
      </c>
      <c r="I1" s="4" t="s">
        <v>56</v>
      </c>
      <c r="J1" s="2" t="s">
        <v>54</v>
      </c>
      <c r="K1" s="2" t="s">
        <v>55</v>
      </c>
      <c r="L1" s="5" t="s">
        <v>7</v>
      </c>
      <c r="M1" s="6" t="s">
        <v>8</v>
      </c>
      <c r="N1" s="7" t="s">
        <v>9</v>
      </c>
      <c r="O1" s="8" t="s">
        <v>10</v>
      </c>
      <c r="P1" s="9" t="s">
        <v>11</v>
      </c>
      <c r="Q1" s="49" t="s">
        <v>45</v>
      </c>
      <c r="R1" s="50" t="s">
        <v>46</v>
      </c>
      <c r="S1" s="41" t="s">
        <v>12</v>
      </c>
      <c r="T1" s="42" t="s">
        <v>12</v>
      </c>
      <c r="U1" s="32" t="s">
        <v>17</v>
      </c>
    </row>
    <row r="2" spans="1:21" ht="11.25" hidden="1" customHeight="1" x14ac:dyDescent="0.15">
      <c r="B2" s="65">
        <v>38443</v>
      </c>
    </row>
    <row r="3" spans="1:21" ht="11.25" hidden="1" customHeight="1" x14ac:dyDescent="0.15">
      <c r="B3" s="65">
        <v>38446</v>
      </c>
    </row>
    <row r="4" spans="1:21" ht="11.25" hidden="1" customHeight="1" x14ac:dyDescent="0.15">
      <c r="B4" s="65">
        <v>38447</v>
      </c>
    </row>
    <row r="5" spans="1:21" ht="11.25" hidden="1" customHeight="1" x14ac:dyDescent="0.15">
      <c r="B5" s="65">
        <v>38448</v>
      </c>
    </row>
    <row r="6" spans="1:21" ht="11.25" hidden="1" customHeight="1" x14ac:dyDescent="0.15">
      <c r="B6" s="65">
        <v>38449</v>
      </c>
    </row>
    <row r="7" spans="1:21" ht="11.25" hidden="1" customHeight="1" x14ac:dyDescent="0.15">
      <c r="B7" s="65">
        <v>38450</v>
      </c>
    </row>
    <row r="8" spans="1:21" ht="11.25" hidden="1" customHeight="1" x14ac:dyDescent="0.15">
      <c r="B8" s="65">
        <v>38453</v>
      </c>
    </row>
    <row r="9" spans="1:21" ht="11.25" hidden="1" customHeight="1" x14ac:dyDescent="0.15">
      <c r="B9" s="65">
        <v>38454</v>
      </c>
    </row>
    <row r="10" spans="1:21" ht="11.25" hidden="1" customHeight="1" x14ac:dyDescent="0.15">
      <c r="B10" s="65">
        <v>38455</v>
      </c>
    </row>
    <row r="11" spans="1:21" ht="11.25" hidden="1" customHeight="1" x14ac:dyDescent="0.15">
      <c r="B11" s="65">
        <v>38456</v>
      </c>
    </row>
    <row r="12" spans="1:21" ht="11.25" hidden="1" customHeight="1" x14ac:dyDescent="0.15">
      <c r="B12" s="65">
        <v>38457</v>
      </c>
    </row>
    <row r="13" spans="1:21" ht="11.25" hidden="1" customHeight="1" x14ac:dyDescent="0.15">
      <c r="B13" s="65">
        <v>38460</v>
      </c>
    </row>
    <row r="14" spans="1:21" ht="11.25" hidden="1" customHeight="1" x14ac:dyDescent="0.15">
      <c r="B14" s="65">
        <v>38461</v>
      </c>
    </row>
    <row r="15" spans="1:21" ht="11.25" hidden="1" customHeight="1" x14ac:dyDescent="0.15">
      <c r="B15" s="65">
        <v>38462</v>
      </c>
    </row>
    <row r="16" spans="1:21" ht="11.25" hidden="1" customHeight="1" x14ac:dyDescent="0.15">
      <c r="B16" s="65">
        <v>38463</v>
      </c>
    </row>
    <row r="17" spans="1:21" ht="11.25" hidden="1" customHeight="1" x14ac:dyDescent="0.15">
      <c r="B17" s="65">
        <v>38464</v>
      </c>
    </row>
    <row r="18" spans="1:21" ht="11.25" hidden="1" customHeight="1" x14ac:dyDescent="0.15">
      <c r="B18" s="65">
        <v>38467</v>
      </c>
    </row>
    <row r="19" spans="1:21" ht="11.25" hidden="1" customHeight="1" x14ac:dyDescent="0.15">
      <c r="B19" s="65">
        <v>38468</v>
      </c>
    </row>
    <row r="20" spans="1:21" ht="11.25" hidden="1" customHeight="1" x14ac:dyDescent="0.15">
      <c r="B20" s="65">
        <v>38469</v>
      </c>
    </row>
    <row r="21" spans="1:21" s="21" customFormat="1" ht="11.25" hidden="1" customHeight="1" x14ac:dyDescent="0.15">
      <c r="A21" s="21" t="s">
        <v>13</v>
      </c>
      <c r="B21" s="66">
        <v>38470</v>
      </c>
      <c r="C21" s="75"/>
      <c r="D21" s="38"/>
      <c r="E21" s="70"/>
      <c r="F21" s="71"/>
      <c r="G21" s="22"/>
      <c r="H21" s="22"/>
      <c r="I21" s="71"/>
      <c r="J21" s="22"/>
      <c r="K21" s="22"/>
      <c r="L21" s="23"/>
      <c r="M21" s="22"/>
      <c r="N21" s="24"/>
      <c r="O21" s="27"/>
      <c r="Q21" s="53"/>
      <c r="R21" s="54"/>
      <c r="S21" s="45"/>
      <c r="T21" s="46"/>
      <c r="U21" s="34"/>
    </row>
    <row r="22" spans="1:21" ht="11.25" hidden="1" customHeight="1" x14ac:dyDescent="0.15">
      <c r="B22" s="65">
        <v>38474</v>
      </c>
    </row>
    <row r="23" spans="1:21" ht="11.25" hidden="1" customHeight="1" x14ac:dyDescent="0.15">
      <c r="B23" s="65">
        <v>38478</v>
      </c>
    </row>
    <row r="24" spans="1:21" ht="11.25" hidden="1" customHeight="1" x14ac:dyDescent="0.15">
      <c r="B24" s="65">
        <v>38481</v>
      </c>
    </row>
    <row r="25" spans="1:21" ht="11.25" hidden="1" customHeight="1" x14ac:dyDescent="0.15">
      <c r="B25" s="65">
        <v>38482</v>
      </c>
    </row>
    <row r="26" spans="1:21" ht="11.25" hidden="1" customHeight="1" x14ac:dyDescent="0.15">
      <c r="B26" s="65">
        <v>38483</v>
      </c>
    </row>
    <row r="27" spans="1:21" ht="11.25" hidden="1" customHeight="1" x14ac:dyDescent="0.15">
      <c r="B27" s="65">
        <v>38484</v>
      </c>
    </row>
    <row r="28" spans="1:21" ht="11.25" hidden="1" customHeight="1" x14ac:dyDescent="0.15">
      <c r="B28" s="65">
        <v>38485</v>
      </c>
    </row>
    <row r="29" spans="1:21" ht="11.25" hidden="1" customHeight="1" x14ac:dyDescent="0.15">
      <c r="B29" s="65">
        <v>38488</v>
      </c>
    </row>
    <row r="30" spans="1:21" ht="11.25" hidden="1" customHeight="1" x14ac:dyDescent="0.15">
      <c r="B30" s="65">
        <v>38489</v>
      </c>
    </row>
    <row r="31" spans="1:21" ht="11.25" hidden="1" customHeight="1" x14ac:dyDescent="0.15">
      <c r="B31" s="65">
        <v>38490</v>
      </c>
    </row>
    <row r="32" spans="1:21" ht="11.25" hidden="1" customHeight="1" x14ac:dyDescent="0.15">
      <c r="B32" s="65">
        <v>38491</v>
      </c>
    </row>
    <row r="33" spans="1:21" ht="11.25" hidden="1" customHeight="1" x14ac:dyDescent="0.15">
      <c r="B33" s="65">
        <v>38492</v>
      </c>
    </row>
    <row r="34" spans="1:21" ht="11.25" hidden="1" customHeight="1" x14ac:dyDescent="0.15">
      <c r="B34" s="65">
        <v>38495</v>
      </c>
    </row>
    <row r="35" spans="1:21" ht="11.25" hidden="1" customHeight="1" x14ac:dyDescent="0.15">
      <c r="B35" s="65">
        <v>38496</v>
      </c>
    </row>
    <row r="36" spans="1:21" ht="11.25" hidden="1" customHeight="1" x14ac:dyDescent="0.15">
      <c r="B36" s="65">
        <v>38497</v>
      </c>
    </row>
    <row r="37" spans="1:21" ht="11.25" hidden="1" customHeight="1" x14ac:dyDescent="0.15">
      <c r="B37" s="65">
        <v>38498</v>
      </c>
    </row>
    <row r="38" spans="1:21" ht="11.25" hidden="1" customHeight="1" x14ac:dyDescent="0.15">
      <c r="B38" s="65">
        <v>38499</v>
      </c>
    </row>
    <row r="39" spans="1:21" ht="11.25" hidden="1" customHeight="1" x14ac:dyDescent="0.15">
      <c r="B39" s="65">
        <v>38502</v>
      </c>
    </row>
    <row r="40" spans="1:21" s="21" customFormat="1" ht="11.25" hidden="1" customHeight="1" x14ac:dyDescent="0.15">
      <c r="A40" s="21" t="s">
        <v>13</v>
      </c>
      <c r="B40" s="66">
        <v>38503</v>
      </c>
      <c r="C40" s="75"/>
      <c r="D40" s="38"/>
      <c r="E40" s="70"/>
      <c r="F40" s="71"/>
      <c r="G40" s="22"/>
      <c r="H40" s="22"/>
      <c r="I40" s="71"/>
      <c r="J40" s="22"/>
      <c r="K40" s="22"/>
      <c r="L40" s="23"/>
      <c r="M40" s="22"/>
      <c r="N40" s="24"/>
      <c r="O40" s="27"/>
      <c r="Q40" s="53"/>
      <c r="R40" s="54"/>
      <c r="S40" s="45"/>
      <c r="T40" s="46"/>
      <c r="U40" s="34"/>
    </row>
    <row r="41" spans="1:21" ht="11.25" hidden="1" customHeight="1" x14ac:dyDescent="0.15">
      <c r="B41" s="65">
        <v>38504</v>
      </c>
    </row>
    <row r="42" spans="1:21" ht="11.25" hidden="1" customHeight="1" x14ac:dyDescent="0.15">
      <c r="B42" s="65">
        <v>38505</v>
      </c>
    </row>
    <row r="43" spans="1:21" ht="11.25" hidden="1" customHeight="1" x14ac:dyDescent="0.15">
      <c r="B43" s="65">
        <v>38506</v>
      </c>
    </row>
    <row r="44" spans="1:21" ht="11.25" hidden="1" customHeight="1" x14ac:dyDescent="0.15">
      <c r="B44" s="65">
        <v>38509</v>
      </c>
    </row>
    <row r="45" spans="1:21" ht="11.25" hidden="1" customHeight="1" x14ac:dyDescent="0.15">
      <c r="B45" s="65">
        <v>38510</v>
      </c>
    </row>
    <row r="46" spans="1:21" ht="11.25" hidden="1" customHeight="1" x14ac:dyDescent="0.15">
      <c r="B46" s="65">
        <v>38511</v>
      </c>
    </row>
    <row r="47" spans="1:21" ht="11.25" hidden="1" customHeight="1" x14ac:dyDescent="0.15">
      <c r="B47" s="65">
        <v>38512</v>
      </c>
    </row>
    <row r="48" spans="1:21" ht="11.25" hidden="1" customHeight="1" x14ac:dyDescent="0.15">
      <c r="B48" s="65">
        <v>38513</v>
      </c>
    </row>
    <row r="49" spans="1:21" ht="11.25" hidden="1" customHeight="1" x14ac:dyDescent="0.15">
      <c r="B49" s="65">
        <v>38516</v>
      </c>
    </row>
    <row r="50" spans="1:21" ht="11.25" hidden="1" customHeight="1" x14ac:dyDescent="0.15">
      <c r="B50" s="65">
        <v>38517</v>
      </c>
    </row>
    <row r="51" spans="1:21" ht="11.25" hidden="1" customHeight="1" x14ac:dyDescent="0.15">
      <c r="B51" s="65">
        <v>38518</v>
      </c>
    </row>
    <row r="52" spans="1:21" ht="11.25" hidden="1" customHeight="1" x14ac:dyDescent="0.15">
      <c r="B52" s="65">
        <v>38519</v>
      </c>
    </row>
    <row r="53" spans="1:21" ht="11.25" hidden="1" customHeight="1" x14ac:dyDescent="0.15">
      <c r="B53" s="65">
        <v>38520</v>
      </c>
    </row>
    <row r="54" spans="1:21" ht="11.25" hidden="1" customHeight="1" x14ac:dyDescent="0.15">
      <c r="B54" s="65">
        <v>38523</v>
      </c>
    </row>
    <row r="55" spans="1:21" ht="11.25" hidden="1" customHeight="1" x14ac:dyDescent="0.15">
      <c r="B55" s="65">
        <v>38524</v>
      </c>
    </row>
    <row r="56" spans="1:21" ht="11.25" hidden="1" customHeight="1" x14ac:dyDescent="0.15">
      <c r="B56" s="65">
        <v>38525</v>
      </c>
    </row>
    <row r="57" spans="1:21" ht="11.25" hidden="1" customHeight="1" x14ac:dyDescent="0.15">
      <c r="B57" s="65">
        <v>38526</v>
      </c>
    </row>
    <row r="58" spans="1:21" ht="11.25" hidden="1" customHeight="1" x14ac:dyDescent="0.15">
      <c r="B58" s="65">
        <v>38527</v>
      </c>
    </row>
    <row r="59" spans="1:21" ht="11.25" hidden="1" customHeight="1" x14ac:dyDescent="0.15">
      <c r="B59" s="65">
        <v>38530</v>
      </c>
    </row>
    <row r="60" spans="1:21" ht="11.25" hidden="1" customHeight="1" x14ac:dyDescent="0.15">
      <c r="B60" s="65">
        <v>38531</v>
      </c>
    </row>
    <row r="61" spans="1:21" ht="11.25" hidden="1" customHeight="1" x14ac:dyDescent="0.15">
      <c r="B61" s="65">
        <v>38532</v>
      </c>
    </row>
    <row r="62" spans="1:21" s="21" customFormat="1" ht="11.25" hidden="1" customHeight="1" x14ac:dyDescent="0.15">
      <c r="A62" s="21" t="s">
        <v>13</v>
      </c>
      <c r="B62" s="66">
        <v>38533</v>
      </c>
      <c r="C62" s="75"/>
      <c r="D62" s="38"/>
      <c r="E62" s="70"/>
      <c r="F62" s="71"/>
      <c r="G62" s="22"/>
      <c r="H62" s="22"/>
      <c r="I62" s="71"/>
      <c r="J62" s="22"/>
      <c r="K62" s="22"/>
      <c r="L62" s="23"/>
      <c r="M62" s="22"/>
      <c r="N62" s="24"/>
      <c r="O62" s="27"/>
      <c r="Q62" s="53"/>
      <c r="R62" s="54"/>
      <c r="S62" s="45"/>
      <c r="T62" s="46"/>
      <c r="U62" s="34"/>
    </row>
    <row r="63" spans="1:21" ht="11.25" hidden="1" customHeight="1" x14ac:dyDescent="0.15">
      <c r="B63" s="65">
        <v>38534</v>
      </c>
    </row>
    <row r="64" spans="1:21" ht="11.25" hidden="1" customHeight="1" x14ac:dyDescent="0.15">
      <c r="B64" s="65">
        <v>38537</v>
      </c>
    </row>
    <row r="65" spans="2:21" ht="11.25" hidden="1" customHeight="1" x14ac:dyDescent="0.15">
      <c r="B65" s="65">
        <v>38538</v>
      </c>
    </row>
    <row r="66" spans="2:21" ht="11.25" hidden="1" customHeight="1" x14ac:dyDescent="0.15">
      <c r="B66" s="65">
        <v>38539</v>
      </c>
    </row>
    <row r="67" spans="2:21" ht="11.25" hidden="1" customHeight="1" x14ac:dyDescent="0.15">
      <c r="B67" s="65">
        <v>38540</v>
      </c>
    </row>
    <row r="68" spans="2:21" ht="11.25" hidden="1" customHeight="1" x14ac:dyDescent="0.15">
      <c r="B68" s="65">
        <v>38541</v>
      </c>
    </row>
    <row r="69" spans="2:21" ht="11.25" hidden="1" customHeight="1" x14ac:dyDescent="0.15">
      <c r="B69" s="65">
        <v>38544</v>
      </c>
    </row>
    <row r="70" spans="2:21" ht="11.25" hidden="1" customHeight="1" x14ac:dyDescent="0.15">
      <c r="B70" s="65">
        <v>38545</v>
      </c>
    </row>
    <row r="71" spans="2:21" ht="11.25" hidden="1" customHeight="1" x14ac:dyDescent="0.15">
      <c r="B71" s="65">
        <v>38546</v>
      </c>
      <c r="U71" s="33" t="s">
        <v>22</v>
      </c>
    </row>
    <row r="72" spans="2:21" ht="11.25" hidden="1" customHeight="1" x14ac:dyDescent="0.15">
      <c r="B72" s="65">
        <v>38547</v>
      </c>
    </row>
    <row r="73" spans="2:21" ht="11.25" hidden="1" customHeight="1" x14ac:dyDescent="0.15">
      <c r="B73" s="65">
        <v>38548</v>
      </c>
    </row>
    <row r="74" spans="2:21" ht="11.25" hidden="1" customHeight="1" x14ac:dyDescent="0.15">
      <c r="B74" s="65">
        <v>38552</v>
      </c>
    </row>
    <row r="75" spans="2:21" ht="11.25" hidden="1" customHeight="1" x14ac:dyDescent="0.15">
      <c r="B75" s="65">
        <v>38553</v>
      </c>
    </row>
    <row r="76" spans="2:21" ht="11.25" hidden="1" customHeight="1" x14ac:dyDescent="0.15">
      <c r="B76" s="65">
        <v>38554</v>
      </c>
    </row>
    <row r="77" spans="2:21" ht="11.25" hidden="1" customHeight="1" x14ac:dyDescent="0.15">
      <c r="B77" s="65">
        <v>38555</v>
      </c>
    </row>
    <row r="78" spans="2:21" ht="11.25" hidden="1" customHeight="1" x14ac:dyDescent="0.15">
      <c r="B78" s="65">
        <v>38558</v>
      </c>
    </row>
    <row r="79" spans="2:21" ht="11.25" hidden="1" customHeight="1" x14ac:dyDescent="0.15">
      <c r="B79" s="65">
        <v>38559</v>
      </c>
    </row>
    <row r="80" spans="2:21" ht="11.25" hidden="1" customHeight="1" x14ac:dyDescent="0.15">
      <c r="B80" s="65">
        <v>38560</v>
      </c>
    </row>
    <row r="81" spans="1:21" ht="11.25" hidden="1" customHeight="1" x14ac:dyDescent="0.15">
      <c r="B81" s="65">
        <v>38561</v>
      </c>
    </row>
    <row r="82" spans="1:21" s="21" customFormat="1" ht="11.25" hidden="1" customHeight="1" x14ac:dyDescent="0.15">
      <c r="A82" s="21" t="s">
        <v>13</v>
      </c>
      <c r="B82" s="66">
        <v>38562</v>
      </c>
      <c r="C82" s="75"/>
      <c r="D82" s="38"/>
      <c r="E82" s="70"/>
      <c r="F82" s="71"/>
      <c r="G82" s="22"/>
      <c r="H82" s="22"/>
      <c r="I82" s="71"/>
      <c r="J82" s="22"/>
      <c r="K82" s="22"/>
      <c r="L82" s="23"/>
      <c r="M82" s="22"/>
      <c r="N82" s="24"/>
      <c r="O82" s="27"/>
      <c r="Q82" s="53"/>
      <c r="R82" s="54"/>
      <c r="S82" s="45"/>
      <c r="T82" s="46"/>
      <c r="U82" s="34"/>
    </row>
    <row r="83" spans="1:21" ht="11.25" hidden="1" customHeight="1" x14ac:dyDescent="0.15">
      <c r="B83" s="65">
        <v>38565</v>
      </c>
    </row>
    <row r="84" spans="1:21" ht="11.25" hidden="1" customHeight="1" x14ac:dyDescent="0.15">
      <c r="B84" s="65">
        <v>38566</v>
      </c>
    </row>
    <row r="85" spans="1:21" ht="11.25" hidden="1" customHeight="1" x14ac:dyDescent="0.15">
      <c r="B85" s="65">
        <v>38567</v>
      </c>
    </row>
    <row r="86" spans="1:21" ht="11.25" hidden="1" customHeight="1" x14ac:dyDescent="0.15">
      <c r="B86" s="65">
        <v>38568</v>
      </c>
    </row>
    <row r="87" spans="1:21" ht="11.25" hidden="1" customHeight="1" x14ac:dyDescent="0.15">
      <c r="B87" s="65">
        <v>38569</v>
      </c>
    </row>
    <row r="88" spans="1:21" ht="11.25" hidden="1" customHeight="1" x14ac:dyDescent="0.15">
      <c r="B88" s="65">
        <v>38572</v>
      </c>
    </row>
    <row r="89" spans="1:21" ht="11.25" hidden="1" customHeight="1" x14ac:dyDescent="0.15">
      <c r="B89" s="65">
        <v>38573</v>
      </c>
    </row>
    <row r="90" spans="1:21" ht="11.25" hidden="1" customHeight="1" x14ac:dyDescent="0.15">
      <c r="B90" s="65">
        <v>38574</v>
      </c>
    </row>
    <row r="91" spans="1:21" ht="11.25" hidden="1" customHeight="1" x14ac:dyDescent="0.15">
      <c r="B91" s="65">
        <v>38575</v>
      </c>
    </row>
    <row r="92" spans="1:21" ht="11.25" hidden="1" customHeight="1" x14ac:dyDescent="0.15">
      <c r="B92" s="65">
        <v>38576</v>
      </c>
    </row>
    <row r="93" spans="1:21" ht="11.25" hidden="1" customHeight="1" x14ac:dyDescent="0.15">
      <c r="B93" s="65">
        <v>38579</v>
      </c>
    </row>
    <row r="94" spans="1:21" ht="11.25" hidden="1" customHeight="1" x14ac:dyDescent="0.15">
      <c r="B94" s="65">
        <v>38580</v>
      </c>
    </row>
    <row r="95" spans="1:21" ht="11.25" hidden="1" customHeight="1" x14ac:dyDescent="0.15">
      <c r="B95" s="65">
        <v>38581</v>
      </c>
    </row>
    <row r="96" spans="1:21" ht="11.25" hidden="1" customHeight="1" x14ac:dyDescent="0.15">
      <c r="B96" s="65">
        <v>38582</v>
      </c>
    </row>
    <row r="97" spans="1:21" ht="11.25" hidden="1" customHeight="1" x14ac:dyDescent="0.15">
      <c r="B97" s="65">
        <v>38583</v>
      </c>
    </row>
    <row r="98" spans="1:21" ht="11.25" hidden="1" customHeight="1" x14ac:dyDescent="0.15">
      <c r="B98" s="65">
        <v>38586</v>
      </c>
    </row>
    <row r="99" spans="1:21" ht="11.25" hidden="1" customHeight="1" x14ac:dyDescent="0.15">
      <c r="B99" s="65">
        <v>38587</v>
      </c>
    </row>
    <row r="100" spans="1:21" ht="11.25" hidden="1" customHeight="1" x14ac:dyDescent="0.15">
      <c r="B100" s="65">
        <v>38588</v>
      </c>
    </row>
    <row r="101" spans="1:21" ht="11.25" hidden="1" customHeight="1" x14ac:dyDescent="0.15">
      <c r="B101" s="65">
        <v>38589</v>
      </c>
    </row>
    <row r="102" spans="1:21" ht="11.25" hidden="1" customHeight="1" x14ac:dyDescent="0.15">
      <c r="B102" s="65">
        <v>38590</v>
      </c>
    </row>
    <row r="103" spans="1:21" ht="11.25" hidden="1" customHeight="1" x14ac:dyDescent="0.15">
      <c r="B103" s="65">
        <v>38593</v>
      </c>
    </row>
    <row r="104" spans="1:21" ht="11.25" hidden="1" customHeight="1" x14ac:dyDescent="0.15">
      <c r="B104" s="65">
        <v>38594</v>
      </c>
    </row>
    <row r="105" spans="1:21" s="21" customFormat="1" ht="11.25" hidden="1" customHeight="1" x14ac:dyDescent="0.15">
      <c r="A105" s="21" t="s">
        <v>13</v>
      </c>
      <c r="B105" s="66">
        <v>38595</v>
      </c>
      <c r="C105" s="75"/>
      <c r="D105" s="38"/>
      <c r="E105" s="70"/>
      <c r="F105" s="71"/>
      <c r="G105" s="22"/>
      <c r="H105" s="22"/>
      <c r="I105" s="71"/>
      <c r="J105" s="22"/>
      <c r="K105" s="22"/>
      <c r="L105" s="23"/>
      <c r="M105" s="22"/>
      <c r="N105" s="24"/>
      <c r="O105" s="27"/>
      <c r="Q105" s="53"/>
      <c r="R105" s="54"/>
      <c r="S105" s="45"/>
      <c r="T105" s="46"/>
      <c r="U105" s="34"/>
    </row>
    <row r="106" spans="1:21" ht="11.25" hidden="1" customHeight="1" x14ac:dyDescent="0.15">
      <c r="B106" s="65">
        <v>38596</v>
      </c>
    </row>
    <row r="107" spans="1:21" ht="11.25" hidden="1" customHeight="1" x14ac:dyDescent="0.15">
      <c r="B107" s="65">
        <v>38597</v>
      </c>
    </row>
    <row r="108" spans="1:21" ht="11.25" hidden="1" customHeight="1" x14ac:dyDescent="0.15">
      <c r="B108" s="65">
        <v>38600</v>
      </c>
    </row>
    <row r="109" spans="1:21" ht="11.25" hidden="1" customHeight="1" x14ac:dyDescent="0.15">
      <c r="B109" s="65">
        <v>38601</v>
      </c>
    </row>
    <row r="110" spans="1:21" ht="11.25" hidden="1" customHeight="1" x14ac:dyDescent="0.15">
      <c r="B110" s="65">
        <v>38602</v>
      </c>
    </row>
    <row r="111" spans="1:21" ht="11.25" hidden="1" customHeight="1" x14ac:dyDescent="0.15">
      <c r="B111" s="65">
        <v>38603</v>
      </c>
    </row>
    <row r="112" spans="1:21" ht="11.25" hidden="1" customHeight="1" x14ac:dyDescent="0.15">
      <c r="B112" s="65">
        <v>38604</v>
      </c>
    </row>
    <row r="113" spans="1:21" ht="11.25" hidden="1" customHeight="1" x14ac:dyDescent="0.15">
      <c r="B113" s="65">
        <v>38607</v>
      </c>
    </row>
    <row r="114" spans="1:21" ht="11.25" hidden="1" customHeight="1" x14ac:dyDescent="0.15">
      <c r="B114" s="65">
        <v>38608</v>
      </c>
    </row>
    <row r="115" spans="1:21" ht="11.25" hidden="1" customHeight="1" x14ac:dyDescent="0.15">
      <c r="B115" s="65">
        <v>38609</v>
      </c>
    </row>
    <row r="116" spans="1:21" ht="11.25" hidden="1" customHeight="1" x14ac:dyDescent="0.15">
      <c r="B116" s="65">
        <v>38610</v>
      </c>
    </row>
    <row r="117" spans="1:21" ht="11.25" hidden="1" customHeight="1" x14ac:dyDescent="0.15">
      <c r="B117" s="65">
        <v>38611</v>
      </c>
    </row>
    <row r="118" spans="1:21" ht="11.25" hidden="1" customHeight="1" x14ac:dyDescent="0.15">
      <c r="B118" s="65">
        <v>38615</v>
      </c>
    </row>
    <row r="119" spans="1:21" ht="11.25" hidden="1" customHeight="1" x14ac:dyDescent="0.15">
      <c r="B119" s="65">
        <v>38616</v>
      </c>
    </row>
    <row r="120" spans="1:21" ht="11.25" hidden="1" customHeight="1" x14ac:dyDescent="0.15">
      <c r="B120" s="65">
        <v>38617</v>
      </c>
    </row>
    <row r="121" spans="1:21" ht="11.25" hidden="1" customHeight="1" x14ac:dyDescent="0.15">
      <c r="B121" s="65">
        <v>38621</v>
      </c>
    </row>
    <row r="122" spans="1:21" ht="11.25" hidden="1" customHeight="1" x14ac:dyDescent="0.15">
      <c r="B122" s="65">
        <v>38622</v>
      </c>
      <c r="U122" s="33" t="s">
        <v>21</v>
      </c>
    </row>
    <row r="123" spans="1:21" ht="11.25" hidden="1" customHeight="1" x14ac:dyDescent="0.15">
      <c r="B123" s="65">
        <v>38623</v>
      </c>
    </row>
    <row r="124" spans="1:21" ht="11.25" hidden="1" customHeight="1" x14ac:dyDescent="0.15">
      <c r="B124" s="65">
        <v>38624</v>
      </c>
    </row>
    <row r="125" spans="1:21" s="21" customFormat="1" ht="11.25" hidden="1" customHeight="1" x14ac:dyDescent="0.15">
      <c r="A125" s="21" t="s">
        <v>13</v>
      </c>
      <c r="B125" s="66">
        <v>38625</v>
      </c>
      <c r="C125" s="75"/>
      <c r="D125" s="38"/>
      <c r="E125" s="70"/>
      <c r="F125" s="71"/>
      <c r="G125" s="22"/>
      <c r="H125" s="22"/>
      <c r="I125" s="71"/>
      <c r="J125" s="22"/>
      <c r="K125" s="22"/>
      <c r="L125" s="23"/>
      <c r="M125" s="22"/>
      <c r="N125" s="24"/>
      <c r="O125" s="27"/>
      <c r="Q125" s="53"/>
      <c r="R125" s="54"/>
      <c r="S125" s="45"/>
      <c r="T125" s="46"/>
      <c r="U125" s="34"/>
    </row>
    <row r="126" spans="1:21" ht="11.25" hidden="1" customHeight="1" x14ac:dyDescent="0.15">
      <c r="B126" s="65">
        <v>38628</v>
      </c>
    </row>
    <row r="127" spans="1:21" ht="11.25" hidden="1" customHeight="1" x14ac:dyDescent="0.15">
      <c r="B127" s="65">
        <v>38629</v>
      </c>
    </row>
    <row r="128" spans="1:21" ht="11.25" hidden="1" customHeight="1" x14ac:dyDescent="0.15">
      <c r="B128" s="65">
        <v>38630</v>
      </c>
    </row>
    <row r="129" spans="2:21" ht="11.25" hidden="1" customHeight="1" x14ac:dyDescent="0.15">
      <c r="B129" s="65">
        <v>38631</v>
      </c>
    </row>
    <row r="130" spans="2:21" ht="11.25" hidden="1" customHeight="1" x14ac:dyDescent="0.15">
      <c r="B130" s="65">
        <v>38632</v>
      </c>
    </row>
    <row r="131" spans="2:21" ht="11.25" hidden="1" customHeight="1" x14ac:dyDescent="0.15">
      <c r="B131" s="65">
        <v>38636</v>
      </c>
      <c r="U131" s="33" t="s">
        <v>20</v>
      </c>
    </row>
    <row r="132" spans="2:21" ht="11.25" hidden="1" customHeight="1" x14ac:dyDescent="0.15">
      <c r="B132" s="65">
        <v>38637</v>
      </c>
    </row>
    <row r="133" spans="2:21" ht="11.25" hidden="1" customHeight="1" x14ac:dyDescent="0.15">
      <c r="B133" s="65">
        <v>38638</v>
      </c>
    </row>
    <row r="134" spans="2:21" ht="11.25" hidden="1" customHeight="1" x14ac:dyDescent="0.15">
      <c r="B134" s="65">
        <v>38639</v>
      </c>
    </row>
    <row r="135" spans="2:21" ht="11.25" hidden="1" customHeight="1" x14ac:dyDescent="0.15">
      <c r="B135" s="65">
        <v>38642</v>
      </c>
    </row>
    <row r="136" spans="2:21" ht="11.25" hidden="1" customHeight="1" x14ac:dyDescent="0.15">
      <c r="B136" s="65">
        <v>38643</v>
      </c>
    </row>
    <row r="137" spans="2:21" ht="11.25" hidden="1" customHeight="1" x14ac:dyDescent="0.15">
      <c r="B137" s="65">
        <v>38644</v>
      </c>
    </row>
    <row r="138" spans="2:21" ht="11.25" hidden="1" customHeight="1" x14ac:dyDescent="0.15">
      <c r="B138" s="65">
        <v>38645</v>
      </c>
    </row>
    <row r="139" spans="2:21" ht="11.25" hidden="1" customHeight="1" x14ac:dyDescent="0.15">
      <c r="B139" s="65">
        <v>38646</v>
      </c>
    </row>
    <row r="140" spans="2:21" ht="11.25" hidden="1" customHeight="1" x14ac:dyDescent="0.15">
      <c r="B140" s="65">
        <v>38649</v>
      </c>
    </row>
    <row r="141" spans="2:21" ht="11.25" hidden="1" customHeight="1" x14ac:dyDescent="0.15">
      <c r="B141" s="65">
        <v>38650</v>
      </c>
    </row>
    <row r="142" spans="2:21" ht="11.25" hidden="1" customHeight="1" x14ac:dyDescent="0.15">
      <c r="B142" s="65">
        <v>38651</v>
      </c>
    </row>
    <row r="143" spans="2:21" ht="11.25" hidden="1" customHeight="1" x14ac:dyDescent="0.15">
      <c r="B143" s="65">
        <v>38652</v>
      </c>
    </row>
    <row r="144" spans="2:21" ht="11.25" hidden="1" customHeight="1" x14ac:dyDescent="0.15">
      <c r="B144" s="65">
        <v>38653</v>
      </c>
    </row>
    <row r="145" spans="1:21" s="21" customFormat="1" ht="11.25" hidden="1" customHeight="1" x14ac:dyDescent="0.15">
      <c r="A145" s="21" t="s">
        <v>13</v>
      </c>
      <c r="B145" s="66">
        <v>38656</v>
      </c>
      <c r="C145" s="75"/>
      <c r="D145" s="38"/>
      <c r="E145" s="70"/>
      <c r="F145" s="71"/>
      <c r="G145" s="22"/>
      <c r="H145" s="22"/>
      <c r="I145" s="71"/>
      <c r="J145" s="22"/>
      <c r="K145" s="22"/>
      <c r="L145" s="23"/>
      <c r="M145" s="22"/>
      <c r="N145" s="24"/>
      <c r="O145" s="27"/>
      <c r="Q145" s="53"/>
      <c r="R145" s="54"/>
      <c r="S145" s="45"/>
      <c r="T145" s="46"/>
      <c r="U145" s="34"/>
    </row>
    <row r="146" spans="1:21" ht="11.25" hidden="1" customHeight="1" x14ac:dyDescent="0.15">
      <c r="B146" s="65">
        <v>38657</v>
      </c>
    </row>
    <row r="147" spans="1:21" ht="11.25" hidden="1" customHeight="1" x14ac:dyDescent="0.15">
      <c r="B147" s="65">
        <v>38658</v>
      </c>
    </row>
    <row r="148" spans="1:21" ht="11.25" hidden="1" customHeight="1" x14ac:dyDescent="0.15">
      <c r="B148" s="65">
        <v>38660</v>
      </c>
    </row>
    <row r="149" spans="1:21" ht="11.25" hidden="1" customHeight="1" x14ac:dyDescent="0.15">
      <c r="B149" s="65">
        <v>38663</v>
      </c>
    </row>
    <row r="150" spans="1:21" ht="11.25" hidden="1" customHeight="1" x14ac:dyDescent="0.15">
      <c r="B150" s="65">
        <v>38664</v>
      </c>
    </row>
    <row r="151" spans="1:21" ht="11.25" hidden="1" customHeight="1" x14ac:dyDescent="0.15">
      <c r="B151" s="65">
        <v>38665</v>
      </c>
    </row>
    <row r="152" spans="1:21" ht="11.25" hidden="1" customHeight="1" x14ac:dyDescent="0.15">
      <c r="B152" s="65">
        <v>38666</v>
      </c>
    </row>
    <row r="153" spans="1:21" ht="11.25" hidden="1" customHeight="1" x14ac:dyDescent="0.15">
      <c r="B153" s="65">
        <v>38667</v>
      </c>
    </row>
    <row r="154" spans="1:21" ht="11.25" hidden="1" customHeight="1" x14ac:dyDescent="0.15">
      <c r="B154" s="65">
        <v>38670</v>
      </c>
    </row>
    <row r="155" spans="1:21" ht="11.25" hidden="1" customHeight="1" x14ac:dyDescent="0.15">
      <c r="B155" s="65">
        <v>38671</v>
      </c>
    </row>
    <row r="156" spans="1:21" ht="11.25" hidden="1" customHeight="1" x14ac:dyDescent="0.15">
      <c r="B156" s="65">
        <v>38672</v>
      </c>
    </row>
    <row r="157" spans="1:21" ht="11.25" hidden="1" customHeight="1" x14ac:dyDescent="0.15">
      <c r="B157" s="65">
        <v>38673</v>
      </c>
    </row>
    <row r="158" spans="1:21" ht="11.25" hidden="1" customHeight="1" x14ac:dyDescent="0.15">
      <c r="B158" s="65">
        <v>38674</v>
      </c>
    </row>
    <row r="159" spans="1:21" ht="11.25" hidden="1" customHeight="1" x14ac:dyDescent="0.15">
      <c r="B159" s="65">
        <v>38677</v>
      </c>
    </row>
    <row r="160" spans="1:21" ht="11.25" hidden="1" customHeight="1" x14ac:dyDescent="0.15">
      <c r="B160" s="65">
        <v>38678</v>
      </c>
    </row>
    <row r="161" spans="1:21" ht="11.25" hidden="1" customHeight="1" x14ac:dyDescent="0.15">
      <c r="B161" s="65">
        <v>38680</v>
      </c>
    </row>
    <row r="162" spans="1:21" ht="11.25" hidden="1" customHeight="1" x14ac:dyDescent="0.15">
      <c r="B162" s="65">
        <v>38681</v>
      </c>
    </row>
    <row r="163" spans="1:21" ht="11.25" hidden="1" customHeight="1" x14ac:dyDescent="0.15">
      <c r="B163" s="65">
        <v>38684</v>
      </c>
    </row>
    <row r="164" spans="1:21" ht="11.25" hidden="1" customHeight="1" x14ac:dyDescent="0.15">
      <c r="B164" s="65">
        <v>38685</v>
      </c>
    </row>
    <row r="165" spans="1:21" s="21" customFormat="1" ht="11.25" hidden="1" customHeight="1" x14ac:dyDescent="0.15">
      <c r="A165" s="21" t="s">
        <v>13</v>
      </c>
      <c r="B165" s="66">
        <v>38686</v>
      </c>
      <c r="C165" s="75"/>
      <c r="D165" s="38"/>
      <c r="E165" s="70"/>
      <c r="F165" s="71"/>
      <c r="G165" s="22"/>
      <c r="H165" s="22"/>
      <c r="I165" s="71"/>
      <c r="J165" s="22"/>
      <c r="K165" s="22"/>
      <c r="L165" s="23"/>
      <c r="M165" s="22"/>
      <c r="N165" s="24"/>
      <c r="O165" s="27"/>
      <c r="Q165" s="53"/>
      <c r="R165" s="54"/>
      <c r="S165" s="45"/>
      <c r="T165" s="46"/>
      <c r="U165" s="34"/>
    </row>
    <row r="166" spans="1:21" ht="11.25" hidden="1" customHeight="1" x14ac:dyDescent="0.15">
      <c r="B166" s="65">
        <v>38687</v>
      </c>
    </row>
    <row r="167" spans="1:21" ht="11.25" hidden="1" customHeight="1" x14ac:dyDescent="0.15">
      <c r="B167" s="65">
        <v>38688</v>
      </c>
    </row>
    <row r="168" spans="1:21" ht="11.25" hidden="1" customHeight="1" x14ac:dyDescent="0.15">
      <c r="B168" s="65">
        <v>38691</v>
      </c>
    </row>
    <row r="169" spans="1:21" ht="11.25" hidden="1" customHeight="1" x14ac:dyDescent="0.15">
      <c r="B169" s="65">
        <v>38692</v>
      </c>
    </row>
    <row r="170" spans="1:21" ht="11.25" hidden="1" customHeight="1" x14ac:dyDescent="0.15">
      <c r="B170" s="65">
        <v>38693</v>
      </c>
    </row>
    <row r="171" spans="1:21" ht="11.25" hidden="1" customHeight="1" x14ac:dyDescent="0.15">
      <c r="B171" s="65">
        <v>38694</v>
      </c>
    </row>
    <row r="172" spans="1:21" ht="11.25" hidden="1" customHeight="1" x14ac:dyDescent="0.15">
      <c r="B172" s="65">
        <v>38695</v>
      </c>
    </row>
    <row r="173" spans="1:21" ht="11.25" hidden="1" customHeight="1" x14ac:dyDescent="0.15">
      <c r="B173" s="65">
        <v>38698</v>
      </c>
    </row>
    <row r="174" spans="1:21" ht="11.25" hidden="1" customHeight="1" x14ac:dyDescent="0.15">
      <c r="B174" s="65">
        <v>38699</v>
      </c>
    </row>
    <row r="175" spans="1:21" ht="11.25" hidden="1" customHeight="1" x14ac:dyDescent="0.15">
      <c r="B175" s="65">
        <v>38700</v>
      </c>
    </row>
    <row r="176" spans="1:21" ht="11.25" hidden="1" customHeight="1" x14ac:dyDescent="0.15">
      <c r="B176" s="65">
        <v>38701</v>
      </c>
    </row>
    <row r="177" spans="1:21" ht="11.25" hidden="1" customHeight="1" x14ac:dyDescent="0.15">
      <c r="B177" s="65">
        <v>38702</v>
      </c>
    </row>
    <row r="178" spans="1:21" ht="11.25" hidden="1" customHeight="1" x14ac:dyDescent="0.15">
      <c r="B178" s="65">
        <v>38705</v>
      </c>
    </row>
    <row r="179" spans="1:21" ht="11.25" hidden="1" customHeight="1" x14ac:dyDescent="0.15">
      <c r="B179" s="65">
        <v>38706</v>
      </c>
    </row>
    <row r="180" spans="1:21" ht="11.25" hidden="1" customHeight="1" x14ac:dyDescent="0.15">
      <c r="B180" s="65">
        <v>38707</v>
      </c>
    </row>
    <row r="181" spans="1:21" ht="11.25" hidden="1" customHeight="1" x14ac:dyDescent="0.15">
      <c r="B181" s="65">
        <v>38708</v>
      </c>
    </row>
    <row r="182" spans="1:21" ht="11.25" hidden="1" customHeight="1" x14ac:dyDescent="0.15">
      <c r="B182" s="65">
        <v>38712</v>
      </c>
    </row>
    <row r="183" spans="1:21" ht="11.25" hidden="1" customHeight="1" x14ac:dyDescent="0.15">
      <c r="B183" s="65">
        <v>38713</v>
      </c>
    </row>
    <row r="184" spans="1:21" ht="11.25" hidden="1" customHeight="1" x14ac:dyDescent="0.15">
      <c r="B184" s="65">
        <v>38714</v>
      </c>
    </row>
    <row r="185" spans="1:21" ht="11.25" hidden="1" customHeight="1" x14ac:dyDescent="0.15">
      <c r="B185" s="65">
        <v>38715</v>
      </c>
    </row>
    <row r="186" spans="1:21" s="21" customFormat="1" ht="11.25" hidden="1" customHeight="1" x14ac:dyDescent="0.15">
      <c r="A186" s="21" t="s">
        <v>13</v>
      </c>
      <c r="B186" s="66">
        <v>38716</v>
      </c>
      <c r="C186" s="75"/>
      <c r="D186" s="38"/>
      <c r="E186" s="70"/>
      <c r="F186" s="71"/>
      <c r="G186" s="22"/>
      <c r="H186" s="22"/>
      <c r="I186" s="71"/>
      <c r="J186" s="22"/>
      <c r="K186" s="22"/>
      <c r="L186" s="23"/>
      <c r="M186" s="22"/>
      <c r="N186" s="24"/>
      <c r="O186" s="27"/>
      <c r="Q186" s="53"/>
      <c r="R186" s="54"/>
      <c r="S186" s="45"/>
      <c r="T186" s="46"/>
      <c r="U186" s="34"/>
    </row>
    <row r="187" spans="1:21" ht="11.25" hidden="1" customHeight="1" x14ac:dyDescent="0.15">
      <c r="B187" s="65">
        <v>38721</v>
      </c>
    </row>
    <row r="188" spans="1:21" ht="11.25" hidden="1" customHeight="1" x14ac:dyDescent="0.15">
      <c r="B188" s="65">
        <v>38722</v>
      </c>
    </row>
    <row r="189" spans="1:21" ht="11.25" hidden="1" customHeight="1" x14ac:dyDescent="0.15">
      <c r="B189" s="65">
        <v>38723</v>
      </c>
    </row>
    <row r="190" spans="1:21" ht="11.25" hidden="1" customHeight="1" x14ac:dyDescent="0.15">
      <c r="B190" s="65">
        <v>38727</v>
      </c>
    </row>
    <row r="191" spans="1:21" ht="11.25" hidden="1" customHeight="1" x14ac:dyDescent="0.15">
      <c r="B191" s="65">
        <v>38728</v>
      </c>
    </row>
    <row r="192" spans="1:21" ht="11.25" hidden="1" customHeight="1" x14ac:dyDescent="0.15">
      <c r="B192" s="65">
        <v>38729</v>
      </c>
    </row>
    <row r="193" spans="1:21" ht="11.25" hidden="1" customHeight="1" x14ac:dyDescent="0.15">
      <c r="B193" s="65">
        <v>38730</v>
      </c>
    </row>
    <row r="194" spans="1:21" ht="11.25" hidden="1" customHeight="1" x14ac:dyDescent="0.15">
      <c r="B194" s="65">
        <v>38733</v>
      </c>
    </row>
    <row r="195" spans="1:21" ht="11.25" hidden="1" customHeight="1" x14ac:dyDescent="0.15">
      <c r="B195" s="65">
        <v>38734</v>
      </c>
    </row>
    <row r="196" spans="1:21" ht="11.25" hidden="1" customHeight="1" x14ac:dyDescent="0.15">
      <c r="B196" s="65">
        <v>38735</v>
      </c>
    </row>
    <row r="197" spans="1:21" ht="11.25" hidden="1" customHeight="1" x14ac:dyDescent="0.15">
      <c r="B197" s="65">
        <v>38736</v>
      </c>
    </row>
    <row r="198" spans="1:21" ht="11.25" hidden="1" customHeight="1" x14ac:dyDescent="0.15">
      <c r="B198" s="65">
        <v>38737</v>
      </c>
    </row>
    <row r="199" spans="1:21" ht="11.25" hidden="1" customHeight="1" x14ac:dyDescent="0.15">
      <c r="B199" s="65">
        <v>38740</v>
      </c>
    </row>
    <row r="200" spans="1:21" ht="11.25" hidden="1" customHeight="1" x14ac:dyDescent="0.15">
      <c r="B200" s="65">
        <v>38741</v>
      </c>
    </row>
    <row r="201" spans="1:21" ht="11.25" hidden="1" customHeight="1" x14ac:dyDescent="0.15">
      <c r="B201" s="65">
        <v>38742</v>
      </c>
    </row>
    <row r="202" spans="1:21" ht="11.25" hidden="1" customHeight="1" x14ac:dyDescent="0.15">
      <c r="B202" s="65">
        <v>38743</v>
      </c>
    </row>
    <row r="203" spans="1:21" ht="11.25" hidden="1" customHeight="1" x14ac:dyDescent="0.15">
      <c r="B203" s="65">
        <v>38744</v>
      </c>
    </row>
    <row r="204" spans="1:21" ht="11.25" hidden="1" customHeight="1" x14ac:dyDescent="0.15">
      <c r="B204" s="65">
        <v>38747</v>
      </c>
    </row>
    <row r="205" spans="1:21" s="21" customFormat="1" ht="11.25" hidden="1" customHeight="1" x14ac:dyDescent="0.15">
      <c r="A205" s="21" t="s">
        <v>13</v>
      </c>
      <c r="B205" s="66">
        <v>38748</v>
      </c>
      <c r="C205" s="75"/>
      <c r="D205" s="38"/>
      <c r="E205" s="70"/>
      <c r="F205" s="71"/>
      <c r="G205" s="22"/>
      <c r="H205" s="22"/>
      <c r="I205" s="71"/>
      <c r="J205" s="22"/>
      <c r="K205" s="22"/>
      <c r="L205" s="23"/>
      <c r="M205" s="22"/>
      <c r="N205" s="24"/>
      <c r="O205" s="27"/>
      <c r="Q205" s="53"/>
      <c r="R205" s="54"/>
      <c r="S205" s="45"/>
      <c r="T205" s="46"/>
      <c r="U205" s="34"/>
    </row>
    <row r="206" spans="1:21" ht="11.25" hidden="1" customHeight="1" x14ac:dyDescent="0.15">
      <c r="B206" s="65">
        <v>38749</v>
      </c>
    </row>
    <row r="207" spans="1:21" ht="11.25" hidden="1" customHeight="1" x14ac:dyDescent="0.15">
      <c r="B207" s="65">
        <v>38750</v>
      </c>
    </row>
    <row r="208" spans="1:21" ht="11.25" hidden="1" customHeight="1" x14ac:dyDescent="0.15">
      <c r="B208" s="65">
        <v>38751</v>
      </c>
    </row>
    <row r="209" spans="2:2" ht="11.25" hidden="1" customHeight="1" x14ac:dyDescent="0.15">
      <c r="B209" s="65">
        <v>38754</v>
      </c>
    </row>
    <row r="210" spans="2:2" ht="11.25" hidden="1" customHeight="1" x14ac:dyDescent="0.15">
      <c r="B210" s="65">
        <v>38755</v>
      </c>
    </row>
    <row r="211" spans="2:2" ht="11.25" hidden="1" customHeight="1" x14ac:dyDescent="0.15">
      <c r="B211" s="65">
        <v>38756</v>
      </c>
    </row>
    <row r="212" spans="2:2" ht="11.25" hidden="1" customHeight="1" x14ac:dyDescent="0.15">
      <c r="B212" s="65">
        <v>38757</v>
      </c>
    </row>
    <row r="213" spans="2:2" ht="11.25" hidden="1" customHeight="1" x14ac:dyDescent="0.15">
      <c r="B213" s="65">
        <v>38758</v>
      </c>
    </row>
    <row r="214" spans="2:2" ht="11.25" hidden="1" customHeight="1" x14ac:dyDescent="0.15">
      <c r="B214" s="65">
        <v>38761</v>
      </c>
    </row>
    <row r="215" spans="2:2" ht="11.25" hidden="1" customHeight="1" x14ac:dyDescent="0.15">
      <c r="B215" s="65">
        <v>38762</v>
      </c>
    </row>
    <row r="216" spans="2:2" ht="11.25" hidden="1" customHeight="1" x14ac:dyDescent="0.15">
      <c r="B216" s="65">
        <v>38763</v>
      </c>
    </row>
    <row r="217" spans="2:2" ht="11.25" hidden="1" customHeight="1" x14ac:dyDescent="0.15">
      <c r="B217" s="65">
        <v>38764</v>
      </c>
    </row>
    <row r="218" spans="2:2" ht="11.25" hidden="1" customHeight="1" x14ac:dyDescent="0.15">
      <c r="B218" s="65">
        <v>38765</v>
      </c>
    </row>
    <row r="219" spans="2:2" ht="11.25" hidden="1" customHeight="1" x14ac:dyDescent="0.15">
      <c r="B219" s="65">
        <v>38768</v>
      </c>
    </row>
    <row r="220" spans="2:2" ht="11.25" hidden="1" customHeight="1" x14ac:dyDescent="0.15">
      <c r="B220" s="65">
        <v>38769</v>
      </c>
    </row>
    <row r="221" spans="2:2" ht="11.25" hidden="1" customHeight="1" x14ac:dyDescent="0.15">
      <c r="B221" s="65">
        <v>38770</v>
      </c>
    </row>
    <row r="222" spans="2:2" ht="11.25" hidden="1" customHeight="1" x14ac:dyDescent="0.15">
      <c r="B222" s="65">
        <v>38771</v>
      </c>
    </row>
    <row r="223" spans="2:2" ht="11.25" hidden="1" customHeight="1" x14ac:dyDescent="0.15">
      <c r="B223" s="65">
        <v>38772</v>
      </c>
    </row>
    <row r="224" spans="2:2" ht="11.25" hidden="1" customHeight="1" x14ac:dyDescent="0.15">
      <c r="B224" s="65">
        <v>38775</v>
      </c>
    </row>
    <row r="225" spans="1:21" s="21" customFormat="1" ht="11.25" hidden="1" customHeight="1" x14ac:dyDescent="0.15">
      <c r="A225" s="21" t="s">
        <v>13</v>
      </c>
      <c r="B225" s="66">
        <v>38776</v>
      </c>
      <c r="C225" s="75"/>
      <c r="D225" s="38"/>
      <c r="E225" s="70"/>
      <c r="F225" s="71"/>
      <c r="G225" s="22"/>
      <c r="H225" s="22"/>
      <c r="I225" s="71"/>
      <c r="J225" s="22"/>
      <c r="K225" s="22"/>
      <c r="L225" s="23"/>
      <c r="M225" s="22"/>
      <c r="N225" s="24"/>
      <c r="O225" s="27"/>
      <c r="Q225" s="53"/>
      <c r="R225" s="54"/>
      <c r="S225" s="45"/>
      <c r="T225" s="46"/>
      <c r="U225" s="34"/>
    </row>
    <row r="226" spans="1:21" ht="11.25" hidden="1" customHeight="1" x14ac:dyDescent="0.15">
      <c r="B226" s="65">
        <v>38777</v>
      </c>
    </row>
    <row r="227" spans="1:21" ht="11.25" hidden="1" customHeight="1" x14ac:dyDescent="0.15">
      <c r="B227" s="65">
        <v>38778</v>
      </c>
    </row>
    <row r="228" spans="1:21" ht="11.25" hidden="1" customHeight="1" x14ac:dyDescent="0.15">
      <c r="B228" s="65">
        <v>38779</v>
      </c>
    </row>
    <row r="229" spans="1:21" ht="11.25" hidden="1" customHeight="1" x14ac:dyDescent="0.15">
      <c r="B229" s="65">
        <v>38782</v>
      </c>
    </row>
    <row r="230" spans="1:21" ht="11.25" hidden="1" customHeight="1" x14ac:dyDescent="0.15">
      <c r="B230" s="65">
        <v>38783</v>
      </c>
    </row>
    <row r="231" spans="1:21" ht="11.25" hidden="1" customHeight="1" x14ac:dyDescent="0.15">
      <c r="B231" s="65">
        <v>38784</v>
      </c>
    </row>
    <row r="232" spans="1:21" ht="11.25" hidden="1" customHeight="1" x14ac:dyDescent="0.15">
      <c r="B232" s="65">
        <v>38785</v>
      </c>
    </row>
    <row r="233" spans="1:21" ht="11.25" hidden="1" customHeight="1" x14ac:dyDescent="0.15">
      <c r="B233" s="65">
        <v>38786</v>
      </c>
    </row>
    <row r="234" spans="1:21" ht="11.25" hidden="1" customHeight="1" x14ac:dyDescent="0.15">
      <c r="B234" s="65">
        <v>38789</v>
      </c>
    </row>
    <row r="235" spans="1:21" ht="11.25" hidden="1" customHeight="1" x14ac:dyDescent="0.15">
      <c r="B235" s="65">
        <v>38790</v>
      </c>
    </row>
    <row r="236" spans="1:21" ht="11.25" hidden="1" customHeight="1" x14ac:dyDescent="0.15">
      <c r="B236" s="65">
        <v>38791</v>
      </c>
    </row>
    <row r="237" spans="1:21" ht="11.25" hidden="1" customHeight="1" x14ac:dyDescent="0.15">
      <c r="B237" s="65">
        <v>38792</v>
      </c>
    </row>
    <row r="238" spans="1:21" ht="11.25" hidden="1" customHeight="1" x14ac:dyDescent="0.15">
      <c r="B238" s="65">
        <v>38793</v>
      </c>
    </row>
    <row r="239" spans="1:21" ht="11.25" hidden="1" customHeight="1" x14ac:dyDescent="0.15">
      <c r="B239" s="65">
        <v>38796</v>
      </c>
    </row>
    <row r="240" spans="1:21" ht="11.25" hidden="1" customHeight="1" x14ac:dyDescent="0.15">
      <c r="B240" s="65">
        <v>38798</v>
      </c>
    </row>
    <row r="241" spans="1:21" ht="11.25" hidden="1" customHeight="1" x14ac:dyDescent="0.15">
      <c r="B241" s="65">
        <v>38799</v>
      </c>
    </row>
    <row r="242" spans="1:21" ht="11.25" hidden="1" customHeight="1" x14ac:dyDescent="0.15">
      <c r="B242" s="65">
        <v>38800</v>
      </c>
    </row>
    <row r="243" spans="1:21" ht="11.25" hidden="1" customHeight="1" x14ac:dyDescent="0.15">
      <c r="B243" s="65">
        <v>38803</v>
      </c>
    </row>
    <row r="244" spans="1:21" ht="11.25" hidden="1" customHeight="1" x14ac:dyDescent="0.15">
      <c r="B244" s="65">
        <v>38804</v>
      </c>
    </row>
    <row r="245" spans="1:21" ht="11.25" hidden="1" customHeight="1" x14ac:dyDescent="0.15">
      <c r="B245" s="65">
        <v>38805</v>
      </c>
    </row>
    <row r="246" spans="1:21" ht="11.25" hidden="1" customHeight="1" x14ac:dyDescent="0.15">
      <c r="B246" s="65">
        <v>38806</v>
      </c>
    </row>
    <row r="247" spans="1:21" s="21" customFormat="1" ht="11.25" hidden="1" customHeight="1" x14ac:dyDescent="0.15">
      <c r="A247" s="21" t="s">
        <v>13</v>
      </c>
      <c r="B247" s="66">
        <v>38807</v>
      </c>
      <c r="C247" s="75"/>
      <c r="D247" s="38"/>
      <c r="E247" s="70"/>
      <c r="F247" s="71"/>
      <c r="G247" s="22"/>
      <c r="H247" s="22"/>
      <c r="I247" s="71"/>
      <c r="J247" s="22"/>
      <c r="K247" s="22"/>
      <c r="L247" s="23"/>
      <c r="M247" s="22"/>
      <c r="N247" s="24"/>
      <c r="O247" s="27"/>
      <c r="Q247" s="53"/>
      <c r="R247" s="54"/>
      <c r="S247" s="45"/>
      <c r="T247" s="46"/>
      <c r="U247" s="34"/>
    </row>
    <row r="248" spans="1:21" ht="11.25" hidden="1" customHeight="1" x14ac:dyDescent="0.15">
      <c r="B248" s="65">
        <v>38810</v>
      </c>
    </row>
    <row r="249" spans="1:21" ht="11.25" hidden="1" customHeight="1" x14ac:dyDescent="0.15">
      <c r="B249" s="65">
        <v>38811</v>
      </c>
    </row>
    <row r="250" spans="1:21" ht="11.25" hidden="1" customHeight="1" x14ac:dyDescent="0.15">
      <c r="B250" s="65">
        <v>38812</v>
      </c>
    </row>
    <row r="251" spans="1:21" ht="11.25" hidden="1" customHeight="1" x14ac:dyDescent="0.15">
      <c r="B251" s="65">
        <v>38813</v>
      </c>
    </row>
    <row r="252" spans="1:21" ht="11.25" hidden="1" customHeight="1" x14ac:dyDescent="0.15">
      <c r="B252" s="65">
        <v>38814</v>
      </c>
    </row>
    <row r="253" spans="1:21" ht="11.25" hidden="1" customHeight="1" x14ac:dyDescent="0.15">
      <c r="B253" s="65">
        <v>38817</v>
      </c>
    </row>
    <row r="254" spans="1:21" ht="11.25" hidden="1" customHeight="1" x14ac:dyDescent="0.15">
      <c r="B254" s="65">
        <v>38818</v>
      </c>
    </row>
    <row r="255" spans="1:21" ht="11.25" hidden="1" customHeight="1" x14ac:dyDescent="0.15">
      <c r="B255" s="65">
        <v>38819</v>
      </c>
    </row>
    <row r="256" spans="1:21" ht="11.25" hidden="1" customHeight="1" x14ac:dyDescent="0.15">
      <c r="B256" s="65">
        <v>38820</v>
      </c>
    </row>
    <row r="257" spans="1:21" ht="11.25" hidden="1" customHeight="1" x14ac:dyDescent="0.15">
      <c r="B257" s="65">
        <v>38821</v>
      </c>
    </row>
    <row r="258" spans="1:21" ht="11.25" hidden="1" customHeight="1" x14ac:dyDescent="0.15">
      <c r="B258" s="65">
        <v>38824</v>
      </c>
    </row>
    <row r="259" spans="1:21" ht="11.25" hidden="1" customHeight="1" x14ac:dyDescent="0.15">
      <c r="B259" s="65">
        <v>38825</v>
      </c>
    </row>
    <row r="260" spans="1:21" ht="11.25" hidden="1" customHeight="1" x14ac:dyDescent="0.15">
      <c r="B260" s="65">
        <v>38826</v>
      </c>
    </row>
    <row r="261" spans="1:21" ht="11.25" hidden="1" customHeight="1" x14ac:dyDescent="0.15">
      <c r="B261" s="65">
        <v>38827</v>
      </c>
    </row>
    <row r="262" spans="1:21" ht="11.25" hidden="1" customHeight="1" x14ac:dyDescent="0.15">
      <c r="B262" s="65">
        <v>38828</v>
      </c>
    </row>
    <row r="263" spans="1:21" ht="11.25" hidden="1" customHeight="1" x14ac:dyDescent="0.15">
      <c r="B263" s="65">
        <v>38831</v>
      </c>
    </row>
    <row r="264" spans="1:21" ht="11.25" hidden="1" customHeight="1" x14ac:dyDescent="0.15">
      <c r="B264" s="65">
        <v>38832</v>
      </c>
    </row>
    <row r="265" spans="1:21" ht="11.25" hidden="1" customHeight="1" x14ac:dyDescent="0.15">
      <c r="B265" s="65">
        <v>38833</v>
      </c>
    </row>
    <row r="266" spans="1:21" ht="11.25" hidden="1" customHeight="1" x14ac:dyDescent="0.15">
      <c r="B266" s="65">
        <v>38834</v>
      </c>
    </row>
    <row r="267" spans="1:21" s="21" customFormat="1" ht="11.25" hidden="1" customHeight="1" x14ac:dyDescent="0.15">
      <c r="A267" s="21" t="s">
        <v>13</v>
      </c>
      <c r="B267" s="66">
        <v>38835</v>
      </c>
      <c r="C267" s="75"/>
      <c r="D267" s="38"/>
      <c r="E267" s="70"/>
      <c r="F267" s="71"/>
      <c r="G267" s="22"/>
      <c r="H267" s="22"/>
      <c r="I267" s="71"/>
      <c r="J267" s="22"/>
      <c r="K267" s="22"/>
      <c r="L267" s="23"/>
      <c r="M267" s="22"/>
      <c r="N267" s="24"/>
      <c r="O267" s="27"/>
      <c r="Q267" s="53"/>
      <c r="R267" s="54"/>
      <c r="S267" s="45"/>
      <c r="T267" s="46"/>
      <c r="U267" s="34"/>
    </row>
    <row r="268" spans="1:21" ht="11.25" hidden="1" customHeight="1" x14ac:dyDescent="0.15">
      <c r="B268" s="65">
        <v>38838</v>
      </c>
    </row>
    <row r="269" spans="1:21" ht="11.25" hidden="1" customHeight="1" x14ac:dyDescent="0.15">
      <c r="B269" s="65">
        <v>38839</v>
      </c>
    </row>
    <row r="270" spans="1:21" ht="11.25" hidden="1" customHeight="1" x14ac:dyDescent="0.15">
      <c r="B270" s="65">
        <v>38845</v>
      </c>
    </row>
    <row r="271" spans="1:21" ht="11.25" hidden="1" customHeight="1" x14ac:dyDescent="0.15">
      <c r="B271" s="65">
        <v>38846</v>
      </c>
    </row>
    <row r="272" spans="1:21" ht="11.25" hidden="1" customHeight="1" x14ac:dyDescent="0.15">
      <c r="B272" s="65">
        <v>38847</v>
      </c>
    </row>
    <row r="273" spans="1:21" ht="11.25" hidden="1" customHeight="1" x14ac:dyDescent="0.15">
      <c r="B273" s="65">
        <v>38848</v>
      </c>
    </row>
    <row r="274" spans="1:21" ht="11.25" hidden="1" customHeight="1" x14ac:dyDescent="0.15">
      <c r="B274" s="65">
        <v>38849</v>
      </c>
    </row>
    <row r="275" spans="1:21" ht="11.25" hidden="1" customHeight="1" x14ac:dyDescent="0.15">
      <c r="B275" s="65">
        <v>38852</v>
      </c>
    </row>
    <row r="276" spans="1:21" ht="11.25" hidden="1" customHeight="1" x14ac:dyDescent="0.15">
      <c r="B276" s="65">
        <v>38853</v>
      </c>
    </row>
    <row r="277" spans="1:21" ht="11.25" hidden="1" customHeight="1" x14ac:dyDescent="0.15">
      <c r="B277" s="65">
        <v>38854</v>
      </c>
    </row>
    <row r="278" spans="1:21" ht="11.25" hidden="1" customHeight="1" x14ac:dyDescent="0.15">
      <c r="B278" s="65">
        <v>38855</v>
      </c>
    </row>
    <row r="279" spans="1:21" ht="11.25" hidden="1" customHeight="1" x14ac:dyDescent="0.15">
      <c r="B279" s="65">
        <v>38856</v>
      </c>
    </row>
    <row r="280" spans="1:21" ht="11.25" hidden="1" customHeight="1" x14ac:dyDescent="0.15">
      <c r="B280" s="65">
        <v>38859</v>
      </c>
    </row>
    <row r="281" spans="1:21" ht="11.25" hidden="1" customHeight="1" x14ac:dyDescent="0.15">
      <c r="B281" s="65">
        <v>38860</v>
      </c>
    </row>
    <row r="282" spans="1:21" ht="11.25" hidden="1" customHeight="1" x14ac:dyDescent="0.15">
      <c r="B282" s="65">
        <v>38861</v>
      </c>
    </row>
    <row r="283" spans="1:21" ht="11.25" hidden="1" customHeight="1" x14ac:dyDescent="0.15">
      <c r="B283" s="65">
        <v>38862</v>
      </c>
    </row>
    <row r="284" spans="1:21" ht="11.25" hidden="1" customHeight="1" x14ac:dyDescent="0.15">
      <c r="B284" s="65">
        <v>38863</v>
      </c>
      <c r="U284" s="33" t="s">
        <v>18</v>
      </c>
    </row>
    <row r="285" spans="1:21" ht="11.25" hidden="1" customHeight="1" x14ac:dyDescent="0.15">
      <c r="B285" s="65">
        <v>38866</v>
      </c>
    </row>
    <row r="286" spans="1:21" ht="11.25" hidden="1" customHeight="1" x14ac:dyDescent="0.15">
      <c r="B286" s="65">
        <v>38867</v>
      </c>
    </row>
    <row r="287" spans="1:21" s="21" customFormat="1" ht="11.25" hidden="1" customHeight="1" x14ac:dyDescent="0.15">
      <c r="A287" s="21" t="s">
        <v>13</v>
      </c>
      <c r="B287" s="66">
        <v>38868</v>
      </c>
      <c r="C287" s="75"/>
      <c r="D287" s="38"/>
      <c r="E287" s="70"/>
      <c r="F287" s="71"/>
      <c r="G287" s="22"/>
      <c r="H287" s="22"/>
      <c r="I287" s="71"/>
      <c r="J287" s="22"/>
      <c r="K287" s="22"/>
      <c r="L287" s="23"/>
      <c r="M287" s="22"/>
      <c r="N287" s="24"/>
      <c r="O287" s="27"/>
      <c r="Q287" s="53"/>
      <c r="R287" s="54"/>
      <c r="S287" s="45"/>
      <c r="T287" s="46"/>
      <c r="U287" s="34"/>
    </row>
    <row r="288" spans="1:21" ht="11.25" hidden="1" customHeight="1" x14ac:dyDescent="0.15">
      <c r="B288" s="65">
        <v>38869</v>
      </c>
    </row>
    <row r="289" spans="2:2" ht="11.25" hidden="1" customHeight="1" x14ac:dyDescent="0.15">
      <c r="B289" s="65">
        <v>38870</v>
      </c>
    </row>
    <row r="290" spans="2:2" ht="11.25" hidden="1" customHeight="1" x14ac:dyDescent="0.15">
      <c r="B290" s="65">
        <v>38873</v>
      </c>
    </row>
    <row r="291" spans="2:2" ht="11.25" hidden="1" customHeight="1" x14ac:dyDescent="0.15">
      <c r="B291" s="65">
        <v>38874</v>
      </c>
    </row>
    <row r="292" spans="2:2" ht="11.25" hidden="1" customHeight="1" x14ac:dyDescent="0.15">
      <c r="B292" s="65">
        <v>38875</v>
      </c>
    </row>
    <row r="293" spans="2:2" ht="11.25" hidden="1" customHeight="1" x14ac:dyDescent="0.15">
      <c r="B293" s="65">
        <v>38876</v>
      </c>
    </row>
    <row r="294" spans="2:2" ht="11.25" hidden="1" customHeight="1" x14ac:dyDescent="0.15">
      <c r="B294" s="65">
        <v>38877</v>
      </c>
    </row>
    <row r="295" spans="2:2" ht="11.25" hidden="1" customHeight="1" x14ac:dyDescent="0.15">
      <c r="B295" s="65">
        <v>38880</v>
      </c>
    </row>
    <row r="296" spans="2:2" ht="11.25" hidden="1" customHeight="1" x14ac:dyDescent="0.15">
      <c r="B296" s="65">
        <v>38881</v>
      </c>
    </row>
    <row r="297" spans="2:2" ht="11.25" hidden="1" customHeight="1" x14ac:dyDescent="0.15">
      <c r="B297" s="65">
        <v>38882</v>
      </c>
    </row>
    <row r="298" spans="2:2" ht="11.25" hidden="1" customHeight="1" x14ac:dyDescent="0.15">
      <c r="B298" s="65">
        <v>38883</v>
      </c>
    </row>
    <row r="299" spans="2:2" ht="11.25" hidden="1" customHeight="1" x14ac:dyDescent="0.15">
      <c r="B299" s="65">
        <v>38884</v>
      </c>
    </row>
    <row r="300" spans="2:2" ht="11.25" hidden="1" customHeight="1" x14ac:dyDescent="0.15">
      <c r="B300" s="65">
        <v>38887</v>
      </c>
    </row>
    <row r="301" spans="2:2" ht="11.25" hidden="1" customHeight="1" x14ac:dyDescent="0.15">
      <c r="B301" s="65">
        <v>38888</v>
      </c>
    </row>
    <row r="302" spans="2:2" ht="11.25" hidden="1" customHeight="1" x14ac:dyDescent="0.15">
      <c r="B302" s="65">
        <v>38889</v>
      </c>
    </row>
    <row r="303" spans="2:2" ht="11.25" hidden="1" customHeight="1" x14ac:dyDescent="0.15">
      <c r="B303" s="65">
        <v>38890</v>
      </c>
    </row>
    <row r="304" spans="2:2" ht="11.25" hidden="1" customHeight="1" x14ac:dyDescent="0.15">
      <c r="B304" s="65">
        <v>38891</v>
      </c>
    </row>
    <row r="305" spans="1:21" ht="11.25" hidden="1" customHeight="1" x14ac:dyDescent="0.15">
      <c r="B305" s="65">
        <v>38894</v>
      </c>
    </row>
    <row r="306" spans="1:21" ht="11.25" hidden="1" customHeight="1" x14ac:dyDescent="0.15">
      <c r="B306" s="65">
        <v>38895</v>
      </c>
    </row>
    <row r="307" spans="1:21" ht="11.25" hidden="1" customHeight="1" x14ac:dyDescent="0.15">
      <c r="B307" s="65">
        <v>38896</v>
      </c>
    </row>
    <row r="308" spans="1:21" ht="11.25" hidden="1" customHeight="1" x14ac:dyDescent="0.15">
      <c r="B308" s="65">
        <v>38897</v>
      </c>
    </row>
    <row r="309" spans="1:21" s="21" customFormat="1" ht="11.25" hidden="1" customHeight="1" x14ac:dyDescent="0.15">
      <c r="A309" s="21" t="s">
        <v>13</v>
      </c>
      <c r="B309" s="66">
        <v>38898</v>
      </c>
      <c r="C309" s="75"/>
      <c r="D309" s="38"/>
      <c r="E309" s="70"/>
      <c r="F309" s="71"/>
      <c r="G309" s="22"/>
      <c r="H309" s="22"/>
      <c r="I309" s="71"/>
      <c r="J309" s="22"/>
      <c r="K309" s="22"/>
      <c r="L309" s="23"/>
      <c r="M309" s="22"/>
      <c r="N309" s="24"/>
      <c r="O309" s="27"/>
      <c r="Q309" s="53"/>
      <c r="R309" s="54"/>
      <c r="S309" s="45"/>
      <c r="T309" s="46"/>
      <c r="U309" s="34"/>
    </row>
    <row r="310" spans="1:21" ht="11.25" hidden="1" customHeight="1" x14ac:dyDescent="0.15">
      <c r="B310" s="65">
        <v>38901</v>
      </c>
    </row>
    <row r="311" spans="1:21" ht="11.25" hidden="1" customHeight="1" x14ac:dyDescent="0.15">
      <c r="B311" s="65">
        <v>38902</v>
      </c>
    </row>
    <row r="312" spans="1:21" ht="11.25" hidden="1" customHeight="1" x14ac:dyDescent="0.15">
      <c r="B312" s="65">
        <v>38903</v>
      </c>
    </row>
    <row r="313" spans="1:21" ht="11.25" hidden="1" customHeight="1" x14ac:dyDescent="0.15">
      <c r="B313" s="65">
        <v>38904</v>
      </c>
    </row>
    <row r="314" spans="1:21" ht="11.25" hidden="1" customHeight="1" x14ac:dyDescent="0.15">
      <c r="B314" s="65">
        <v>38905</v>
      </c>
    </row>
    <row r="315" spans="1:21" ht="11.25" hidden="1" customHeight="1" x14ac:dyDescent="0.15">
      <c r="B315" s="65">
        <v>38908</v>
      </c>
    </row>
    <row r="316" spans="1:21" ht="11.25" hidden="1" customHeight="1" x14ac:dyDescent="0.15">
      <c r="B316" s="65">
        <v>38909</v>
      </c>
    </row>
    <row r="317" spans="1:21" ht="11.25" hidden="1" customHeight="1" x14ac:dyDescent="0.15">
      <c r="B317" s="65">
        <v>38910</v>
      </c>
    </row>
    <row r="318" spans="1:21" ht="11.25" hidden="1" customHeight="1" x14ac:dyDescent="0.15">
      <c r="B318" s="65">
        <v>38911</v>
      </c>
    </row>
    <row r="319" spans="1:21" ht="11.25" hidden="1" customHeight="1" x14ac:dyDescent="0.15">
      <c r="B319" s="65">
        <v>38912</v>
      </c>
    </row>
    <row r="320" spans="1:21" ht="11.25" hidden="1" customHeight="1" x14ac:dyDescent="0.15">
      <c r="B320" s="65">
        <v>38916</v>
      </c>
    </row>
    <row r="321" spans="1:21" ht="11.25" hidden="1" customHeight="1" x14ac:dyDescent="0.15">
      <c r="B321" s="65">
        <v>38917</v>
      </c>
    </row>
    <row r="322" spans="1:21" ht="11.25" hidden="1" customHeight="1" x14ac:dyDescent="0.15">
      <c r="B322" s="65">
        <v>38918</v>
      </c>
    </row>
    <row r="323" spans="1:21" ht="11.25" hidden="1" customHeight="1" x14ac:dyDescent="0.15">
      <c r="B323" s="65">
        <v>38919</v>
      </c>
    </row>
    <row r="324" spans="1:21" ht="11.25" hidden="1" customHeight="1" x14ac:dyDescent="0.15">
      <c r="B324" s="65">
        <v>38922</v>
      </c>
    </row>
    <row r="325" spans="1:21" ht="11.25" hidden="1" customHeight="1" x14ac:dyDescent="0.15">
      <c r="B325" s="65">
        <v>38923</v>
      </c>
    </row>
    <row r="326" spans="1:21" ht="11.25" hidden="1" customHeight="1" x14ac:dyDescent="0.15">
      <c r="B326" s="65">
        <v>38924</v>
      </c>
    </row>
    <row r="327" spans="1:21" ht="11.25" hidden="1" customHeight="1" x14ac:dyDescent="0.15">
      <c r="B327" s="65">
        <v>38925</v>
      </c>
    </row>
    <row r="328" spans="1:21" ht="11.25" hidden="1" customHeight="1" x14ac:dyDescent="0.15">
      <c r="B328" s="65">
        <v>38926</v>
      </c>
    </row>
    <row r="329" spans="1:21" s="21" customFormat="1" ht="11.25" hidden="1" customHeight="1" x14ac:dyDescent="0.15">
      <c r="A329" s="21" t="s">
        <v>13</v>
      </c>
      <c r="B329" s="66">
        <v>38929</v>
      </c>
      <c r="C329" s="75"/>
      <c r="D329" s="38"/>
      <c r="E329" s="70"/>
      <c r="F329" s="71"/>
      <c r="G329" s="22"/>
      <c r="H329" s="22"/>
      <c r="I329" s="71"/>
      <c r="J329" s="22"/>
      <c r="K329" s="22"/>
      <c r="L329" s="23"/>
      <c r="M329" s="22"/>
      <c r="N329" s="24"/>
      <c r="O329" s="27"/>
      <c r="Q329" s="53"/>
      <c r="R329" s="54"/>
      <c r="S329" s="45"/>
      <c r="T329" s="46"/>
      <c r="U329" s="34"/>
    </row>
    <row r="330" spans="1:21" ht="11.25" hidden="1" customHeight="1" x14ac:dyDescent="0.15">
      <c r="B330" s="65">
        <v>38930</v>
      </c>
    </row>
    <row r="331" spans="1:21" ht="11.25" hidden="1" customHeight="1" x14ac:dyDescent="0.15">
      <c r="B331" s="65">
        <v>38931</v>
      </c>
    </row>
    <row r="332" spans="1:21" ht="11.25" hidden="1" customHeight="1" x14ac:dyDescent="0.15">
      <c r="B332" s="65">
        <v>38932</v>
      </c>
    </row>
    <row r="333" spans="1:21" ht="11.25" hidden="1" customHeight="1" x14ac:dyDescent="0.15">
      <c r="B333" s="65">
        <v>38933</v>
      </c>
    </row>
    <row r="334" spans="1:21" ht="11.25" hidden="1" customHeight="1" x14ac:dyDescent="0.15">
      <c r="B334" s="65">
        <v>38936</v>
      </c>
    </row>
    <row r="335" spans="1:21" ht="11.25" hidden="1" customHeight="1" x14ac:dyDescent="0.15">
      <c r="B335" s="65">
        <v>38937</v>
      </c>
    </row>
    <row r="336" spans="1:21" ht="11.25" hidden="1" customHeight="1" x14ac:dyDescent="0.15">
      <c r="B336" s="65">
        <v>38938</v>
      </c>
    </row>
    <row r="337" spans="1:21" ht="11.25" hidden="1" customHeight="1" x14ac:dyDescent="0.15">
      <c r="B337" s="65">
        <v>38939</v>
      </c>
    </row>
    <row r="338" spans="1:21" ht="11.25" hidden="1" customHeight="1" x14ac:dyDescent="0.15">
      <c r="B338" s="65">
        <v>38940</v>
      </c>
    </row>
    <row r="339" spans="1:21" ht="11.25" hidden="1" customHeight="1" x14ac:dyDescent="0.15">
      <c r="B339" s="65">
        <v>38943</v>
      </c>
    </row>
    <row r="340" spans="1:21" ht="11.25" hidden="1" customHeight="1" x14ac:dyDescent="0.15">
      <c r="B340" s="65">
        <v>38944</v>
      </c>
    </row>
    <row r="341" spans="1:21" ht="11.25" hidden="1" customHeight="1" x14ac:dyDescent="0.15">
      <c r="B341" s="65">
        <v>38945</v>
      </c>
    </row>
    <row r="342" spans="1:21" ht="11.25" hidden="1" customHeight="1" x14ac:dyDescent="0.15">
      <c r="B342" s="65">
        <v>38946</v>
      </c>
    </row>
    <row r="343" spans="1:21" ht="11.25" hidden="1" customHeight="1" x14ac:dyDescent="0.15">
      <c r="B343" s="65">
        <v>38947</v>
      </c>
    </row>
    <row r="344" spans="1:21" ht="11.25" hidden="1" customHeight="1" x14ac:dyDescent="0.15">
      <c r="B344" s="65">
        <v>38950</v>
      </c>
    </row>
    <row r="345" spans="1:21" ht="11.25" hidden="1" customHeight="1" x14ac:dyDescent="0.15">
      <c r="B345" s="65">
        <v>38951</v>
      </c>
    </row>
    <row r="346" spans="1:21" ht="11.25" hidden="1" customHeight="1" x14ac:dyDescent="0.15">
      <c r="B346" s="65">
        <v>38952</v>
      </c>
    </row>
    <row r="347" spans="1:21" ht="11.25" hidden="1" customHeight="1" x14ac:dyDescent="0.15">
      <c r="B347" s="65">
        <v>38953</v>
      </c>
    </row>
    <row r="348" spans="1:21" ht="11.25" hidden="1" customHeight="1" x14ac:dyDescent="0.15">
      <c r="B348" s="65">
        <v>38954</v>
      </c>
    </row>
    <row r="349" spans="1:21" ht="11.25" hidden="1" customHeight="1" x14ac:dyDescent="0.15">
      <c r="B349" s="65">
        <v>38957</v>
      </c>
    </row>
    <row r="350" spans="1:21" ht="11.25" hidden="1" customHeight="1" x14ac:dyDescent="0.15">
      <c r="B350" s="65">
        <v>38958</v>
      </c>
    </row>
    <row r="351" spans="1:21" ht="11.25" hidden="1" customHeight="1" x14ac:dyDescent="0.15">
      <c r="B351" s="65">
        <v>38959</v>
      </c>
    </row>
    <row r="352" spans="1:21" s="21" customFormat="1" ht="11.25" hidden="1" customHeight="1" x14ac:dyDescent="0.15">
      <c r="A352" s="21" t="s">
        <v>13</v>
      </c>
      <c r="B352" s="66">
        <v>38960</v>
      </c>
      <c r="C352" s="75"/>
      <c r="D352" s="38"/>
      <c r="E352" s="70"/>
      <c r="F352" s="71"/>
      <c r="G352" s="22"/>
      <c r="H352" s="22"/>
      <c r="I352" s="71"/>
      <c r="J352" s="22"/>
      <c r="K352" s="22"/>
      <c r="L352" s="23"/>
      <c r="M352" s="22"/>
      <c r="N352" s="24"/>
      <c r="O352" s="27"/>
      <c r="Q352" s="53"/>
      <c r="R352" s="54"/>
      <c r="S352" s="45"/>
      <c r="T352" s="46"/>
      <c r="U352" s="34"/>
    </row>
    <row r="353" spans="2:2" ht="11.25" hidden="1" customHeight="1" x14ac:dyDescent="0.15">
      <c r="B353" s="65">
        <v>38961</v>
      </c>
    </row>
    <row r="354" spans="2:2" ht="11.25" hidden="1" customHeight="1" x14ac:dyDescent="0.15">
      <c r="B354" s="65">
        <v>38964</v>
      </c>
    </row>
    <row r="355" spans="2:2" ht="11.25" hidden="1" customHeight="1" x14ac:dyDescent="0.15">
      <c r="B355" s="65">
        <v>38965</v>
      </c>
    </row>
    <row r="356" spans="2:2" ht="11.25" hidden="1" customHeight="1" x14ac:dyDescent="0.15">
      <c r="B356" s="65">
        <v>38966</v>
      </c>
    </row>
    <row r="357" spans="2:2" ht="11.25" hidden="1" customHeight="1" x14ac:dyDescent="0.15">
      <c r="B357" s="65">
        <v>38967</v>
      </c>
    </row>
    <row r="358" spans="2:2" ht="11.25" hidden="1" customHeight="1" x14ac:dyDescent="0.15">
      <c r="B358" s="65">
        <v>38968</v>
      </c>
    </row>
    <row r="359" spans="2:2" ht="11.25" hidden="1" customHeight="1" x14ac:dyDescent="0.15">
      <c r="B359" s="65">
        <v>38971</v>
      </c>
    </row>
    <row r="360" spans="2:2" ht="11.25" hidden="1" customHeight="1" x14ac:dyDescent="0.15">
      <c r="B360" s="65">
        <v>38972</v>
      </c>
    </row>
    <row r="361" spans="2:2" ht="11.25" hidden="1" customHeight="1" x14ac:dyDescent="0.15">
      <c r="B361" s="65">
        <v>38973</v>
      </c>
    </row>
    <row r="362" spans="2:2" ht="11.25" hidden="1" customHeight="1" x14ac:dyDescent="0.15">
      <c r="B362" s="65">
        <v>38974</v>
      </c>
    </row>
    <row r="363" spans="2:2" ht="11.25" hidden="1" customHeight="1" x14ac:dyDescent="0.15">
      <c r="B363" s="65">
        <v>38975</v>
      </c>
    </row>
    <row r="364" spans="2:2" ht="11.25" hidden="1" customHeight="1" x14ac:dyDescent="0.15">
      <c r="B364" s="65">
        <v>38979</v>
      </c>
    </row>
    <row r="365" spans="2:2" ht="11.25" hidden="1" customHeight="1" x14ac:dyDescent="0.15">
      <c r="B365" s="65">
        <v>38980</v>
      </c>
    </row>
    <row r="366" spans="2:2" ht="11.25" hidden="1" customHeight="1" x14ac:dyDescent="0.15">
      <c r="B366" s="65">
        <v>38981</v>
      </c>
    </row>
    <row r="367" spans="2:2" ht="11.25" hidden="1" customHeight="1" x14ac:dyDescent="0.15">
      <c r="B367" s="65">
        <v>38982</v>
      </c>
    </row>
    <row r="368" spans="2:2" ht="11.25" hidden="1" customHeight="1" x14ac:dyDescent="0.15">
      <c r="B368" s="65">
        <v>38985</v>
      </c>
    </row>
    <row r="369" spans="1:21" ht="11.25" hidden="1" customHeight="1" x14ac:dyDescent="0.15">
      <c r="B369" s="65">
        <v>38986</v>
      </c>
      <c r="U369" s="33" t="s">
        <v>19</v>
      </c>
    </row>
    <row r="370" spans="1:21" ht="11.25" hidden="1" customHeight="1" x14ac:dyDescent="0.15">
      <c r="B370" s="65">
        <v>38987</v>
      </c>
    </row>
    <row r="371" spans="1:21" ht="11.25" hidden="1" customHeight="1" x14ac:dyDescent="0.15">
      <c r="B371" s="65">
        <v>38988</v>
      </c>
    </row>
    <row r="372" spans="1:21" s="21" customFormat="1" ht="11.25" hidden="1" customHeight="1" x14ac:dyDescent="0.15">
      <c r="A372" s="21" t="s">
        <v>13</v>
      </c>
      <c r="B372" s="66">
        <v>38989</v>
      </c>
      <c r="C372" s="75"/>
      <c r="D372" s="38"/>
      <c r="E372" s="70"/>
      <c r="F372" s="71"/>
      <c r="G372" s="22"/>
      <c r="H372" s="22"/>
      <c r="I372" s="71"/>
      <c r="J372" s="22"/>
      <c r="K372" s="22"/>
      <c r="L372" s="23"/>
      <c r="M372" s="22"/>
      <c r="N372" s="24"/>
      <c r="O372" s="27"/>
      <c r="Q372" s="53"/>
      <c r="R372" s="54"/>
      <c r="S372" s="45"/>
      <c r="T372" s="46"/>
      <c r="U372" s="34"/>
    </row>
    <row r="373" spans="1:21" ht="11.25" hidden="1" customHeight="1" x14ac:dyDescent="0.15">
      <c r="B373" s="65">
        <v>38992</v>
      </c>
    </row>
    <row r="374" spans="1:21" ht="11.25" hidden="1" customHeight="1" x14ac:dyDescent="0.15">
      <c r="B374" s="65">
        <v>38993</v>
      </c>
    </row>
    <row r="375" spans="1:21" ht="11.25" hidden="1" customHeight="1" x14ac:dyDescent="0.15">
      <c r="B375" s="65">
        <v>38994</v>
      </c>
    </row>
    <row r="376" spans="1:21" ht="11.25" hidden="1" customHeight="1" x14ac:dyDescent="0.15">
      <c r="B376" s="65">
        <v>38995</v>
      </c>
    </row>
    <row r="377" spans="1:21" ht="11.25" hidden="1" customHeight="1" x14ac:dyDescent="0.15">
      <c r="B377" s="65">
        <v>38996</v>
      </c>
    </row>
    <row r="378" spans="1:21" ht="11.25" hidden="1" customHeight="1" x14ac:dyDescent="0.15">
      <c r="B378" s="65">
        <v>39000</v>
      </c>
    </row>
    <row r="379" spans="1:21" ht="11.25" hidden="1" customHeight="1" x14ac:dyDescent="0.15">
      <c r="B379" s="65">
        <v>39001</v>
      </c>
    </row>
    <row r="380" spans="1:21" ht="11.25" hidden="1" customHeight="1" x14ac:dyDescent="0.15">
      <c r="B380" s="65">
        <v>39002</v>
      </c>
    </row>
    <row r="381" spans="1:21" ht="11.25" hidden="1" customHeight="1" x14ac:dyDescent="0.15">
      <c r="B381" s="65">
        <v>39003</v>
      </c>
    </row>
    <row r="382" spans="1:21" ht="11.25" hidden="1" customHeight="1" x14ac:dyDescent="0.15">
      <c r="B382" s="65">
        <v>39006</v>
      </c>
    </row>
    <row r="383" spans="1:21" ht="11.25" hidden="1" customHeight="1" x14ac:dyDescent="0.15">
      <c r="B383" s="65">
        <v>39007</v>
      </c>
    </row>
    <row r="384" spans="1:21" ht="11.25" hidden="1" customHeight="1" x14ac:dyDescent="0.15">
      <c r="B384" s="65">
        <v>39008</v>
      </c>
    </row>
    <row r="385" spans="1:21" ht="11.25" hidden="1" customHeight="1" x14ac:dyDescent="0.15">
      <c r="B385" s="65">
        <v>39009</v>
      </c>
    </row>
    <row r="386" spans="1:21" ht="11.25" hidden="1" customHeight="1" x14ac:dyDescent="0.15">
      <c r="B386" s="65">
        <v>39010</v>
      </c>
    </row>
    <row r="387" spans="1:21" ht="11.25" hidden="1" customHeight="1" x14ac:dyDescent="0.15">
      <c r="B387" s="65">
        <v>39013</v>
      </c>
    </row>
    <row r="388" spans="1:21" ht="11.25" hidden="1" customHeight="1" x14ac:dyDescent="0.15">
      <c r="B388" s="65">
        <v>39014</v>
      </c>
    </row>
    <row r="389" spans="1:21" ht="11.25" hidden="1" customHeight="1" x14ac:dyDescent="0.15">
      <c r="B389" s="65">
        <v>39015</v>
      </c>
    </row>
    <row r="390" spans="1:21" ht="11.25" hidden="1" customHeight="1" x14ac:dyDescent="0.15">
      <c r="B390" s="65">
        <v>39016</v>
      </c>
    </row>
    <row r="391" spans="1:21" ht="11.25" hidden="1" customHeight="1" x14ac:dyDescent="0.15">
      <c r="B391" s="65">
        <v>39017</v>
      </c>
    </row>
    <row r="392" spans="1:21" ht="11.25" hidden="1" customHeight="1" x14ac:dyDescent="0.15">
      <c r="B392" s="65">
        <v>39020</v>
      </c>
    </row>
    <row r="393" spans="1:21" s="21" customFormat="1" ht="11.25" hidden="1" customHeight="1" x14ac:dyDescent="0.15">
      <c r="A393" s="21" t="s">
        <v>13</v>
      </c>
      <c r="B393" s="66">
        <v>39021</v>
      </c>
      <c r="C393" s="75"/>
      <c r="D393" s="38"/>
      <c r="E393" s="70"/>
      <c r="F393" s="71"/>
      <c r="G393" s="22"/>
      <c r="H393" s="22"/>
      <c r="I393" s="71"/>
      <c r="J393" s="22"/>
      <c r="K393" s="22"/>
      <c r="L393" s="23"/>
      <c r="M393" s="22"/>
      <c r="N393" s="24"/>
      <c r="O393" s="27"/>
      <c r="Q393" s="53"/>
      <c r="R393" s="54"/>
      <c r="S393" s="45"/>
      <c r="T393" s="46"/>
      <c r="U393" s="34"/>
    </row>
    <row r="394" spans="1:21" ht="11.25" hidden="1" customHeight="1" x14ac:dyDescent="0.15">
      <c r="B394" s="65">
        <v>39022</v>
      </c>
    </row>
    <row r="395" spans="1:21" ht="11.25" hidden="1" customHeight="1" x14ac:dyDescent="0.15">
      <c r="B395" s="65">
        <v>39023</v>
      </c>
    </row>
    <row r="396" spans="1:21" ht="11.25" hidden="1" customHeight="1" x14ac:dyDescent="0.15">
      <c r="B396" s="65">
        <v>39027</v>
      </c>
    </row>
    <row r="397" spans="1:21" ht="11.25" hidden="1" customHeight="1" x14ac:dyDescent="0.15">
      <c r="B397" s="65">
        <v>39028</v>
      </c>
    </row>
    <row r="398" spans="1:21" ht="11.25" hidden="1" customHeight="1" x14ac:dyDescent="0.15">
      <c r="B398" s="65">
        <v>39029</v>
      </c>
    </row>
    <row r="399" spans="1:21" ht="11.25" hidden="1" customHeight="1" x14ac:dyDescent="0.15">
      <c r="B399" s="65">
        <v>39030</v>
      </c>
    </row>
    <row r="400" spans="1:21" ht="11.25" hidden="1" customHeight="1" x14ac:dyDescent="0.15">
      <c r="B400" s="65">
        <v>39031</v>
      </c>
    </row>
    <row r="401" spans="1:21" ht="11.25" hidden="1" customHeight="1" x14ac:dyDescent="0.15">
      <c r="B401" s="65">
        <v>39034</v>
      </c>
    </row>
    <row r="402" spans="1:21" ht="11.25" hidden="1" customHeight="1" x14ac:dyDescent="0.15">
      <c r="B402" s="65">
        <v>39035</v>
      </c>
    </row>
    <row r="403" spans="1:21" ht="11.25" hidden="1" customHeight="1" x14ac:dyDescent="0.15">
      <c r="B403" s="65">
        <v>39036</v>
      </c>
    </row>
    <row r="404" spans="1:21" ht="11.25" hidden="1" customHeight="1" x14ac:dyDescent="0.15">
      <c r="B404" s="65">
        <v>39037</v>
      </c>
    </row>
    <row r="405" spans="1:21" ht="11.25" hidden="1" customHeight="1" x14ac:dyDescent="0.15">
      <c r="B405" s="65">
        <v>39038</v>
      </c>
    </row>
    <row r="406" spans="1:21" ht="11.25" hidden="1" customHeight="1" x14ac:dyDescent="0.15">
      <c r="B406" s="65">
        <v>39041</v>
      </c>
    </row>
    <row r="407" spans="1:21" ht="11.25" hidden="1" customHeight="1" x14ac:dyDescent="0.15">
      <c r="B407" s="65">
        <v>39042</v>
      </c>
    </row>
    <row r="408" spans="1:21" ht="11.25" hidden="1" customHeight="1" x14ac:dyDescent="0.15">
      <c r="B408" s="65">
        <v>39043</v>
      </c>
    </row>
    <row r="409" spans="1:21" ht="11.25" hidden="1" customHeight="1" x14ac:dyDescent="0.15">
      <c r="B409" s="65">
        <v>39045</v>
      </c>
    </row>
    <row r="410" spans="1:21" ht="11.25" hidden="1" customHeight="1" x14ac:dyDescent="0.15">
      <c r="B410" s="65">
        <v>39048</v>
      </c>
    </row>
    <row r="411" spans="1:21" ht="11.25" hidden="1" customHeight="1" x14ac:dyDescent="0.15">
      <c r="B411" s="65">
        <v>39049</v>
      </c>
    </row>
    <row r="412" spans="1:21" ht="11.25" hidden="1" customHeight="1" x14ac:dyDescent="0.15">
      <c r="B412" s="65">
        <v>39050</v>
      </c>
    </row>
    <row r="413" spans="1:21" s="21" customFormat="1" ht="11.25" hidden="1" customHeight="1" x14ac:dyDescent="0.15">
      <c r="A413" s="21" t="s">
        <v>13</v>
      </c>
      <c r="B413" s="66">
        <v>39051</v>
      </c>
      <c r="C413" s="75"/>
      <c r="D413" s="38"/>
      <c r="E413" s="70"/>
      <c r="F413" s="71"/>
      <c r="G413" s="22"/>
      <c r="H413" s="22"/>
      <c r="I413" s="71"/>
      <c r="J413" s="22"/>
      <c r="K413" s="22"/>
      <c r="L413" s="23"/>
      <c r="M413" s="22"/>
      <c r="N413" s="24"/>
      <c r="O413" s="27"/>
      <c r="Q413" s="53"/>
      <c r="R413" s="54"/>
      <c r="S413" s="45"/>
      <c r="T413" s="46"/>
      <c r="U413" s="34"/>
    </row>
    <row r="414" spans="1:21" ht="11.25" hidden="1" customHeight="1" x14ac:dyDescent="0.15">
      <c r="B414" s="65">
        <v>39052</v>
      </c>
    </row>
    <row r="415" spans="1:21" ht="11.25" hidden="1" customHeight="1" x14ac:dyDescent="0.15">
      <c r="B415" s="65">
        <v>39055</v>
      </c>
    </row>
    <row r="416" spans="1:21" ht="11.25" hidden="1" customHeight="1" x14ac:dyDescent="0.15">
      <c r="B416" s="65">
        <v>39056</v>
      </c>
    </row>
    <row r="417" spans="2:2" ht="11.25" hidden="1" customHeight="1" x14ac:dyDescent="0.15">
      <c r="B417" s="65">
        <v>39057</v>
      </c>
    </row>
    <row r="418" spans="2:2" ht="11.25" hidden="1" customHeight="1" x14ac:dyDescent="0.15">
      <c r="B418" s="65">
        <v>39058</v>
      </c>
    </row>
    <row r="419" spans="2:2" ht="11.25" hidden="1" customHeight="1" x14ac:dyDescent="0.15">
      <c r="B419" s="65">
        <v>39059</v>
      </c>
    </row>
    <row r="420" spans="2:2" ht="11.25" hidden="1" customHeight="1" x14ac:dyDescent="0.15">
      <c r="B420" s="65">
        <v>39062</v>
      </c>
    </row>
    <row r="421" spans="2:2" ht="11.25" hidden="1" customHeight="1" x14ac:dyDescent="0.15">
      <c r="B421" s="65">
        <v>39063</v>
      </c>
    </row>
    <row r="422" spans="2:2" ht="11.25" hidden="1" customHeight="1" x14ac:dyDescent="0.15">
      <c r="B422" s="65">
        <v>39064</v>
      </c>
    </row>
    <row r="423" spans="2:2" ht="11.25" hidden="1" customHeight="1" x14ac:dyDescent="0.15">
      <c r="B423" s="65">
        <v>39065</v>
      </c>
    </row>
    <row r="424" spans="2:2" ht="11.25" hidden="1" customHeight="1" x14ac:dyDescent="0.15">
      <c r="B424" s="65">
        <v>39066</v>
      </c>
    </row>
    <row r="425" spans="2:2" ht="11.25" hidden="1" customHeight="1" x14ac:dyDescent="0.15">
      <c r="B425" s="65">
        <v>39069</v>
      </c>
    </row>
    <row r="426" spans="2:2" ht="11.25" hidden="1" customHeight="1" x14ac:dyDescent="0.15">
      <c r="B426" s="65">
        <v>39070</v>
      </c>
    </row>
    <row r="427" spans="2:2" ht="11.25" hidden="1" customHeight="1" x14ac:dyDescent="0.15">
      <c r="B427" s="65">
        <v>39071</v>
      </c>
    </row>
    <row r="428" spans="2:2" ht="11.25" hidden="1" customHeight="1" x14ac:dyDescent="0.15">
      <c r="B428" s="65">
        <v>39072</v>
      </c>
    </row>
    <row r="429" spans="2:2" ht="11.25" hidden="1" customHeight="1" x14ac:dyDescent="0.15">
      <c r="B429" s="65">
        <v>39073</v>
      </c>
    </row>
    <row r="430" spans="2:2" ht="11.25" hidden="1" customHeight="1" x14ac:dyDescent="0.15">
      <c r="B430" s="65">
        <v>39076</v>
      </c>
    </row>
    <row r="431" spans="2:2" ht="11.25" hidden="1" customHeight="1" x14ac:dyDescent="0.15">
      <c r="B431" s="65">
        <v>39077</v>
      </c>
    </row>
    <row r="432" spans="2:2" ht="11.25" hidden="1" customHeight="1" x14ac:dyDescent="0.15">
      <c r="B432" s="65">
        <v>39078</v>
      </c>
    </row>
    <row r="433" spans="1:21" ht="11.25" hidden="1" customHeight="1" x14ac:dyDescent="0.15">
      <c r="B433" s="65">
        <v>39079</v>
      </c>
    </row>
    <row r="434" spans="1:21" s="21" customFormat="1" ht="11.25" hidden="1" customHeight="1" x14ac:dyDescent="0.15">
      <c r="A434" s="21" t="s">
        <v>13</v>
      </c>
      <c r="B434" s="66">
        <v>39080</v>
      </c>
      <c r="C434" s="75"/>
      <c r="D434" s="38"/>
      <c r="E434" s="70"/>
      <c r="F434" s="71"/>
      <c r="G434" s="22"/>
      <c r="H434" s="22"/>
      <c r="I434" s="71"/>
      <c r="J434" s="22"/>
      <c r="K434" s="22"/>
      <c r="L434" s="23"/>
      <c r="M434" s="22"/>
      <c r="N434" s="24"/>
      <c r="O434" s="27"/>
      <c r="Q434" s="53"/>
      <c r="R434" s="54"/>
      <c r="S434" s="45"/>
      <c r="T434" s="46"/>
      <c r="U434" s="34"/>
    </row>
    <row r="435" spans="1:21" ht="11.25" hidden="1" customHeight="1" x14ac:dyDescent="0.15">
      <c r="B435" s="65">
        <v>39086</v>
      </c>
    </row>
    <row r="436" spans="1:21" ht="11.25" hidden="1" customHeight="1" x14ac:dyDescent="0.15">
      <c r="B436" s="65">
        <v>39087</v>
      </c>
    </row>
    <row r="437" spans="1:21" ht="11.25" hidden="1" customHeight="1" x14ac:dyDescent="0.15">
      <c r="B437" s="65">
        <v>39091</v>
      </c>
    </row>
    <row r="438" spans="1:21" ht="11.25" hidden="1" customHeight="1" x14ac:dyDescent="0.15">
      <c r="B438" s="65">
        <v>39092</v>
      </c>
    </row>
    <row r="439" spans="1:21" ht="11.25" hidden="1" customHeight="1" x14ac:dyDescent="0.15">
      <c r="B439" s="65">
        <v>39093</v>
      </c>
    </row>
    <row r="440" spans="1:21" ht="11.25" hidden="1" customHeight="1" x14ac:dyDescent="0.15">
      <c r="B440" s="65">
        <v>39094</v>
      </c>
    </row>
    <row r="441" spans="1:21" ht="11.25" hidden="1" customHeight="1" x14ac:dyDescent="0.15">
      <c r="B441" s="65">
        <v>39097</v>
      </c>
    </row>
    <row r="442" spans="1:21" ht="11.25" hidden="1" customHeight="1" x14ac:dyDescent="0.15">
      <c r="B442" s="65">
        <v>39098</v>
      </c>
    </row>
    <row r="443" spans="1:21" ht="11.25" hidden="1" customHeight="1" x14ac:dyDescent="0.15">
      <c r="B443" s="65">
        <v>39099</v>
      </c>
    </row>
    <row r="444" spans="1:21" ht="11.25" hidden="1" customHeight="1" x14ac:dyDescent="0.15">
      <c r="B444" s="65">
        <v>39100</v>
      </c>
    </row>
    <row r="445" spans="1:21" ht="11.25" hidden="1" customHeight="1" x14ac:dyDescent="0.15">
      <c r="B445" s="65">
        <v>39101</v>
      </c>
    </row>
    <row r="446" spans="1:21" ht="11.25" hidden="1" customHeight="1" x14ac:dyDescent="0.15">
      <c r="B446" s="65">
        <v>39104</v>
      </c>
    </row>
    <row r="447" spans="1:21" ht="11.25" hidden="1" customHeight="1" x14ac:dyDescent="0.15">
      <c r="B447" s="65">
        <v>39105</v>
      </c>
    </row>
    <row r="448" spans="1:21" ht="11.25" hidden="1" customHeight="1" x14ac:dyDescent="0.15">
      <c r="B448" s="65">
        <v>39106</v>
      </c>
    </row>
    <row r="449" spans="1:21" ht="11.25" hidden="1" customHeight="1" x14ac:dyDescent="0.15">
      <c r="B449" s="65">
        <v>39107</v>
      </c>
    </row>
    <row r="450" spans="1:21" ht="11.25" hidden="1" customHeight="1" x14ac:dyDescent="0.15">
      <c r="B450" s="65">
        <v>39108</v>
      </c>
    </row>
    <row r="451" spans="1:21" ht="11.25" hidden="1" customHeight="1" x14ac:dyDescent="0.15">
      <c r="B451" s="65">
        <v>39111</v>
      </c>
    </row>
    <row r="452" spans="1:21" ht="11.25" hidden="1" customHeight="1" x14ac:dyDescent="0.15">
      <c r="B452" s="65">
        <v>39112</v>
      </c>
    </row>
    <row r="453" spans="1:21" s="21" customFormat="1" ht="11.25" hidden="1" customHeight="1" x14ac:dyDescent="0.15">
      <c r="A453" s="21" t="s">
        <v>13</v>
      </c>
      <c r="B453" s="66">
        <v>39113</v>
      </c>
      <c r="C453" s="75"/>
      <c r="D453" s="38"/>
      <c r="E453" s="70"/>
      <c r="F453" s="71"/>
      <c r="G453" s="22"/>
      <c r="H453" s="22"/>
      <c r="I453" s="71"/>
      <c r="J453" s="22"/>
      <c r="K453" s="22"/>
      <c r="L453" s="23"/>
      <c r="M453" s="22"/>
      <c r="N453" s="24"/>
      <c r="O453" s="27"/>
      <c r="Q453" s="53"/>
      <c r="R453" s="54"/>
      <c r="S453" s="45"/>
      <c r="T453" s="46"/>
      <c r="U453" s="34"/>
    </row>
    <row r="454" spans="1:21" ht="11.25" hidden="1" customHeight="1" x14ac:dyDescent="0.15">
      <c r="B454" s="65">
        <v>39114</v>
      </c>
    </row>
    <row r="455" spans="1:21" ht="11.25" hidden="1" customHeight="1" x14ac:dyDescent="0.15">
      <c r="B455" s="65">
        <v>39115</v>
      </c>
    </row>
    <row r="456" spans="1:21" ht="11.25" hidden="1" customHeight="1" x14ac:dyDescent="0.15">
      <c r="B456" s="65">
        <v>39118</v>
      </c>
    </row>
    <row r="457" spans="1:21" ht="11.25" hidden="1" customHeight="1" x14ac:dyDescent="0.15">
      <c r="B457" s="65">
        <v>39119</v>
      </c>
    </row>
    <row r="458" spans="1:21" ht="11.25" hidden="1" customHeight="1" x14ac:dyDescent="0.15">
      <c r="B458" s="65">
        <v>39120</v>
      </c>
    </row>
    <row r="459" spans="1:21" ht="11.25" hidden="1" customHeight="1" x14ac:dyDescent="0.15">
      <c r="B459" s="65">
        <v>39121</v>
      </c>
    </row>
    <row r="460" spans="1:21" ht="11.25" hidden="1" customHeight="1" x14ac:dyDescent="0.15">
      <c r="B460" s="65">
        <v>39122</v>
      </c>
    </row>
    <row r="461" spans="1:21" ht="11.25" hidden="1" customHeight="1" x14ac:dyDescent="0.15">
      <c r="B461" s="65">
        <v>39126</v>
      </c>
    </row>
    <row r="462" spans="1:21" ht="11.25" hidden="1" customHeight="1" x14ac:dyDescent="0.15">
      <c r="B462" s="65">
        <v>39127</v>
      </c>
    </row>
    <row r="463" spans="1:21" ht="11.25" hidden="1" customHeight="1" x14ac:dyDescent="0.15">
      <c r="B463" s="65">
        <v>39128</v>
      </c>
    </row>
    <row r="464" spans="1:21" ht="11.25" hidden="1" customHeight="1" x14ac:dyDescent="0.15">
      <c r="B464" s="65">
        <v>39129</v>
      </c>
    </row>
    <row r="465" spans="1:21" ht="11.25" hidden="1" customHeight="1" x14ac:dyDescent="0.15">
      <c r="B465" s="65">
        <v>39132</v>
      </c>
    </row>
    <row r="466" spans="1:21" ht="11.25" hidden="1" customHeight="1" x14ac:dyDescent="0.15">
      <c r="B466" s="65">
        <v>39133</v>
      </c>
    </row>
    <row r="467" spans="1:21" ht="11.25" hidden="1" customHeight="1" x14ac:dyDescent="0.15">
      <c r="B467" s="65">
        <v>39134</v>
      </c>
    </row>
    <row r="468" spans="1:21" ht="11.25" hidden="1" customHeight="1" x14ac:dyDescent="0.15">
      <c r="B468" s="65">
        <v>39135</v>
      </c>
    </row>
    <row r="469" spans="1:21" ht="11.25" hidden="1" customHeight="1" x14ac:dyDescent="0.15">
      <c r="B469" s="65">
        <v>39136</v>
      </c>
    </row>
    <row r="470" spans="1:21" ht="11.25" hidden="1" customHeight="1" x14ac:dyDescent="0.15">
      <c r="B470" s="65">
        <v>39139</v>
      </c>
    </row>
    <row r="471" spans="1:21" ht="11.25" hidden="1" customHeight="1" x14ac:dyDescent="0.15">
      <c r="B471" s="65">
        <v>39140</v>
      </c>
    </row>
    <row r="472" spans="1:21" s="21" customFormat="1" ht="11.25" hidden="1" customHeight="1" x14ac:dyDescent="0.15">
      <c r="A472" s="21" t="s">
        <v>13</v>
      </c>
      <c r="B472" s="66">
        <v>39141</v>
      </c>
      <c r="C472" s="75"/>
      <c r="D472" s="38"/>
      <c r="E472" s="70"/>
      <c r="F472" s="71"/>
      <c r="G472" s="22"/>
      <c r="H472" s="22"/>
      <c r="I472" s="71"/>
      <c r="J472" s="22"/>
      <c r="K472" s="22"/>
      <c r="L472" s="23"/>
      <c r="M472" s="22"/>
      <c r="N472" s="24"/>
      <c r="O472" s="27"/>
      <c r="Q472" s="53"/>
      <c r="R472" s="54"/>
      <c r="S472" s="45"/>
      <c r="T472" s="46"/>
      <c r="U472" s="34"/>
    </row>
    <row r="473" spans="1:21" ht="11.25" hidden="1" customHeight="1" x14ac:dyDescent="0.15">
      <c r="B473" s="65">
        <v>39142</v>
      </c>
    </row>
    <row r="474" spans="1:21" ht="11.25" hidden="1" customHeight="1" x14ac:dyDescent="0.15">
      <c r="B474" s="65">
        <v>39143</v>
      </c>
    </row>
    <row r="475" spans="1:21" ht="11.25" hidden="1" customHeight="1" x14ac:dyDescent="0.15">
      <c r="B475" s="65">
        <v>39146</v>
      </c>
    </row>
    <row r="476" spans="1:21" ht="11.25" hidden="1" customHeight="1" x14ac:dyDescent="0.15">
      <c r="B476" s="65">
        <v>39147</v>
      </c>
    </row>
    <row r="477" spans="1:21" ht="11.25" hidden="1" customHeight="1" x14ac:dyDescent="0.15">
      <c r="B477" s="65">
        <v>39148</v>
      </c>
    </row>
    <row r="478" spans="1:21" ht="11.25" hidden="1" customHeight="1" x14ac:dyDescent="0.15">
      <c r="B478" s="65">
        <v>39149</v>
      </c>
    </row>
    <row r="479" spans="1:21" ht="11.25" hidden="1" customHeight="1" x14ac:dyDescent="0.15">
      <c r="B479" s="65">
        <v>39150</v>
      </c>
    </row>
    <row r="480" spans="1:21" ht="11.25" hidden="1" customHeight="1" x14ac:dyDescent="0.15">
      <c r="B480" s="65">
        <v>39153</v>
      </c>
    </row>
    <row r="481" spans="1:21" ht="11.25" hidden="1" customHeight="1" x14ac:dyDescent="0.15">
      <c r="B481" s="65">
        <v>39154</v>
      </c>
    </row>
    <row r="482" spans="1:21" ht="11.25" hidden="1" customHeight="1" x14ac:dyDescent="0.15">
      <c r="B482" s="65">
        <v>39155</v>
      </c>
    </row>
    <row r="483" spans="1:21" ht="11.25" hidden="1" customHeight="1" x14ac:dyDescent="0.15">
      <c r="B483" s="65">
        <v>39156</v>
      </c>
    </row>
    <row r="484" spans="1:21" ht="11.25" hidden="1" customHeight="1" x14ac:dyDescent="0.15">
      <c r="B484" s="65">
        <v>39157</v>
      </c>
    </row>
    <row r="485" spans="1:21" ht="11.25" hidden="1" customHeight="1" x14ac:dyDescent="0.15">
      <c r="B485" s="65">
        <v>39160</v>
      </c>
    </row>
    <row r="486" spans="1:21" ht="11.25" hidden="1" customHeight="1" x14ac:dyDescent="0.15">
      <c r="B486" s="65">
        <v>39161</v>
      </c>
    </row>
    <row r="487" spans="1:21" ht="11.25" hidden="1" customHeight="1" x14ac:dyDescent="0.15">
      <c r="B487" s="65">
        <v>39163</v>
      </c>
    </row>
    <row r="488" spans="1:21" ht="11.25" hidden="1" customHeight="1" x14ac:dyDescent="0.15">
      <c r="B488" s="65">
        <v>39164</v>
      </c>
    </row>
    <row r="489" spans="1:21" ht="11.25" hidden="1" customHeight="1" x14ac:dyDescent="0.15">
      <c r="B489" s="65">
        <v>39167</v>
      </c>
    </row>
    <row r="490" spans="1:21" ht="11.25" hidden="1" customHeight="1" x14ac:dyDescent="0.15">
      <c r="B490" s="65">
        <v>39168</v>
      </c>
    </row>
    <row r="491" spans="1:21" ht="11.25" hidden="1" customHeight="1" x14ac:dyDescent="0.15">
      <c r="B491" s="65">
        <v>39169</v>
      </c>
    </row>
    <row r="492" spans="1:21" ht="11.25" hidden="1" customHeight="1" x14ac:dyDescent="0.15">
      <c r="B492" s="65">
        <v>39170</v>
      </c>
    </row>
    <row r="493" spans="1:21" s="21" customFormat="1" ht="11.25" hidden="1" customHeight="1" x14ac:dyDescent="0.15">
      <c r="A493" s="21" t="s">
        <v>13</v>
      </c>
      <c r="B493" s="66">
        <v>39171</v>
      </c>
      <c r="C493" s="75"/>
      <c r="D493" s="38"/>
      <c r="E493" s="70"/>
      <c r="F493" s="71"/>
      <c r="G493" s="22"/>
      <c r="H493" s="22"/>
      <c r="I493" s="71"/>
      <c r="J493" s="22"/>
      <c r="K493" s="22"/>
      <c r="L493" s="23"/>
      <c r="M493" s="22"/>
      <c r="N493" s="24"/>
      <c r="O493" s="27"/>
      <c r="Q493" s="53"/>
      <c r="R493" s="54"/>
      <c r="S493" s="45"/>
      <c r="T493" s="46"/>
      <c r="U493" s="34"/>
    </row>
    <row r="494" spans="1:21" ht="11.25" hidden="1" customHeight="1" x14ac:dyDescent="0.15">
      <c r="B494" s="65">
        <v>39174</v>
      </c>
    </row>
    <row r="495" spans="1:21" ht="11.25" hidden="1" customHeight="1" x14ac:dyDescent="0.15">
      <c r="B495" s="65">
        <v>39175</v>
      </c>
    </row>
    <row r="496" spans="1:21" ht="11.25" hidden="1" customHeight="1" x14ac:dyDescent="0.15">
      <c r="B496" s="65">
        <v>39176</v>
      </c>
    </row>
    <row r="497" spans="2:2" ht="11.25" hidden="1" customHeight="1" x14ac:dyDescent="0.15">
      <c r="B497" s="65">
        <v>39177</v>
      </c>
    </row>
    <row r="498" spans="2:2" ht="11.25" hidden="1" customHeight="1" x14ac:dyDescent="0.15">
      <c r="B498" s="65">
        <v>39178</v>
      </c>
    </row>
    <row r="499" spans="2:2" ht="11.25" hidden="1" customHeight="1" x14ac:dyDescent="0.15">
      <c r="B499" s="65">
        <v>39181</v>
      </c>
    </row>
    <row r="500" spans="2:2" ht="11.25" hidden="1" customHeight="1" x14ac:dyDescent="0.15">
      <c r="B500" s="65">
        <v>39182</v>
      </c>
    </row>
    <row r="501" spans="2:2" ht="11.25" hidden="1" customHeight="1" x14ac:dyDescent="0.15">
      <c r="B501" s="65">
        <v>39183</v>
      </c>
    </row>
    <row r="502" spans="2:2" ht="11.25" hidden="1" customHeight="1" x14ac:dyDescent="0.15">
      <c r="B502" s="65">
        <v>39184</v>
      </c>
    </row>
    <row r="503" spans="2:2" ht="11.25" hidden="1" customHeight="1" x14ac:dyDescent="0.15">
      <c r="B503" s="65">
        <v>39185</v>
      </c>
    </row>
    <row r="504" spans="2:2" ht="11.25" hidden="1" customHeight="1" x14ac:dyDescent="0.15">
      <c r="B504" s="65">
        <v>39188</v>
      </c>
    </row>
    <row r="505" spans="2:2" ht="11.25" hidden="1" customHeight="1" x14ac:dyDescent="0.15">
      <c r="B505" s="65">
        <v>39189</v>
      </c>
    </row>
    <row r="506" spans="2:2" ht="11.25" hidden="1" customHeight="1" x14ac:dyDescent="0.15">
      <c r="B506" s="65">
        <v>39190</v>
      </c>
    </row>
    <row r="507" spans="2:2" ht="11.25" hidden="1" customHeight="1" x14ac:dyDescent="0.15">
      <c r="B507" s="65">
        <v>39191</v>
      </c>
    </row>
    <row r="508" spans="2:2" ht="11.25" hidden="1" customHeight="1" x14ac:dyDescent="0.15">
      <c r="B508" s="65">
        <v>39192</v>
      </c>
    </row>
    <row r="509" spans="2:2" ht="11.25" hidden="1" customHeight="1" x14ac:dyDescent="0.15">
      <c r="B509" s="65">
        <v>39195</v>
      </c>
    </row>
    <row r="510" spans="2:2" ht="11.25" hidden="1" customHeight="1" x14ac:dyDescent="0.15">
      <c r="B510" s="65">
        <v>39196</v>
      </c>
    </row>
    <row r="511" spans="2:2" ht="11.25" hidden="1" customHeight="1" x14ac:dyDescent="0.15">
      <c r="B511" s="65">
        <v>39197</v>
      </c>
    </row>
    <row r="512" spans="2:2" ht="11.25" hidden="1" customHeight="1" x14ac:dyDescent="0.15">
      <c r="B512" s="65">
        <v>39198</v>
      </c>
    </row>
    <row r="513" spans="1:21" s="21" customFormat="1" ht="11.25" hidden="1" customHeight="1" x14ac:dyDescent="0.15">
      <c r="A513" s="21" t="s">
        <v>13</v>
      </c>
      <c r="B513" s="66">
        <v>39199</v>
      </c>
      <c r="C513" s="75"/>
      <c r="D513" s="38"/>
      <c r="E513" s="70"/>
      <c r="F513" s="71"/>
      <c r="G513" s="22"/>
      <c r="H513" s="22"/>
      <c r="I513" s="71"/>
      <c r="J513" s="22"/>
      <c r="K513" s="22"/>
      <c r="L513" s="23"/>
      <c r="M513" s="22"/>
      <c r="N513" s="24"/>
      <c r="O513" s="27"/>
      <c r="Q513" s="53"/>
      <c r="R513" s="54"/>
      <c r="S513" s="45"/>
      <c r="T513" s="46"/>
      <c r="U513" s="34"/>
    </row>
    <row r="514" spans="1:21" ht="11.25" hidden="1" customHeight="1" x14ac:dyDescent="0.15">
      <c r="B514" s="65">
        <v>39203</v>
      </c>
    </row>
    <row r="515" spans="1:21" ht="11.25" hidden="1" customHeight="1" x14ac:dyDescent="0.15">
      <c r="B515" s="65">
        <v>39204</v>
      </c>
    </row>
    <row r="516" spans="1:21" ht="11.25" hidden="1" customHeight="1" x14ac:dyDescent="0.15">
      <c r="B516" s="65">
        <v>39209</v>
      </c>
    </row>
    <row r="517" spans="1:21" ht="11.25" hidden="1" customHeight="1" x14ac:dyDescent="0.15">
      <c r="B517" s="65">
        <v>39210</v>
      </c>
    </row>
    <row r="518" spans="1:21" ht="11.25" hidden="1" customHeight="1" x14ac:dyDescent="0.15">
      <c r="B518" s="65">
        <v>39211</v>
      </c>
    </row>
    <row r="519" spans="1:21" ht="11.25" hidden="1" customHeight="1" x14ac:dyDescent="0.15">
      <c r="B519" s="65">
        <v>39212</v>
      </c>
    </row>
    <row r="520" spans="1:21" ht="11.25" hidden="1" customHeight="1" x14ac:dyDescent="0.15">
      <c r="B520" s="65">
        <v>39213</v>
      </c>
    </row>
    <row r="521" spans="1:21" ht="11.25" hidden="1" customHeight="1" x14ac:dyDescent="0.15">
      <c r="B521" s="65">
        <v>39216</v>
      </c>
    </row>
    <row r="522" spans="1:21" ht="11.25" hidden="1" customHeight="1" x14ac:dyDescent="0.15">
      <c r="B522" s="65">
        <v>39217</v>
      </c>
    </row>
    <row r="523" spans="1:21" ht="11.25" hidden="1" customHeight="1" x14ac:dyDescent="0.15">
      <c r="B523" s="65">
        <v>39218</v>
      </c>
    </row>
    <row r="524" spans="1:21" ht="11.25" hidden="1" customHeight="1" x14ac:dyDescent="0.15">
      <c r="B524" s="65">
        <v>39219</v>
      </c>
    </row>
    <row r="525" spans="1:21" ht="11.25" hidden="1" customHeight="1" x14ac:dyDescent="0.15">
      <c r="B525" s="65">
        <v>39220</v>
      </c>
    </row>
    <row r="526" spans="1:21" ht="11.25" hidden="1" customHeight="1" x14ac:dyDescent="0.15">
      <c r="B526" s="65">
        <v>39223</v>
      </c>
    </row>
    <row r="527" spans="1:21" ht="11.25" hidden="1" customHeight="1" x14ac:dyDescent="0.15">
      <c r="B527" s="65">
        <v>39224</v>
      </c>
    </row>
    <row r="528" spans="1:21" ht="11.25" hidden="1" customHeight="1" x14ac:dyDescent="0.15">
      <c r="B528" s="65">
        <v>39225</v>
      </c>
    </row>
    <row r="529" spans="1:21" ht="11.25" hidden="1" customHeight="1" x14ac:dyDescent="0.15">
      <c r="B529" s="65">
        <v>39226</v>
      </c>
    </row>
    <row r="530" spans="1:21" ht="11.25" hidden="1" customHeight="1" x14ac:dyDescent="0.15">
      <c r="B530" s="65">
        <v>39227</v>
      </c>
    </row>
    <row r="531" spans="1:21" ht="11.25" hidden="1" customHeight="1" x14ac:dyDescent="0.15">
      <c r="B531" s="65">
        <v>39230</v>
      </c>
    </row>
    <row r="532" spans="1:21" ht="11.25" hidden="1" customHeight="1" x14ac:dyDescent="0.15">
      <c r="B532" s="65">
        <v>39231</v>
      </c>
    </row>
    <row r="533" spans="1:21" ht="11.25" hidden="1" customHeight="1" x14ac:dyDescent="0.15">
      <c r="B533" s="65">
        <v>39232</v>
      </c>
    </row>
    <row r="534" spans="1:21" s="21" customFormat="1" ht="11.25" hidden="1" customHeight="1" x14ac:dyDescent="0.15">
      <c r="A534" s="21" t="s">
        <v>13</v>
      </c>
      <c r="B534" s="66">
        <v>39233</v>
      </c>
      <c r="C534" s="75"/>
      <c r="D534" s="38"/>
      <c r="E534" s="70"/>
      <c r="F534" s="71"/>
      <c r="G534" s="22"/>
      <c r="H534" s="22"/>
      <c r="I534" s="71"/>
      <c r="J534" s="22"/>
      <c r="K534" s="22"/>
      <c r="L534" s="23"/>
      <c r="M534" s="22"/>
      <c r="N534" s="24"/>
      <c r="O534" s="27"/>
      <c r="Q534" s="53"/>
      <c r="R534" s="54"/>
      <c r="S534" s="45"/>
      <c r="T534" s="46"/>
      <c r="U534" s="34"/>
    </row>
    <row r="535" spans="1:21" ht="11.25" hidden="1" customHeight="1" x14ac:dyDescent="0.15">
      <c r="B535" s="65">
        <v>39234</v>
      </c>
    </row>
    <row r="536" spans="1:21" ht="11.25" hidden="1" customHeight="1" x14ac:dyDescent="0.15">
      <c r="B536" s="65">
        <v>39237</v>
      </c>
    </row>
    <row r="537" spans="1:21" ht="11.25" hidden="1" customHeight="1" x14ac:dyDescent="0.15">
      <c r="B537" s="65">
        <v>39238</v>
      </c>
    </row>
    <row r="538" spans="1:21" ht="11.25" hidden="1" customHeight="1" x14ac:dyDescent="0.15">
      <c r="B538" s="65">
        <v>39239</v>
      </c>
    </row>
    <row r="539" spans="1:21" ht="11.25" hidden="1" customHeight="1" x14ac:dyDescent="0.15">
      <c r="B539" s="65">
        <v>39240</v>
      </c>
    </row>
    <row r="540" spans="1:21" ht="11.25" hidden="1" customHeight="1" x14ac:dyDescent="0.15">
      <c r="B540" s="65">
        <v>39241</v>
      </c>
    </row>
    <row r="541" spans="1:21" ht="11.25" hidden="1" customHeight="1" x14ac:dyDescent="0.15">
      <c r="B541" s="65">
        <v>39244</v>
      </c>
    </row>
    <row r="542" spans="1:21" ht="11.25" hidden="1" customHeight="1" x14ac:dyDescent="0.15">
      <c r="B542" s="65">
        <v>39245</v>
      </c>
    </row>
    <row r="543" spans="1:21" ht="11.25" hidden="1" customHeight="1" x14ac:dyDescent="0.15">
      <c r="B543" s="65">
        <v>39246</v>
      </c>
    </row>
    <row r="544" spans="1:21" ht="11.25" hidden="1" customHeight="1" x14ac:dyDescent="0.15">
      <c r="B544" s="65">
        <v>39247</v>
      </c>
    </row>
    <row r="545" spans="1:21" ht="11.25" hidden="1" customHeight="1" x14ac:dyDescent="0.15">
      <c r="B545" s="65">
        <v>39248</v>
      </c>
    </row>
    <row r="546" spans="1:21" ht="11.25" hidden="1" customHeight="1" x14ac:dyDescent="0.15">
      <c r="B546" s="65">
        <v>39251</v>
      </c>
    </row>
    <row r="547" spans="1:21" ht="11.25" hidden="1" customHeight="1" x14ac:dyDescent="0.15">
      <c r="B547" s="65">
        <v>39252</v>
      </c>
    </row>
    <row r="548" spans="1:21" ht="11.25" hidden="1" customHeight="1" x14ac:dyDescent="0.15">
      <c r="B548" s="65">
        <v>39253</v>
      </c>
    </row>
    <row r="549" spans="1:21" ht="11.25" hidden="1" customHeight="1" x14ac:dyDescent="0.15">
      <c r="B549" s="65">
        <v>39254</v>
      </c>
    </row>
    <row r="550" spans="1:21" ht="11.25" hidden="1" customHeight="1" x14ac:dyDescent="0.15">
      <c r="B550" s="65">
        <v>39255</v>
      </c>
    </row>
    <row r="551" spans="1:21" ht="11.25" hidden="1" customHeight="1" x14ac:dyDescent="0.15">
      <c r="B551" s="65">
        <v>39258</v>
      </c>
    </row>
    <row r="552" spans="1:21" ht="11.25" hidden="1" customHeight="1" x14ac:dyDescent="0.15">
      <c r="B552" s="65">
        <v>39259</v>
      </c>
    </row>
    <row r="553" spans="1:21" ht="11.25" hidden="1" customHeight="1" x14ac:dyDescent="0.15">
      <c r="B553" s="65">
        <v>39260</v>
      </c>
    </row>
    <row r="554" spans="1:21" ht="11.25" hidden="1" customHeight="1" x14ac:dyDescent="0.15">
      <c r="B554" s="65">
        <v>39261</v>
      </c>
    </row>
    <row r="555" spans="1:21" s="21" customFormat="1" ht="11.25" hidden="1" customHeight="1" x14ac:dyDescent="0.15">
      <c r="A555" s="21" t="s">
        <v>13</v>
      </c>
      <c r="B555" s="66">
        <v>39262</v>
      </c>
      <c r="C555" s="75"/>
      <c r="D555" s="38"/>
      <c r="E555" s="70"/>
      <c r="F555" s="71"/>
      <c r="G555" s="22"/>
      <c r="H555" s="22"/>
      <c r="I555" s="71"/>
      <c r="J555" s="22"/>
      <c r="K555" s="22"/>
      <c r="L555" s="23"/>
      <c r="M555" s="22"/>
      <c r="N555" s="24"/>
      <c r="O555" s="27"/>
      <c r="Q555" s="53"/>
      <c r="R555" s="54"/>
      <c r="S555" s="45"/>
      <c r="T555" s="46"/>
      <c r="U555" s="34"/>
    </row>
    <row r="556" spans="1:21" ht="11.25" hidden="1" customHeight="1" x14ac:dyDescent="0.15">
      <c r="B556" s="65">
        <v>39265</v>
      </c>
    </row>
    <row r="557" spans="1:21" ht="11.25" hidden="1" customHeight="1" x14ac:dyDescent="0.15">
      <c r="B557" s="65">
        <v>39266</v>
      </c>
    </row>
    <row r="558" spans="1:21" ht="11.25" hidden="1" customHeight="1" x14ac:dyDescent="0.15">
      <c r="B558" s="65">
        <v>39267</v>
      </c>
    </row>
    <row r="559" spans="1:21" ht="11.25" hidden="1" customHeight="1" x14ac:dyDescent="0.15">
      <c r="B559" s="65">
        <v>39268</v>
      </c>
    </row>
    <row r="560" spans="1:21" ht="11.25" hidden="1" customHeight="1" x14ac:dyDescent="0.15">
      <c r="B560" s="65">
        <v>39269</v>
      </c>
    </row>
    <row r="561" spans="1:21" ht="11.25" hidden="1" customHeight="1" x14ac:dyDescent="0.15">
      <c r="B561" s="65">
        <v>39272</v>
      </c>
    </row>
    <row r="562" spans="1:21" ht="11.25" hidden="1" customHeight="1" x14ac:dyDescent="0.15">
      <c r="B562" s="65">
        <v>39273</v>
      </c>
    </row>
    <row r="563" spans="1:21" ht="11.25" hidden="1" customHeight="1" x14ac:dyDescent="0.15">
      <c r="B563" s="65">
        <v>39274</v>
      </c>
    </row>
    <row r="564" spans="1:21" ht="11.25" hidden="1" customHeight="1" x14ac:dyDescent="0.15">
      <c r="B564" s="65">
        <v>39275</v>
      </c>
    </row>
    <row r="565" spans="1:21" ht="11.25" hidden="1" customHeight="1" x14ac:dyDescent="0.15">
      <c r="B565" s="65">
        <v>39276</v>
      </c>
    </row>
    <row r="566" spans="1:21" ht="11.25" hidden="1" customHeight="1" x14ac:dyDescent="0.15">
      <c r="B566" s="65">
        <v>39280</v>
      </c>
    </row>
    <row r="567" spans="1:21" ht="11.25" hidden="1" customHeight="1" x14ac:dyDescent="0.15">
      <c r="B567" s="65">
        <v>39281</v>
      </c>
    </row>
    <row r="568" spans="1:21" ht="11.25" hidden="1" customHeight="1" x14ac:dyDescent="0.15">
      <c r="B568" s="65">
        <v>39282</v>
      </c>
    </row>
    <row r="569" spans="1:21" ht="11.25" hidden="1" customHeight="1" x14ac:dyDescent="0.15">
      <c r="B569" s="65">
        <v>39283</v>
      </c>
    </row>
    <row r="570" spans="1:21" ht="11.25" hidden="1" customHeight="1" x14ac:dyDescent="0.15">
      <c r="B570" s="65">
        <v>39286</v>
      </c>
    </row>
    <row r="571" spans="1:21" ht="11.25" hidden="1" customHeight="1" x14ac:dyDescent="0.15">
      <c r="B571" s="65">
        <v>39287</v>
      </c>
    </row>
    <row r="572" spans="1:21" ht="11.25" hidden="1" customHeight="1" x14ac:dyDescent="0.15">
      <c r="B572" s="65">
        <v>39288</v>
      </c>
    </row>
    <row r="573" spans="1:21" ht="11.25" hidden="1" customHeight="1" x14ac:dyDescent="0.15">
      <c r="B573" s="65">
        <v>39289</v>
      </c>
    </row>
    <row r="574" spans="1:21" ht="11.25" hidden="1" customHeight="1" x14ac:dyDescent="0.15">
      <c r="B574" s="65">
        <v>39290</v>
      </c>
    </row>
    <row r="575" spans="1:21" ht="11.25" hidden="1" customHeight="1" x14ac:dyDescent="0.15">
      <c r="B575" s="65">
        <v>39293</v>
      </c>
    </row>
    <row r="576" spans="1:21" s="21" customFormat="1" ht="11.25" hidden="1" customHeight="1" x14ac:dyDescent="0.15">
      <c r="A576" s="21" t="s">
        <v>13</v>
      </c>
      <c r="B576" s="66">
        <v>39294</v>
      </c>
      <c r="C576" s="75"/>
      <c r="D576" s="38"/>
      <c r="E576" s="70"/>
      <c r="F576" s="71"/>
      <c r="G576" s="22"/>
      <c r="H576" s="22"/>
      <c r="I576" s="71"/>
      <c r="J576" s="22"/>
      <c r="K576" s="22"/>
      <c r="L576" s="23"/>
      <c r="M576" s="22"/>
      <c r="N576" s="24"/>
      <c r="O576" s="27"/>
      <c r="Q576" s="53"/>
      <c r="R576" s="54"/>
      <c r="S576" s="45"/>
      <c r="T576" s="46"/>
      <c r="U576" s="34"/>
    </row>
    <row r="577" spans="2:2" ht="11.25" hidden="1" customHeight="1" x14ac:dyDescent="0.15">
      <c r="B577" s="65">
        <v>39295</v>
      </c>
    </row>
    <row r="578" spans="2:2" ht="11.25" hidden="1" customHeight="1" x14ac:dyDescent="0.15">
      <c r="B578" s="65">
        <v>39296</v>
      </c>
    </row>
    <row r="579" spans="2:2" ht="11.25" hidden="1" customHeight="1" x14ac:dyDescent="0.15">
      <c r="B579" s="65">
        <v>39297</v>
      </c>
    </row>
    <row r="580" spans="2:2" ht="11.25" hidden="1" customHeight="1" x14ac:dyDescent="0.15">
      <c r="B580" s="65">
        <v>39300</v>
      </c>
    </row>
    <row r="581" spans="2:2" ht="11.25" hidden="1" customHeight="1" x14ac:dyDescent="0.15">
      <c r="B581" s="65">
        <v>39301</v>
      </c>
    </row>
    <row r="582" spans="2:2" ht="11.25" hidden="1" customHeight="1" x14ac:dyDescent="0.15">
      <c r="B582" s="65">
        <v>39302</v>
      </c>
    </row>
    <row r="583" spans="2:2" ht="11.25" hidden="1" customHeight="1" x14ac:dyDescent="0.15">
      <c r="B583" s="65">
        <v>39303</v>
      </c>
    </row>
    <row r="584" spans="2:2" ht="11.25" hidden="1" customHeight="1" x14ac:dyDescent="0.15">
      <c r="B584" s="65">
        <v>39304</v>
      </c>
    </row>
    <row r="585" spans="2:2" ht="11.25" hidden="1" customHeight="1" x14ac:dyDescent="0.15">
      <c r="B585" s="65">
        <v>39307</v>
      </c>
    </row>
    <row r="586" spans="2:2" ht="11.25" hidden="1" customHeight="1" x14ac:dyDescent="0.15">
      <c r="B586" s="65">
        <v>39308</v>
      </c>
    </row>
    <row r="587" spans="2:2" ht="11.25" hidden="1" customHeight="1" x14ac:dyDescent="0.15">
      <c r="B587" s="65">
        <v>39309</v>
      </c>
    </row>
    <row r="588" spans="2:2" ht="11.25" hidden="1" customHeight="1" x14ac:dyDescent="0.15">
      <c r="B588" s="65">
        <v>39310</v>
      </c>
    </row>
    <row r="589" spans="2:2" ht="11.25" hidden="1" customHeight="1" x14ac:dyDescent="0.15">
      <c r="B589" s="65">
        <v>39311</v>
      </c>
    </row>
    <row r="590" spans="2:2" ht="11.25" hidden="1" customHeight="1" x14ac:dyDescent="0.15">
      <c r="B590" s="65">
        <v>39314</v>
      </c>
    </row>
    <row r="591" spans="2:2" ht="11.25" hidden="1" customHeight="1" x14ac:dyDescent="0.15">
      <c r="B591" s="65">
        <v>39315</v>
      </c>
    </row>
    <row r="592" spans="2:2" ht="11.25" hidden="1" customHeight="1" x14ac:dyDescent="0.15">
      <c r="B592" s="65">
        <v>39316</v>
      </c>
    </row>
    <row r="593" spans="1:21" ht="11.25" hidden="1" customHeight="1" x14ac:dyDescent="0.15">
      <c r="B593" s="65">
        <v>39317</v>
      </c>
    </row>
    <row r="594" spans="1:21" ht="11.25" hidden="1" customHeight="1" x14ac:dyDescent="0.15">
      <c r="B594" s="65">
        <v>39318</v>
      </c>
    </row>
    <row r="595" spans="1:21" ht="11.25" hidden="1" customHeight="1" x14ac:dyDescent="0.15">
      <c r="B595" s="65">
        <v>39321</v>
      </c>
    </row>
    <row r="596" spans="1:21" ht="11.25" hidden="1" customHeight="1" x14ac:dyDescent="0.15">
      <c r="B596" s="65">
        <v>39322</v>
      </c>
    </row>
    <row r="597" spans="1:21" ht="11.25" hidden="1" customHeight="1" x14ac:dyDescent="0.15">
      <c r="B597" s="65">
        <v>39323</v>
      </c>
    </row>
    <row r="598" spans="1:21" ht="11.25" hidden="1" customHeight="1" x14ac:dyDescent="0.15">
      <c r="B598" s="65">
        <v>39324</v>
      </c>
    </row>
    <row r="599" spans="1:21" s="21" customFormat="1" ht="11.25" hidden="1" customHeight="1" x14ac:dyDescent="0.15">
      <c r="A599" s="21" t="s">
        <v>13</v>
      </c>
      <c r="B599" s="66">
        <v>39325</v>
      </c>
      <c r="C599" s="75"/>
      <c r="D599" s="38"/>
      <c r="E599" s="70"/>
      <c r="F599" s="71"/>
      <c r="G599" s="22"/>
      <c r="H599" s="22"/>
      <c r="I599" s="71"/>
      <c r="J599" s="22"/>
      <c r="K599" s="22"/>
      <c r="L599" s="23"/>
      <c r="M599" s="22"/>
      <c r="N599" s="24"/>
      <c r="O599" s="27"/>
      <c r="Q599" s="53"/>
      <c r="R599" s="54"/>
      <c r="S599" s="45"/>
      <c r="T599" s="46"/>
      <c r="U599" s="34"/>
    </row>
    <row r="600" spans="1:21" ht="11.25" hidden="1" customHeight="1" x14ac:dyDescent="0.15">
      <c r="B600" s="65">
        <v>39328</v>
      </c>
    </row>
    <row r="601" spans="1:21" ht="11.25" hidden="1" customHeight="1" x14ac:dyDescent="0.15">
      <c r="B601" s="65">
        <v>39329</v>
      </c>
    </row>
    <row r="602" spans="1:21" ht="11.25" hidden="1" customHeight="1" x14ac:dyDescent="0.15">
      <c r="B602" s="65">
        <v>39330</v>
      </c>
    </row>
    <row r="603" spans="1:21" ht="11.25" hidden="1" customHeight="1" x14ac:dyDescent="0.15">
      <c r="B603" s="65">
        <v>39331</v>
      </c>
    </row>
    <row r="604" spans="1:21" ht="11.25" hidden="1" customHeight="1" x14ac:dyDescent="0.15">
      <c r="B604" s="65">
        <v>39332</v>
      </c>
    </row>
    <row r="605" spans="1:21" ht="11.25" hidden="1" customHeight="1" x14ac:dyDescent="0.15">
      <c r="B605" s="65">
        <v>39335</v>
      </c>
    </row>
    <row r="606" spans="1:21" ht="11.25" hidden="1" customHeight="1" x14ac:dyDescent="0.15">
      <c r="B606" s="65">
        <v>39336</v>
      </c>
    </row>
    <row r="607" spans="1:21" ht="11.25" hidden="1" customHeight="1" x14ac:dyDescent="0.15">
      <c r="B607" s="65">
        <v>39337</v>
      </c>
    </row>
    <row r="608" spans="1:21" ht="11.25" hidden="1" customHeight="1" x14ac:dyDescent="0.15">
      <c r="B608" s="65">
        <v>39338</v>
      </c>
    </row>
    <row r="609" spans="1:21" ht="11.25" hidden="1" customHeight="1" x14ac:dyDescent="0.15">
      <c r="B609" s="65">
        <v>39339</v>
      </c>
    </row>
    <row r="610" spans="1:21" ht="11.25" hidden="1" customHeight="1" x14ac:dyDescent="0.15">
      <c r="B610" s="65">
        <v>39343</v>
      </c>
    </row>
    <row r="611" spans="1:21" ht="11.25" hidden="1" customHeight="1" x14ac:dyDescent="0.15">
      <c r="B611" s="65">
        <v>39344</v>
      </c>
    </row>
    <row r="612" spans="1:21" ht="11.25" hidden="1" customHeight="1" x14ac:dyDescent="0.15">
      <c r="B612" s="65">
        <v>39345</v>
      </c>
    </row>
    <row r="613" spans="1:21" ht="11.25" hidden="1" customHeight="1" x14ac:dyDescent="0.15">
      <c r="B613" s="65">
        <v>39346</v>
      </c>
    </row>
    <row r="614" spans="1:21" ht="11.25" hidden="1" customHeight="1" x14ac:dyDescent="0.15">
      <c r="B614" s="65">
        <v>39350</v>
      </c>
    </row>
    <row r="615" spans="1:21" ht="11.25" hidden="1" customHeight="1" x14ac:dyDescent="0.15">
      <c r="B615" s="65">
        <v>39351</v>
      </c>
    </row>
    <row r="616" spans="1:21" ht="11.25" hidden="1" customHeight="1" x14ac:dyDescent="0.15">
      <c r="B616" s="65">
        <v>39352</v>
      </c>
    </row>
    <row r="617" spans="1:21" s="21" customFormat="1" ht="11.25" hidden="1" customHeight="1" x14ac:dyDescent="0.15">
      <c r="A617" s="21" t="s">
        <v>13</v>
      </c>
      <c r="B617" s="66">
        <v>39353</v>
      </c>
      <c r="C617" s="75"/>
      <c r="D617" s="38"/>
      <c r="E617" s="70"/>
      <c r="F617" s="71"/>
      <c r="G617" s="22"/>
      <c r="H617" s="22"/>
      <c r="I617" s="71"/>
      <c r="J617" s="22"/>
      <c r="K617" s="22"/>
      <c r="L617" s="23"/>
      <c r="M617" s="22"/>
      <c r="N617" s="24"/>
      <c r="O617" s="27"/>
      <c r="Q617" s="53"/>
      <c r="R617" s="54"/>
      <c r="S617" s="45"/>
      <c r="T617" s="46"/>
      <c r="U617" s="34"/>
    </row>
    <row r="618" spans="1:21" ht="11.25" hidden="1" customHeight="1" x14ac:dyDescent="0.15">
      <c r="B618" s="65">
        <v>39356</v>
      </c>
    </row>
    <row r="619" spans="1:21" ht="11.25" hidden="1" customHeight="1" x14ac:dyDescent="0.15">
      <c r="B619" s="65">
        <v>39357</v>
      </c>
    </row>
    <row r="620" spans="1:21" ht="11.25" hidden="1" customHeight="1" x14ac:dyDescent="0.15">
      <c r="B620" s="65">
        <v>39358</v>
      </c>
    </row>
    <row r="621" spans="1:21" ht="11.25" hidden="1" customHeight="1" x14ac:dyDescent="0.15">
      <c r="B621" s="65">
        <v>39359</v>
      </c>
    </row>
    <row r="622" spans="1:21" ht="11.25" hidden="1" customHeight="1" x14ac:dyDescent="0.15">
      <c r="B622" s="65">
        <v>39360</v>
      </c>
    </row>
    <row r="623" spans="1:21" ht="11.25" hidden="1" customHeight="1" x14ac:dyDescent="0.15">
      <c r="B623" s="65">
        <v>39364</v>
      </c>
    </row>
    <row r="624" spans="1:21" ht="11.25" hidden="1" customHeight="1" x14ac:dyDescent="0.15">
      <c r="B624" s="65">
        <v>39365</v>
      </c>
    </row>
    <row r="625" spans="1:21" ht="11.25" hidden="1" customHeight="1" x14ac:dyDescent="0.15">
      <c r="B625" s="65">
        <v>39366</v>
      </c>
    </row>
    <row r="626" spans="1:21" ht="11.25" hidden="1" customHeight="1" x14ac:dyDescent="0.15">
      <c r="B626" s="65">
        <v>39367</v>
      </c>
    </row>
    <row r="627" spans="1:21" ht="11.25" hidden="1" customHeight="1" x14ac:dyDescent="0.15">
      <c r="B627" s="65">
        <v>39370</v>
      </c>
    </row>
    <row r="628" spans="1:21" ht="11.25" hidden="1" customHeight="1" x14ac:dyDescent="0.15">
      <c r="B628" s="65">
        <v>39371</v>
      </c>
    </row>
    <row r="629" spans="1:21" ht="11.25" hidden="1" customHeight="1" x14ac:dyDescent="0.15">
      <c r="B629" s="65">
        <v>39372</v>
      </c>
    </row>
    <row r="630" spans="1:21" ht="11.25" hidden="1" customHeight="1" x14ac:dyDescent="0.15">
      <c r="B630" s="65">
        <v>39373</v>
      </c>
    </row>
    <row r="631" spans="1:21" ht="11.25" hidden="1" customHeight="1" x14ac:dyDescent="0.15">
      <c r="B631" s="65">
        <v>39374</v>
      </c>
    </row>
    <row r="632" spans="1:21" ht="11.25" hidden="1" customHeight="1" x14ac:dyDescent="0.15">
      <c r="B632" s="65">
        <v>39377</v>
      </c>
    </row>
    <row r="633" spans="1:21" ht="11.25" hidden="1" customHeight="1" x14ac:dyDescent="0.15">
      <c r="B633" s="65">
        <v>39378</v>
      </c>
    </row>
    <row r="634" spans="1:21" ht="11.25" hidden="1" customHeight="1" x14ac:dyDescent="0.15">
      <c r="B634" s="65">
        <v>39379</v>
      </c>
    </row>
    <row r="635" spans="1:21" ht="11.25" hidden="1" customHeight="1" x14ac:dyDescent="0.15">
      <c r="B635" s="65">
        <v>39380</v>
      </c>
    </row>
    <row r="636" spans="1:21" ht="11.25" hidden="1" customHeight="1" x14ac:dyDescent="0.15">
      <c r="B636" s="65">
        <v>39381</v>
      </c>
    </row>
    <row r="637" spans="1:21" ht="11.25" hidden="1" customHeight="1" x14ac:dyDescent="0.15">
      <c r="B637" s="65">
        <v>39384</v>
      </c>
    </row>
    <row r="638" spans="1:21" ht="11.25" hidden="1" customHeight="1" x14ac:dyDescent="0.15">
      <c r="B638" s="65">
        <v>39385</v>
      </c>
    </row>
    <row r="639" spans="1:21" s="21" customFormat="1" ht="11.25" hidden="1" customHeight="1" x14ac:dyDescent="0.15">
      <c r="A639" s="21" t="s">
        <v>13</v>
      </c>
      <c r="B639" s="66">
        <v>39386</v>
      </c>
      <c r="C639" s="75"/>
      <c r="D639" s="38"/>
      <c r="E639" s="70"/>
      <c r="F639" s="71"/>
      <c r="G639" s="22"/>
      <c r="H639" s="22"/>
      <c r="I639" s="71"/>
      <c r="J639" s="22"/>
      <c r="K639" s="22"/>
      <c r="L639" s="23"/>
      <c r="M639" s="22"/>
      <c r="N639" s="24"/>
      <c r="O639" s="27"/>
      <c r="Q639" s="53"/>
      <c r="R639" s="54"/>
      <c r="S639" s="45"/>
      <c r="T639" s="46"/>
      <c r="U639" s="34"/>
    </row>
    <row r="640" spans="1:21" ht="11.25" hidden="1" customHeight="1" x14ac:dyDescent="0.15">
      <c r="B640" s="65">
        <v>39387</v>
      </c>
    </row>
    <row r="641" spans="2:2" ht="11.25" hidden="1" customHeight="1" x14ac:dyDescent="0.15">
      <c r="B641" s="65">
        <v>39388</v>
      </c>
    </row>
    <row r="642" spans="2:2" ht="11.25" hidden="1" customHeight="1" x14ac:dyDescent="0.15">
      <c r="B642" s="65">
        <v>39391</v>
      </c>
    </row>
    <row r="643" spans="2:2" ht="11.25" hidden="1" customHeight="1" x14ac:dyDescent="0.15">
      <c r="B643" s="65">
        <v>39392</v>
      </c>
    </row>
    <row r="644" spans="2:2" ht="11.25" hidden="1" customHeight="1" x14ac:dyDescent="0.15">
      <c r="B644" s="65">
        <v>39393</v>
      </c>
    </row>
    <row r="645" spans="2:2" ht="11.25" hidden="1" customHeight="1" x14ac:dyDescent="0.15">
      <c r="B645" s="65">
        <v>39394</v>
      </c>
    </row>
    <row r="646" spans="2:2" ht="11.25" hidden="1" customHeight="1" x14ac:dyDescent="0.15">
      <c r="B646" s="65">
        <v>39395</v>
      </c>
    </row>
    <row r="647" spans="2:2" ht="11.25" hidden="1" customHeight="1" x14ac:dyDescent="0.15">
      <c r="B647" s="65">
        <v>39398</v>
      </c>
    </row>
    <row r="648" spans="2:2" ht="11.25" hidden="1" customHeight="1" x14ac:dyDescent="0.15">
      <c r="B648" s="65">
        <v>39399</v>
      </c>
    </row>
    <row r="649" spans="2:2" ht="11.25" hidden="1" customHeight="1" x14ac:dyDescent="0.15">
      <c r="B649" s="65">
        <v>39400</v>
      </c>
    </row>
    <row r="650" spans="2:2" ht="11.25" hidden="1" customHeight="1" x14ac:dyDescent="0.15">
      <c r="B650" s="65">
        <v>39401</v>
      </c>
    </row>
    <row r="651" spans="2:2" ht="11.25" hidden="1" customHeight="1" x14ac:dyDescent="0.15">
      <c r="B651" s="65">
        <v>39402</v>
      </c>
    </row>
    <row r="652" spans="2:2" ht="11.25" hidden="1" customHeight="1" x14ac:dyDescent="0.15">
      <c r="B652" s="65">
        <v>39405</v>
      </c>
    </row>
    <row r="653" spans="2:2" ht="11.25" hidden="1" customHeight="1" x14ac:dyDescent="0.15">
      <c r="B653" s="65">
        <v>39406</v>
      </c>
    </row>
    <row r="654" spans="2:2" ht="11.25" hidden="1" customHeight="1" x14ac:dyDescent="0.15">
      <c r="B654" s="65">
        <v>39407</v>
      </c>
    </row>
    <row r="655" spans="2:2" ht="11.25" hidden="1" customHeight="1" x14ac:dyDescent="0.15">
      <c r="B655" s="65">
        <v>39408</v>
      </c>
    </row>
    <row r="656" spans="2:2" ht="11.25" hidden="1" customHeight="1" x14ac:dyDescent="0.15">
      <c r="B656" s="65">
        <v>39412</v>
      </c>
    </row>
    <row r="657" spans="1:21" ht="11.25" hidden="1" customHeight="1" x14ac:dyDescent="0.15">
      <c r="B657" s="65">
        <v>39413</v>
      </c>
    </row>
    <row r="658" spans="1:21" ht="11.25" hidden="1" customHeight="1" x14ac:dyDescent="0.15">
      <c r="B658" s="65">
        <v>39414</v>
      </c>
    </row>
    <row r="659" spans="1:21" ht="11.25" hidden="1" customHeight="1" x14ac:dyDescent="0.15">
      <c r="B659" s="65">
        <v>39415</v>
      </c>
    </row>
    <row r="660" spans="1:21" s="21" customFormat="1" ht="11.25" hidden="1" customHeight="1" x14ac:dyDescent="0.15">
      <c r="A660" s="21" t="s">
        <v>13</v>
      </c>
      <c r="B660" s="66">
        <v>39416</v>
      </c>
      <c r="C660" s="75"/>
      <c r="D660" s="38"/>
      <c r="E660" s="70"/>
      <c r="F660" s="71"/>
      <c r="G660" s="22"/>
      <c r="H660" s="22"/>
      <c r="I660" s="71"/>
      <c r="J660" s="22"/>
      <c r="K660" s="22"/>
      <c r="L660" s="23"/>
      <c r="M660" s="22"/>
      <c r="N660" s="24"/>
      <c r="O660" s="27"/>
      <c r="Q660" s="53"/>
      <c r="R660" s="54"/>
      <c r="S660" s="45"/>
      <c r="T660" s="46"/>
      <c r="U660" s="34"/>
    </row>
    <row r="661" spans="1:21" ht="11.25" hidden="1" customHeight="1" x14ac:dyDescent="0.15">
      <c r="B661" s="65">
        <v>39419</v>
      </c>
    </row>
    <row r="662" spans="1:21" ht="11.25" hidden="1" customHeight="1" x14ac:dyDescent="0.15">
      <c r="B662" s="65">
        <v>39420</v>
      </c>
    </row>
    <row r="663" spans="1:21" ht="11.25" hidden="1" customHeight="1" x14ac:dyDescent="0.15">
      <c r="B663" s="65">
        <v>39421</v>
      </c>
    </row>
    <row r="664" spans="1:21" ht="11.25" hidden="1" customHeight="1" x14ac:dyDescent="0.15">
      <c r="B664" s="65">
        <v>39422</v>
      </c>
    </row>
    <row r="665" spans="1:21" ht="11.25" hidden="1" customHeight="1" x14ac:dyDescent="0.15">
      <c r="B665" s="65">
        <v>39423</v>
      </c>
    </row>
    <row r="666" spans="1:21" ht="11.25" hidden="1" customHeight="1" x14ac:dyDescent="0.15">
      <c r="B666" s="65">
        <v>39426</v>
      </c>
    </row>
    <row r="667" spans="1:21" ht="11.25" hidden="1" customHeight="1" x14ac:dyDescent="0.15">
      <c r="B667" s="65">
        <v>39427</v>
      </c>
    </row>
    <row r="668" spans="1:21" ht="11.25" hidden="1" customHeight="1" x14ac:dyDescent="0.15">
      <c r="B668" s="65">
        <v>39428</v>
      </c>
    </row>
    <row r="669" spans="1:21" ht="11.25" hidden="1" customHeight="1" x14ac:dyDescent="0.15">
      <c r="B669" s="65">
        <v>39429</v>
      </c>
    </row>
    <row r="670" spans="1:21" ht="11.25" hidden="1" customHeight="1" x14ac:dyDescent="0.15">
      <c r="B670" s="65">
        <v>39430</v>
      </c>
    </row>
    <row r="671" spans="1:21" ht="11.25" hidden="1" customHeight="1" x14ac:dyDescent="0.15">
      <c r="B671" s="65">
        <v>39433</v>
      </c>
    </row>
    <row r="672" spans="1:21" ht="11.25" hidden="1" customHeight="1" x14ac:dyDescent="0.15">
      <c r="B672" s="65">
        <v>39434</v>
      </c>
    </row>
    <row r="673" spans="1:21" ht="11.25" hidden="1" customHeight="1" x14ac:dyDescent="0.15">
      <c r="B673" s="65">
        <v>39435</v>
      </c>
    </row>
    <row r="674" spans="1:21" ht="11.25" hidden="1" customHeight="1" x14ac:dyDescent="0.15">
      <c r="B674" s="65">
        <v>39436</v>
      </c>
    </row>
    <row r="675" spans="1:21" ht="11.25" hidden="1" customHeight="1" x14ac:dyDescent="0.15">
      <c r="B675" s="65">
        <v>39437</v>
      </c>
    </row>
    <row r="676" spans="1:21" ht="11.25" hidden="1" customHeight="1" x14ac:dyDescent="0.15">
      <c r="B676" s="65">
        <v>39441</v>
      </c>
    </row>
    <row r="677" spans="1:21" ht="11.25" hidden="1" customHeight="1" x14ac:dyDescent="0.15">
      <c r="B677" s="65">
        <v>39442</v>
      </c>
    </row>
    <row r="678" spans="1:21" ht="11.25" hidden="1" customHeight="1" x14ac:dyDescent="0.15">
      <c r="B678" s="65">
        <v>39443</v>
      </c>
    </row>
    <row r="679" spans="1:21" s="21" customFormat="1" ht="11.25" hidden="1" customHeight="1" x14ac:dyDescent="0.15">
      <c r="A679" s="21" t="s">
        <v>13</v>
      </c>
      <c r="B679" s="66">
        <v>39444</v>
      </c>
      <c r="C679" s="75"/>
      <c r="D679" s="38"/>
      <c r="E679" s="70"/>
      <c r="F679" s="71"/>
      <c r="G679" s="22"/>
      <c r="H679" s="22"/>
      <c r="I679" s="71"/>
      <c r="J679" s="22"/>
      <c r="K679" s="22"/>
      <c r="L679" s="23"/>
      <c r="M679" s="22"/>
      <c r="N679" s="24"/>
      <c r="O679" s="27"/>
      <c r="Q679" s="53"/>
      <c r="R679" s="54"/>
      <c r="S679" s="45"/>
      <c r="T679" s="46"/>
      <c r="U679" s="34"/>
    </row>
    <row r="680" spans="1:21" ht="11.25" hidden="1" customHeight="1" x14ac:dyDescent="0.15">
      <c r="B680" s="65">
        <v>39451</v>
      </c>
    </row>
    <row r="681" spans="1:21" ht="11.25" hidden="1" customHeight="1" x14ac:dyDescent="0.15">
      <c r="B681" s="65">
        <v>39454</v>
      </c>
    </row>
    <row r="682" spans="1:21" ht="11.25" hidden="1" customHeight="1" x14ac:dyDescent="0.15">
      <c r="B682" s="65">
        <v>39455</v>
      </c>
    </row>
    <row r="683" spans="1:21" ht="11.25" hidden="1" customHeight="1" x14ac:dyDescent="0.15">
      <c r="B683" s="65">
        <v>39456</v>
      </c>
    </row>
    <row r="684" spans="1:21" ht="11.25" hidden="1" customHeight="1" x14ac:dyDescent="0.15">
      <c r="B684" s="65">
        <v>39457</v>
      </c>
    </row>
    <row r="685" spans="1:21" ht="11.25" hidden="1" customHeight="1" x14ac:dyDescent="0.15">
      <c r="B685" s="65">
        <v>39458</v>
      </c>
    </row>
    <row r="686" spans="1:21" ht="11.25" hidden="1" customHeight="1" x14ac:dyDescent="0.15">
      <c r="B686" s="65">
        <v>39462</v>
      </c>
    </row>
    <row r="687" spans="1:21" ht="11.25" hidden="1" customHeight="1" x14ac:dyDescent="0.15">
      <c r="B687" s="65">
        <v>39463</v>
      </c>
    </row>
    <row r="688" spans="1:21" ht="11.25" hidden="1" customHeight="1" x14ac:dyDescent="0.15">
      <c r="B688" s="65">
        <v>39464</v>
      </c>
    </row>
    <row r="689" spans="1:21" ht="11.25" hidden="1" customHeight="1" x14ac:dyDescent="0.15">
      <c r="B689" s="65">
        <v>39465</v>
      </c>
    </row>
    <row r="690" spans="1:21" ht="11.25" hidden="1" customHeight="1" x14ac:dyDescent="0.15">
      <c r="B690" s="65">
        <v>39468</v>
      </c>
    </row>
    <row r="691" spans="1:21" ht="11.25" hidden="1" customHeight="1" x14ac:dyDescent="0.15">
      <c r="B691" s="65">
        <v>39469</v>
      </c>
    </row>
    <row r="692" spans="1:21" ht="11.25" hidden="1" customHeight="1" x14ac:dyDescent="0.15">
      <c r="B692" s="65">
        <v>39470</v>
      </c>
    </row>
    <row r="693" spans="1:21" ht="11.25" hidden="1" customHeight="1" x14ac:dyDescent="0.15">
      <c r="B693" s="65">
        <v>39471</v>
      </c>
    </row>
    <row r="694" spans="1:21" ht="11.25" hidden="1" customHeight="1" x14ac:dyDescent="0.15">
      <c r="B694" s="65">
        <v>39472</v>
      </c>
    </row>
    <row r="695" spans="1:21" ht="11.25" hidden="1" customHeight="1" x14ac:dyDescent="0.15">
      <c r="B695" s="65">
        <v>39475</v>
      </c>
    </row>
    <row r="696" spans="1:21" ht="11.25" hidden="1" customHeight="1" x14ac:dyDescent="0.15">
      <c r="B696" s="65">
        <v>39476</v>
      </c>
    </row>
    <row r="697" spans="1:21" ht="11.25" hidden="1" customHeight="1" x14ac:dyDescent="0.15">
      <c r="B697" s="65">
        <v>39477</v>
      </c>
    </row>
    <row r="698" spans="1:21" s="21" customFormat="1" ht="11.25" hidden="1" customHeight="1" x14ac:dyDescent="0.15">
      <c r="A698" s="21" t="s">
        <v>13</v>
      </c>
      <c r="B698" s="66">
        <v>39478</v>
      </c>
      <c r="C698" s="75"/>
      <c r="D698" s="38"/>
      <c r="E698" s="70"/>
      <c r="F698" s="71"/>
      <c r="G698" s="22"/>
      <c r="H698" s="22"/>
      <c r="I698" s="71"/>
      <c r="J698" s="22"/>
      <c r="K698" s="22"/>
      <c r="L698" s="23"/>
      <c r="M698" s="22"/>
      <c r="N698" s="24"/>
      <c r="O698" s="27"/>
      <c r="Q698" s="53"/>
      <c r="R698" s="54"/>
      <c r="S698" s="45"/>
      <c r="T698" s="46"/>
      <c r="U698" s="34"/>
    </row>
    <row r="699" spans="1:21" ht="11.25" hidden="1" customHeight="1" x14ac:dyDescent="0.15">
      <c r="B699" s="65">
        <v>39479</v>
      </c>
    </row>
    <row r="700" spans="1:21" ht="11.25" hidden="1" customHeight="1" x14ac:dyDescent="0.15">
      <c r="B700" s="65">
        <v>39482</v>
      </c>
    </row>
    <row r="701" spans="1:21" ht="11.25" hidden="1" customHeight="1" x14ac:dyDescent="0.15">
      <c r="B701" s="65">
        <v>39483</v>
      </c>
    </row>
    <row r="702" spans="1:21" ht="11.25" hidden="1" customHeight="1" x14ac:dyDescent="0.15">
      <c r="B702" s="65">
        <v>39484</v>
      </c>
    </row>
    <row r="703" spans="1:21" ht="11.25" hidden="1" customHeight="1" x14ac:dyDescent="0.15">
      <c r="B703" s="65">
        <v>39485</v>
      </c>
    </row>
    <row r="704" spans="1:21" ht="11.25" hidden="1" customHeight="1" x14ac:dyDescent="0.15">
      <c r="B704" s="65">
        <v>39486</v>
      </c>
    </row>
    <row r="705" spans="1:21" ht="11.25" hidden="1" customHeight="1" x14ac:dyDescent="0.15">
      <c r="B705" s="65">
        <v>39490</v>
      </c>
    </row>
    <row r="706" spans="1:21" ht="11.25" hidden="1" customHeight="1" x14ac:dyDescent="0.15">
      <c r="B706" s="65">
        <v>39491</v>
      </c>
    </row>
    <row r="707" spans="1:21" ht="11.25" hidden="1" customHeight="1" x14ac:dyDescent="0.15">
      <c r="B707" s="65">
        <v>39492</v>
      </c>
    </row>
    <row r="708" spans="1:21" ht="11.25" hidden="1" customHeight="1" x14ac:dyDescent="0.15">
      <c r="B708" s="65">
        <v>39493</v>
      </c>
    </row>
    <row r="709" spans="1:21" ht="11.25" hidden="1" customHeight="1" x14ac:dyDescent="0.15">
      <c r="B709" s="65">
        <v>39496</v>
      </c>
    </row>
    <row r="710" spans="1:21" ht="11.25" hidden="1" customHeight="1" x14ac:dyDescent="0.15">
      <c r="B710" s="65">
        <v>39497</v>
      </c>
    </row>
    <row r="711" spans="1:21" ht="11.25" hidden="1" customHeight="1" x14ac:dyDescent="0.15">
      <c r="B711" s="65">
        <v>39498</v>
      </c>
    </row>
    <row r="712" spans="1:21" ht="11.25" hidden="1" customHeight="1" x14ac:dyDescent="0.15">
      <c r="B712" s="65">
        <v>39499</v>
      </c>
    </row>
    <row r="713" spans="1:21" ht="11.25" hidden="1" customHeight="1" x14ac:dyDescent="0.15">
      <c r="B713" s="65">
        <v>39500</v>
      </c>
    </row>
    <row r="714" spans="1:21" ht="11.25" hidden="1" customHeight="1" x14ac:dyDescent="0.15">
      <c r="B714" s="65">
        <v>39503</v>
      </c>
    </row>
    <row r="715" spans="1:21" ht="11.25" hidden="1" customHeight="1" x14ac:dyDescent="0.15">
      <c r="B715" s="65">
        <v>39504</v>
      </c>
    </row>
    <row r="716" spans="1:21" ht="11.25" hidden="1" customHeight="1" x14ac:dyDescent="0.15">
      <c r="B716" s="65">
        <v>39505</v>
      </c>
    </row>
    <row r="717" spans="1:21" ht="11.25" hidden="1" customHeight="1" x14ac:dyDescent="0.15">
      <c r="B717" s="65">
        <v>39506</v>
      </c>
    </row>
    <row r="718" spans="1:21" s="21" customFormat="1" ht="11.25" hidden="1" customHeight="1" x14ac:dyDescent="0.15">
      <c r="A718" s="21" t="s">
        <v>13</v>
      </c>
      <c r="B718" s="66">
        <v>39507</v>
      </c>
      <c r="C718" s="75"/>
      <c r="D718" s="38"/>
      <c r="E718" s="70"/>
      <c r="F718" s="71"/>
      <c r="G718" s="22"/>
      <c r="H718" s="22"/>
      <c r="I718" s="71"/>
      <c r="J718" s="22"/>
      <c r="K718" s="22"/>
      <c r="L718" s="23"/>
      <c r="M718" s="22"/>
      <c r="N718" s="24"/>
      <c r="O718" s="27"/>
      <c r="Q718" s="53"/>
      <c r="R718" s="54"/>
      <c r="S718" s="45"/>
      <c r="T718" s="46"/>
      <c r="U718" s="34"/>
    </row>
    <row r="719" spans="1:21" ht="11.25" hidden="1" customHeight="1" x14ac:dyDescent="0.15">
      <c r="B719" s="65">
        <v>39510</v>
      </c>
    </row>
    <row r="720" spans="1:21" ht="11.25" hidden="1" customHeight="1" x14ac:dyDescent="0.15">
      <c r="B720" s="65">
        <v>39511</v>
      </c>
    </row>
    <row r="721" spans="2:2" ht="11.25" hidden="1" customHeight="1" x14ac:dyDescent="0.15">
      <c r="B721" s="65">
        <v>39512</v>
      </c>
    </row>
    <row r="722" spans="2:2" ht="11.25" hidden="1" customHeight="1" x14ac:dyDescent="0.15">
      <c r="B722" s="65">
        <v>39513</v>
      </c>
    </row>
    <row r="723" spans="2:2" ht="11.25" hidden="1" customHeight="1" x14ac:dyDescent="0.15">
      <c r="B723" s="65">
        <v>39514</v>
      </c>
    </row>
    <row r="724" spans="2:2" ht="11.25" hidden="1" customHeight="1" x14ac:dyDescent="0.15">
      <c r="B724" s="65">
        <v>39517</v>
      </c>
    </row>
    <row r="725" spans="2:2" ht="11.25" hidden="1" customHeight="1" x14ac:dyDescent="0.15">
      <c r="B725" s="65">
        <v>39518</v>
      </c>
    </row>
    <row r="726" spans="2:2" ht="11.25" hidden="1" customHeight="1" x14ac:dyDescent="0.15">
      <c r="B726" s="65">
        <v>39519</v>
      </c>
    </row>
    <row r="727" spans="2:2" ht="11.25" hidden="1" customHeight="1" x14ac:dyDescent="0.15">
      <c r="B727" s="65">
        <v>39520</v>
      </c>
    </row>
    <row r="728" spans="2:2" ht="11.25" hidden="1" customHeight="1" x14ac:dyDescent="0.15">
      <c r="B728" s="65">
        <v>39521</v>
      </c>
    </row>
    <row r="729" spans="2:2" ht="11.25" hidden="1" customHeight="1" x14ac:dyDescent="0.15">
      <c r="B729" s="65">
        <v>39524</v>
      </c>
    </row>
    <row r="730" spans="2:2" ht="11.25" hidden="1" customHeight="1" x14ac:dyDescent="0.15">
      <c r="B730" s="65">
        <v>39525</v>
      </c>
    </row>
    <row r="731" spans="2:2" ht="11.25" hidden="1" customHeight="1" x14ac:dyDescent="0.15">
      <c r="B731" s="65">
        <v>39526</v>
      </c>
    </row>
    <row r="732" spans="2:2" ht="11.25" hidden="1" customHeight="1" x14ac:dyDescent="0.15">
      <c r="B732" s="65">
        <v>39528</v>
      </c>
    </row>
    <row r="733" spans="2:2" ht="11.25" hidden="1" customHeight="1" x14ac:dyDescent="0.15">
      <c r="B733" s="65">
        <v>39531</v>
      </c>
    </row>
    <row r="734" spans="2:2" ht="11.25" hidden="1" customHeight="1" x14ac:dyDescent="0.15">
      <c r="B734" s="65">
        <v>39532</v>
      </c>
    </row>
    <row r="735" spans="2:2" ht="11.25" hidden="1" customHeight="1" x14ac:dyDescent="0.15">
      <c r="B735" s="65">
        <v>39533</v>
      </c>
    </row>
    <row r="736" spans="2:2" ht="11.25" hidden="1" customHeight="1" x14ac:dyDescent="0.15">
      <c r="B736" s="65">
        <v>39534</v>
      </c>
    </row>
    <row r="737" spans="1:21" ht="11.25" hidden="1" customHeight="1" x14ac:dyDescent="0.15">
      <c r="B737" s="65">
        <v>39535</v>
      </c>
    </row>
    <row r="738" spans="1:21" s="21" customFormat="1" ht="11.25" hidden="1" customHeight="1" x14ac:dyDescent="0.15">
      <c r="A738" s="21" t="s">
        <v>13</v>
      </c>
      <c r="B738" s="66">
        <v>39538</v>
      </c>
      <c r="C738" s="75"/>
      <c r="D738" s="38"/>
      <c r="E738" s="70"/>
      <c r="F738" s="71"/>
      <c r="G738" s="22"/>
      <c r="H738" s="22"/>
      <c r="I738" s="71"/>
      <c r="J738" s="22"/>
      <c r="K738" s="22"/>
      <c r="L738" s="23"/>
      <c r="M738" s="22"/>
      <c r="N738" s="24"/>
      <c r="O738" s="27"/>
      <c r="Q738" s="53"/>
      <c r="R738" s="54"/>
      <c r="S738" s="45"/>
      <c r="T738" s="46"/>
      <c r="U738" s="34"/>
    </row>
    <row r="739" spans="1:21" ht="11.25" hidden="1" customHeight="1" x14ac:dyDescent="0.15">
      <c r="B739" s="65">
        <v>39539</v>
      </c>
    </row>
    <row r="740" spans="1:21" ht="11.25" hidden="1" customHeight="1" x14ac:dyDescent="0.15">
      <c r="B740" s="65">
        <v>39540</v>
      </c>
    </row>
    <row r="741" spans="1:21" ht="11.25" hidden="1" customHeight="1" x14ac:dyDescent="0.15">
      <c r="B741" s="65">
        <v>39541</v>
      </c>
    </row>
    <row r="742" spans="1:21" ht="11.25" hidden="1" customHeight="1" x14ac:dyDescent="0.15">
      <c r="B742" s="65">
        <v>39542</v>
      </c>
    </row>
    <row r="743" spans="1:21" ht="11.25" hidden="1" customHeight="1" x14ac:dyDescent="0.15">
      <c r="B743" s="65">
        <v>39545</v>
      </c>
    </row>
    <row r="744" spans="1:21" ht="11.25" hidden="1" customHeight="1" x14ac:dyDescent="0.15">
      <c r="B744" s="65">
        <v>39546</v>
      </c>
    </row>
    <row r="745" spans="1:21" ht="11.25" hidden="1" customHeight="1" x14ac:dyDescent="0.15">
      <c r="B745" s="65">
        <v>39547</v>
      </c>
    </row>
    <row r="746" spans="1:21" ht="11.25" hidden="1" customHeight="1" x14ac:dyDescent="0.15">
      <c r="B746" s="65">
        <v>39548</v>
      </c>
    </row>
    <row r="747" spans="1:21" ht="11.25" hidden="1" customHeight="1" x14ac:dyDescent="0.15">
      <c r="B747" s="65">
        <v>39549</v>
      </c>
    </row>
    <row r="748" spans="1:21" ht="11.25" hidden="1" customHeight="1" x14ac:dyDescent="0.15">
      <c r="B748" s="65">
        <v>39552</v>
      </c>
    </row>
    <row r="749" spans="1:21" ht="11.25" hidden="1" customHeight="1" x14ac:dyDescent="0.15">
      <c r="B749" s="65">
        <v>39553</v>
      </c>
    </row>
    <row r="750" spans="1:21" ht="11.25" hidden="1" customHeight="1" x14ac:dyDescent="0.15">
      <c r="B750" s="65">
        <v>39554</v>
      </c>
    </row>
    <row r="751" spans="1:21" ht="11.25" hidden="1" customHeight="1" x14ac:dyDescent="0.15">
      <c r="B751" s="65">
        <v>39555</v>
      </c>
    </row>
    <row r="752" spans="1:21" ht="11.25" hidden="1" customHeight="1" x14ac:dyDescent="0.15">
      <c r="B752" s="65">
        <v>39556</v>
      </c>
    </row>
    <row r="753" spans="1:21" ht="11.25" hidden="1" customHeight="1" x14ac:dyDescent="0.15">
      <c r="B753" s="65">
        <v>39559</v>
      </c>
    </row>
    <row r="754" spans="1:21" ht="11.25" hidden="1" customHeight="1" x14ac:dyDescent="0.15">
      <c r="B754" s="65">
        <v>39560</v>
      </c>
    </row>
    <row r="755" spans="1:21" ht="11.25" hidden="1" customHeight="1" x14ac:dyDescent="0.15">
      <c r="B755" s="65">
        <v>39561</v>
      </c>
    </row>
    <row r="756" spans="1:21" ht="11.25" hidden="1" customHeight="1" x14ac:dyDescent="0.15">
      <c r="B756" s="65">
        <v>39562</v>
      </c>
    </row>
    <row r="757" spans="1:21" ht="11.25" hidden="1" customHeight="1" x14ac:dyDescent="0.15">
      <c r="B757" s="65">
        <v>39563</v>
      </c>
    </row>
    <row r="758" spans="1:21" ht="11.25" hidden="1" customHeight="1" x14ac:dyDescent="0.15">
      <c r="B758" s="65">
        <v>39566</v>
      </c>
    </row>
    <row r="759" spans="1:21" s="21" customFormat="1" ht="11.25" hidden="1" customHeight="1" x14ac:dyDescent="0.15">
      <c r="A759" s="21" t="s">
        <v>13</v>
      </c>
      <c r="B759" s="66">
        <v>39568</v>
      </c>
      <c r="C759" s="75"/>
      <c r="D759" s="38"/>
      <c r="E759" s="70"/>
      <c r="F759" s="71"/>
      <c r="G759" s="22"/>
      <c r="H759" s="22"/>
      <c r="I759" s="71"/>
      <c r="J759" s="22"/>
      <c r="K759" s="22"/>
      <c r="L759" s="23"/>
      <c r="M759" s="22"/>
      <c r="N759" s="24"/>
      <c r="O759" s="27"/>
      <c r="Q759" s="53"/>
      <c r="R759" s="54"/>
      <c r="S759" s="45"/>
      <c r="T759" s="46"/>
      <c r="U759" s="34"/>
    </row>
    <row r="760" spans="1:21" ht="11.25" hidden="1" customHeight="1" x14ac:dyDescent="0.15">
      <c r="B760" s="65">
        <v>39569</v>
      </c>
    </row>
    <row r="761" spans="1:21" ht="11.25" hidden="1" customHeight="1" x14ac:dyDescent="0.15">
      <c r="B761" s="65">
        <v>39570</v>
      </c>
    </row>
    <row r="762" spans="1:21" ht="11.25" hidden="1" customHeight="1" x14ac:dyDescent="0.15">
      <c r="B762" s="65">
        <v>39575</v>
      </c>
    </row>
    <row r="763" spans="1:21" ht="11.25" hidden="1" customHeight="1" x14ac:dyDescent="0.15">
      <c r="B763" s="65">
        <v>39576</v>
      </c>
    </row>
    <row r="764" spans="1:21" ht="11.25" hidden="1" customHeight="1" x14ac:dyDescent="0.15">
      <c r="B764" s="65">
        <v>39577</v>
      </c>
    </row>
    <row r="765" spans="1:21" ht="11.25" hidden="1" customHeight="1" x14ac:dyDescent="0.15">
      <c r="B765" s="65">
        <v>39580</v>
      </c>
    </row>
    <row r="766" spans="1:21" ht="11.25" hidden="1" customHeight="1" x14ac:dyDescent="0.15">
      <c r="B766" s="65">
        <v>39581</v>
      </c>
    </row>
    <row r="767" spans="1:21" ht="11.25" hidden="1" customHeight="1" x14ac:dyDescent="0.15">
      <c r="B767" s="65">
        <v>39582</v>
      </c>
    </row>
    <row r="768" spans="1:21" ht="11.25" hidden="1" customHeight="1" x14ac:dyDescent="0.15">
      <c r="B768" s="65">
        <v>39583</v>
      </c>
    </row>
    <row r="769" spans="1:21" ht="11.25" hidden="1" customHeight="1" x14ac:dyDescent="0.15">
      <c r="B769" s="65">
        <v>39584</v>
      </c>
    </row>
    <row r="770" spans="1:21" ht="11.25" hidden="1" customHeight="1" x14ac:dyDescent="0.15">
      <c r="B770" s="65">
        <v>39587</v>
      </c>
    </row>
    <row r="771" spans="1:21" ht="11.25" hidden="1" customHeight="1" x14ac:dyDescent="0.15">
      <c r="B771" s="65">
        <v>39588</v>
      </c>
    </row>
    <row r="772" spans="1:21" ht="11.25" hidden="1" customHeight="1" x14ac:dyDescent="0.15">
      <c r="B772" s="65">
        <v>39589</v>
      </c>
    </row>
    <row r="773" spans="1:21" ht="11.25" hidden="1" customHeight="1" x14ac:dyDescent="0.15">
      <c r="B773" s="65">
        <v>39590</v>
      </c>
    </row>
    <row r="774" spans="1:21" ht="11.25" hidden="1" customHeight="1" x14ac:dyDescent="0.15">
      <c r="B774" s="65">
        <v>39591</v>
      </c>
    </row>
    <row r="775" spans="1:21" ht="11.25" hidden="1" customHeight="1" x14ac:dyDescent="0.15">
      <c r="B775" s="65">
        <v>39594</v>
      </c>
    </row>
    <row r="776" spans="1:21" ht="11.25" hidden="1" customHeight="1" x14ac:dyDescent="0.15">
      <c r="B776" s="65">
        <v>39595</v>
      </c>
    </row>
    <row r="777" spans="1:21" ht="11.25" hidden="1" customHeight="1" x14ac:dyDescent="0.15">
      <c r="B777" s="65">
        <v>39596</v>
      </c>
    </row>
    <row r="778" spans="1:21" ht="11.25" hidden="1" customHeight="1" x14ac:dyDescent="0.15">
      <c r="B778" s="65">
        <v>39597</v>
      </c>
    </row>
    <row r="779" spans="1:21" s="21" customFormat="1" ht="11.25" hidden="1" customHeight="1" x14ac:dyDescent="0.15">
      <c r="A779" s="21" t="s">
        <v>13</v>
      </c>
      <c r="B779" s="66">
        <v>39598</v>
      </c>
      <c r="C779" s="75"/>
      <c r="D779" s="38"/>
      <c r="E779" s="70"/>
      <c r="F779" s="71"/>
      <c r="G779" s="22"/>
      <c r="H779" s="22"/>
      <c r="I779" s="71"/>
      <c r="J779" s="22"/>
      <c r="K779" s="22"/>
      <c r="L779" s="23"/>
      <c r="M779" s="22"/>
      <c r="N779" s="24"/>
      <c r="O779" s="27"/>
      <c r="Q779" s="53"/>
      <c r="R779" s="54"/>
      <c r="S779" s="45"/>
      <c r="T779" s="46"/>
      <c r="U779" s="34"/>
    </row>
    <row r="780" spans="1:21" ht="11.25" hidden="1" customHeight="1" x14ac:dyDescent="0.15">
      <c r="B780" s="65">
        <v>39601</v>
      </c>
    </row>
    <row r="781" spans="1:21" ht="11.25" hidden="1" customHeight="1" x14ac:dyDescent="0.15">
      <c r="B781" s="65">
        <v>39602</v>
      </c>
    </row>
    <row r="782" spans="1:21" ht="11.25" hidden="1" customHeight="1" x14ac:dyDescent="0.15">
      <c r="B782" s="65">
        <v>39603</v>
      </c>
    </row>
    <row r="783" spans="1:21" ht="11.25" hidden="1" customHeight="1" x14ac:dyDescent="0.15">
      <c r="B783" s="65">
        <v>39604</v>
      </c>
    </row>
    <row r="784" spans="1:21" ht="11.25" hidden="1" customHeight="1" x14ac:dyDescent="0.15">
      <c r="B784" s="65">
        <v>39605</v>
      </c>
    </row>
    <row r="785" spans="1:21" ht="11.25" hidden="1" customHeight="1" x14ac:dyDescent="0.15">
      <c r="B785" s="65">
        <v>39608</v>
      </c>
    </row>
    <row r="786" spans="1:21" ht="11.25" hidden="1" customHeight="1" x14ac:dyDescent="0.15">
      <c r="B786" s="65">
        <v>39609</v>
      </c>
    </row>
    <row r="787" spans="1:21" ht="11.25" hidden="1" customHeight="1" x14ac:dyDescent="0.15">
      <c r="B787" s="65">
        <v>39610</v>
      </c>
    </row>
    <row r="788" spans="1:21" ht="11.25" hidden="1" customHeight="1" x14ac:dyDescent="0.15">
      <c r="B788" s="65">
        <v>39611</v>
      </c>
    </row>
    <row r="789" spans="1:21" ht="11.25" hidden="1" customHeight="1" x14ac:dyDescent="0.15">
      <c r="B789" s="65">
        <v>39612</v>
      </c>
    </row>
    <row r="790" spans="1:21" ht="11.25" hidden="1" customHeight="1" x14ac:dyDescent="0.15">
      <c r="B790" s="65">
        <v>39615</v>
      </c>
    </row>
    <row r="791" spans="1:21" ht="11.25" hidden="1" customHeight="1" x14ac:dyDescent="0.15">
      <c r="B791" s="65">
        <v>39616</v>
      </c>
    </row>
    <row r="792" spans="1:21" ht="11.25" hidden="1" customHeight="1" x14ac:dyDescent="0.15">
      <c r="B792" s="65">
        <v>39617</v>
      </c>
    </row>
    <row r="793" spans="1:21" ht="11.25" hidden="1" customHeight="1" x14ac:dyDescent="0.15">
      <c r="B793" s="65">
        <v>39618</v>
      </c>
    </row>
    <row r="794" spans="1:21" ht="11.25" hidden="1" customHeight="1" x14ac:dyDescent="0.15">
      <c r="B794" s="65">
        <v>39619</v>
      </c>
    </row>
    <row r="795" spans="1:21" ht="11.25" hidden="1" customHeight="1" x14ac:dyDescent="0.15">
      <c r="B795" s="65">
        <v>39622</v>
      </c>
    </row>
    <row r="796" spans="1:21" ht="11.25" hidden="1" customHeight="1" x14ac:dyDescent="0.15">
      <c r="B796" s="65">
        <v>39623</v>
      </c>
    </row>
    <row r="797" spans="1:21" ht="11.25" hidden="1" customHeight="1" x14ac:dyDescent="0.15">
      <c r="B797" s="65">
        <v>39624</v>
      </c>
    </row>
    <row r="798" spans="1:21" ht="11.25" hidden="1" customHeight="1" x14ac:dyDescent="0.15">
      <c r="B798" s="65">
        <v>39625</v>
      </c>
    </row>
    <row r="799" spans="1:21" ht="11.25" hidden="1" customHeight="1" x14ac:dyDescent="0.15">
      <c r="B799" s="65">
        <v>39626</v>
      </c>
    </row>
    <row r="800" spans="1:21" s="21" customFormat="1" ht="11.25" hidden="1" customHeight="1" x14ac:dyDescent="0.15">
      <c r="A800" s="21" t="s">
        <v>13</v>
      </c>
      <c r="B800" s="66">
        <v>39629</v>
      </c>
      <c r="C800" s="75"/>
      <c r="D800" s="38"/>
      <c r="E800" s="70"/>
      <c r="F800" s="71"/>
      <c r="G800" s="22"/>
      <c r="H800" s="22"/>
      <c r="I800" s="71"/>
      <c r="J800" s="22"/>
      <c r="K800" s="22"/>
      <c r="L800" s="23"/>
      <c r="M800" s="22"/>
      <c r="N800" s="24"/>
      <c r="O800" s="27"/>
      <c r="Q800" s="53"/>
      <c r="R800" s="54"/>
      <c r="S800" s="45"/>
      <c r="T800" s="46"/>
      <c r="U800" s="34"/>
    </row>
    <row r="801" spans="2:2" ht="11.25" hidden="1" customHeight="1" x14ac:dyDescent="0.15">
      <c r="B801" s="65">
        <v>39630</v>
      </c>
    </row>
    <row r="802" spans="2:2" ht="11.25" hidden="1" customHeight="1" x14ac:dyDescent="0.15">
      <c r="B802" s="65">
        <v>39631</v>
      </c>
    </row>
    <row r="803" spans="2:2" ht="11.25" hidden="1" customHeight="1" x14ac:dyDescent="0.15">
      <c r="B803" s="65">
        <v>39632</v>
      </c>
    </row>
    <row r="804" spans="2:2" ht="11.25" hidden="1" customHeight="1" x14ac:dyDescent="0.15">
      <c r="B804" s="65">
        <v>39633</v>
      </c>
    </row>
    <row r="805" spans="2:2" ht="11.25" hidden="1" customHeight="1" x14ac:dyDescent="0.15">
      <c r="B805" s="65">
        <v>39636</v>
      </c>
    </row>
    <row r="806" spans="2:2" ht="11.25" hidden="1" customHeight="1" x14ac:dyDescent="0.15">
      <c r="B806" s="65">
        <v>39637</v>
      </c>
    </row>
    <row r="807" spans="2:2" ht="11.25" hidden="1" customHeight="1" x14ac:dyDescent="0.15">
      <c r="B807" s="65">
        <v>39638</v>
      </c>
    </row>
    <row r="808" spans="2:2" ht="11.25" hidden="1" customHeight="1" x14ac:dyDescent="0.15">
      <c r="B808" s="65">
        <v>39639</v>
      </c>
    </row>
    <row r="809" spans="2:2" ht="11.25" hidden="1" customHeight="1" x14ac:dyDescent="0.15">
      <c r="B809" s="65">
        <v>39640</v>
      </c>
    </row>
    <row r="810" spans="2:2" ht="11.25" hidden="1" customHeight="1" x14ac:dyDescent="0.15">
      <c r="B810" s="65">
        <v>39643</v>
      </c>
    </row>
    <row r="811" spans="2:2" ht="11.25" hidden="1" customHeight="1" x14ac:dyDescent="0.15">
      <c r="B811" s="65">
        <v>39644</v>
      </c>
    </row>
    <row r="812" spans="2:2" ht="11.25" hidden="1" customHeight="1" x14ac:dyDescent="0.15">
      <c r="B812" s="65">
        <v>39645</v>
      </c>
    </row>
    <row r="813" spans="2:2" ht="11.25" hidden="1" customHeight="1" x14ac:dyDescent="0.15">
      <c r="B813" s="65">
        <v>39646</v>
      </c>
    </row>
    <row r="814" spans="2:2" ht="11.25" hidden="1" customHeight="1" x14ac:dyDescent="0.15">
      <c r="B814" s="65">
        <v>39647</v>
      </c>
    </row>
    <row r="815" spans="2:2" ht="11.25" hidden="1" customHeight="1" x14ac:dyDescent="0.15">
      <c r="B815" s="65">
        <v>39651</v>
      </c>
    </row>
    <row r="816" spans="2:2" ht="11.25" hidden="1" customHeight="1" x14ac:dyDescent="0.15">
      <c r="B816" s="65">
        <v>39652</v>
      </c>
    </row>
    <row r="817" spans="1:21" ht="11.25" hidden="1" customHeight="1" x14ac:dyDescent="0.15">
      <c r="B817" s="65">
        <v>39653</v>
      </c>
    </row>
    <row r="818" spans="1:21" ht="11.25" hidden="1" customHeight="1" x14ac:dyDescent="0.15">
      <c r="B818" s="65">
        <v>39654</v>
      </c>
    </row>
    <row r="819" spans="1:21" ht="11.25" hidden="1" customHeight="1" x14ac:dyDescent="0.15">
      <c r="B819" s="65">
        <v>39657</v>
      </c>
    </row>
    <row r="820" spans="1:21" ht="11.25" hidden="1" customHeight="1" x14ac:dyDescent="0.15">
      <c r="B820" s="65">
        <v>39658</v>
      </c>
    </row>
    <row r="821" spans="1:21" ht="11.25" hidden="1" customHeight="1" x14ac:dyDescent="0.15">
      <c r="B821" s="65">
        <v>39659</v>
      </c>
    </row>
    <row r="822" spans="1:21" s="21" customFormat="1" ht="11.25" hidden="1" customHeight="1" x14ac:dyDescent="0.15">
      <c r="A822" s="21" t="s">
        <v>13</v>
      </c>
      <c r="B822" s="66">
        <v>39660</v>
      </c>
      <c r="C822" s="75"/>
      <c r="D822" s="38"/>
      <c r="E822" s="70"/>
      <c r="F822" s="71"/>
      <c r="G822" s="22"/>
      <c r="H822" s="22"/>
      <c r="I822" s="71"/>
      <c r="J822" s="22"/>
      <c r="K822" s="22"/>
      <c r="L822" s="23"/>
      <c r="M822" s="22"/>
      <c r="N822" s="24"/>
      <c r="O822" s="27"/>
      <c r="Q822" s="53"/>
      <c r="R822" s="54"/>
      <c r="S822" s="45"/>
      <c r="T822" s="46"/>
      <c r="U822" s="34"/>
    </row>
    <row r="823" spans="1:21" ht="11.25" hidden="1" customHeight="1" x14ac:dyDescent="0.15">
      <c r="B823" s="65">
        <v>39661</v>
      </c>
    </row>
    <row r="824" spans="1:21" ht="11.25" hidden="1" customHeight="1" x14ac:dyDescent="0.15">
      <c r="B824" s="65">
        <v>39664</v>
      </c>
    </row>
    <row r="825" spans="1:21" ht="11.25" hidden="1" customHeight="1" x14ac:dyDescent="0.15">
      <c r="B825" s="65">
        <v>39665</v>
      </c>
    </row>
    <row r="826" spans="1:21" ht="11.25" hidden="1" customHeight="1" x14ac:dyDescent="0.15">
      <c r="B826" s="65">
        <v>39666</v>
      </c>
    </row>
    <row r="827" spans="1:21" ht="11.25" hidden="1" customHeight="1" x14ac:dyDescent="0.15">
      <c r="B827" s="65">
        <v>39667</v>
      </c>
    </row>
    <row r="828" spans="1:21" ht="11.25" hidden="1" customHeight="1" x14ac:dyDescent="0.15">
      <c r="B828" s="65">
        <v>39668</v>
      </c>
    </row>
    <row r="829" spans="1:21" ht="11.25" hidden="1" customHeight="1" x14ac:dyDescent="0.15">
      <c r="B829" s="65">
        <v>39671</v>
      </c>
    </row>
    <row r="830" spans="1:21" ht="11.25" hidden="1" customHeight="1" x14ac:dyDescent="0.15">
      <c r="B830" s="65">
        <v>39672</v>
      </c>
    </row>
    <row r="831" spans="1:21" ht="11.25" hidden="1" customHeight="1" x14ac:dyDescent="0.15">
      <c r="B831" s="65">
        <v>39673</v>
      </c>
    </row>
    <row r="832" spans="1:21" ht="11.25" hidden="1" customHeight="1" x14ac:dyDescent="0.15">
      <c r="B832" s="65">
        <v>39674</v>
      </c>
    </row>
    <row r="833" spans="1:21" ht="11.25" hidden="1" customHeight="1" x14ac:dyDescent="0.15">
      <c r="B833" s="65">
        <v>39675</v>
      </c>
    </row>
    <row r="834" spans="1:21" ht="11.25" hidden="1" customHeight="1" x14ac:dyDescent="0.15">
      <c r="B834" s="65">
        <v>39678</v>
      </c>
    </row>
    <row r="835" spans="1:21" ht="11.25" hidden="1" customHeight="1" x14ac:dyDescent="0.15">
      <c r="B835" s="65">
        <v>39679</v>
      </c>
    </row>
    <row r="836" spans="1:21" ht="11.25" hidden="1" customHeight="1" x14ac:dyDescent="0.15">
      <c r="B836" s="65">
        <v>39680</v>
      </c>
    </row>
    <row r="837" spans="1:21" ht="11.25" hidden="1" customHeight="1" x14ac:dyDescent="0.15">
      <c r="B837" s="65">
        <v>39681</v>
      </c>
    </row>
    <row r="838" spans="1:21" ht="11.25" hidden="1" customHeight="1" x14ac:dyDescent="0.15">
      <c r="B838" s="65">
        <v>39682</v>
      </c>
    </row>
    <row r="839" spans="1:21" ht="11.25" hidden="1" customHeight="1" x14ac:dyDescent="0.15">
      <c r="B839" s="65">
        <v>39685</v>
      </c>
    </row>
    <row r="840" spans="1:21" ht="11.25" hidden="1" customHeight="1" x14ac:dyDescent="0.15">
      <c r="B840" s="65">
        <v>39686</v>
      </c>
    </row>
    <row r="841" spans="1:21" ht="11.25" hidden="1" customHeight="1" x14ac:dyDescent="0.15">
      <c r="B841" s="65">
        <v>39687</v>
      </c>
    </row>
    <row r="842" spans="1:21" ht="11.25" hidden="1" customHeight="1" x14ac:dyDescent="0.15">
      <c r="B842" s="65">
        <v>39688</v>
      </c>
    </row>
    <row r="843" spans="1:21" s="21" customFormat="1" ht="11.25" hidden="1" customHeight="1" x14ac:dyDescent="0.15">
      <c r="A843" s="21" t="s">
        <v>13</v>
      </c>
      <c r="B843" s="66">
        <v>39689</v>
      </c>
      <c r="C843" s="75"/>
      <c r="D843" s="38"/>
      <c r="E843" s="70"/>
      <c r="F843" s="71"/>
      <c r="G843" s="22"/>
      <c r="H843" s="22"/>
      <c r="I843" s="71"/>
      <c r="J843" s="22"/>
      <c r="K843" s="22"/>
      <c r="L843" s="23"/>
      <c r="M843" s="22"/>
      <c r="N843" s="24"/>
      <c r="O843" s="27"/>
      <c r="Q843" s="53"/>
      <c r="R843" s="54"/>
      <c r="S843" s="45"/>
      <c r="T843" s="46"/>
      <c r="U843" s="34"/>
    </row>
    <row r="844" spans="1:21" ht="11.25" hidden="1" customHeight="1" x14ac:dyDescent="0.15">
      <c r="B844" s="65">
        <v>39692</v>
      </c>
    </row>
    <row r="845" spans="1:21" ht="11.25" hidden="1" customHeight="1" x14ac:dyDescent="0.15">
      <c r="B845" s="65">
        <v>39693</v>
      </c>
    </row>
    <row r="846" spans="1:21" ht="11.25" hidden="1" customHeight="1" x14ac:dyDescent="0.15">
      <c r="B846" s="65">
        <v>39694</v>
      </c>
    </row>
    <row r="847" spans="1:21" ht="11.25" hidden="1" customHeight="1" x14ac:dyDescent="0.15">
      <c r="B847" s="65">
        <v>39695</v>
      </c>
    </row>
    <row r="848" spans="1:21" ht="11.25" hidden="1" customHeight="1" x14ac:dyDescent="0.15">
      <c r="B848" s="65">
        <v>39696</v>
      </c>
    </row>
    <row r="849" spans="1:21" ht="11.25" hidden="1" customHeight="1" x14ac:dyDescent="0.15">
      <c r="B849" s="65">
        <v>39699</v>
      </c>
    </row>
    <row r="850" spans="1:21" ht="11.25" hidden="1" customHeight="1" x14ac:dyDescent="0.15">
      <c r="B850" s="65">
        <v>39700</v>
      </c>
    </row>
    <row r="851" spans="1:21" ht="11.25" hidden="1" customHeight="1" x14ac:dyDescent="0.15">
      <c r="B851" s="65">
        <v>39701</v>
      </c>
    </row>
    <row r="852" spans="1:21" ht="11.25" hidden="1" customHeight="1" x14ac:dyDescent="0.15">
      <c r="B852" s="65">
        <v>39702</v>
      </c>
    </row>
    <row r="853" spans="1:21" ht="11.25" hidden="1" customHeight="1" x14ac:dyDescent="0.15">
      <c r="B853" s="65">
        <v>39703</v>
      </c>
    </row>
    <row r="854" spans="1:21" ht="11.25" hidden="1" customHeight="1" x14ac:dyDescent="0.15">
      <c r="B854" s="65">
        <v>39707</v>
      </c>
    </row>
    <row r="855" spans="1:21" ht="11.25" hidden="1" customHeight="1" x14ac:dyDescent="0.15">
      <c r="B855" s="65">
        <v>39708</v>
      </c>
    </row>
    <row r="856" spans="1:21" ht="11.25" hidden="1" customHeight="1" x14ac:dyDescent="0.15">
      <c r="B856" s="65">
        <v>39709</v>
      </c>
    </row>
    <row r="857" spans="1:21" ht="11.25" hidden="1" customHeight="1" x14ac:dyDescent="0.15">
      <c r="B857" s="65">
        <v>39710</v>
      </c>
    </row>
    <row r="858" spans="1:21" ht="11.25" hidden="1" customHeight="1" x14ac:dyDescent="0.15">
      <c r="B858" s="65">
        <v>39713</v>
      </c>
    </row>
    <row r="859" spans="1:21" ht="11.25" hidden="1" customHeight="1" x14ac:dyDescent="0.15">
      <c r="B859" s="65">
        <v>39715</v>
      </c>
    </row>
    <row r="860" spans="1:21" ht="11.25" hidden="1" customHeight="1" x14ac:dyDescent="0.15">
      <c r="B860" s="65">
        <v>39716</v>
      </c>
    </row>
    <row r="861" spans="1:21" ht="11.25" hidden="1" customHeight="1" x14ac:dyDescent="0.15">
      <c r="B861" s="65">
        <v>39717</v>
      </c>
    </row>
    <row r="862" spans="1:21" ht="11.25" hidden="1" customHeight="1" x14ac:dyDescent="0.15">
      <c r="B862" s="65">
        <v>39720</v>
      </c>
    </row>
    <row r="863" spans="1:21" s="21" customFormat="1" ht="11.25" hidden="1" customHeight="1" x14ac:dyDescent="0.15">
      <c r="A863" s="21" t="s">
        <v>13</v>
      </c>
      <c r="B863" s="66">
        <v>39721</v>
      </c>
      <c r="C863" s="75"/>
      <c r="D863" s="38"/>
      <c r="E863" s="70"/>
      <c r="F863" s="71"/>
      <c r="G863" s="22"/>
      <c r="H863" s="22"/>
      <c r="I863" s="71"/>
      <c r="J863" s="22"/>
      <c r="K863" s="22"/>
      <c r="L863" s="23"/>
      <c r="M863" s="22"/>
      <c r="N863" s="24"/>
      <c r="O863" s="27"/>
      <c r="Q863" s="53"/>
      <c r="R863" s="54"/>
      <c r="S863" s="45"/>
      <c r="T863" s="46"/>
      <c r="U863" s="34"/>
    </row>
    <row r="864" spans="1:21" ht="11.25" hidden="1" customHeight="1" x14ac:dyDescent="0.15">
      <c r="B864" s="65">
        <v>39722</v>
      </c>
    </row>
    <row r="865" spans="2:2" ht="11.25" hidden="1" customHeight="1" x14ac:dyDescent="0.15">
      <c r="B865" s="65">
        <v>39723</v>
      </c>
    </row>
    <row r="866" spans="2:2" ht="11.25" hidden="1" customHeight="1" x14ac:dyDescent="0.15">
      <c r="B866" s="65">
        <v>39724</v>
      </c>
    </row>
    <row r="867" spans="2:2" ht="11.25" hidden="1" customHeight="1" x14ac:dyDescent="0.15">
      <c r="B867" s="65">
        <v>39727</v>
      </c>
    </row>
    <row r="868" spans="2:2" ht="11.25" hidden="1" customHeight="1" x14ac:dyDescent="0.15">
      <c r="B868" s="65">
        <v>39728</v>
      </c>
    </row>
    <row r="869" spans="2:2" ht="11.25" hidden="1" customHeight="1" x14ac:dyDescent="0.15">
      <c r="B869" s="65">
        <v>39729</v>
      </c>
    </row>
    <row r="870" spans="2:2" ht="11.25" hidden="1" customHeight="1" x14ac:dyDescent="0.15">
      <c r="B870" s="65">
        <v>39730</v>
      </c>
    </row>
    <row r="871" spans="2:2" ht="11.25" hidden="1" customHeight="1" x14ac:dyDescent="0.15">
      <c r="B871" s="65">
        <v>39731</v>
      </c>
    </row>
    <row r="872" spans="2:2" ht="11.25" hidden="1" customHeight="1" x14ac:dyDescent="0.15">
      <c r="B872" s="65">
        <v>39735</v>
      </c>
    </row>
    <row r="873" spans="2:2" ht="11.25" hidden="1" customHeight="1" x14ac:dyDescent="0.15">
      <c r="B873" s="65">
        <v>39736</v>
      </c>
    </row>
    <row r="874" spans="2:2" ht="11.25" hidden="1" customHeight="1" x14ac:dyDescent="0.15">
      <c r="B874" s="65">
        <v>39737</v>
      </c>
    </row>
    <row r="875" spans="2:2" ht="11.25" hidden="1" customHeight="1" x14ac:dyDescent="0.15">
      <c r="B875" s="65">
        <v>39738</v>
      </c>
    </row>
    <row r="876" spans="2:2" ht="11.25" hidden="1" customHeight="1" x14ac:dyDescent="0.15">
      <c r="B876" s="65">
        <v>39741</v>
      </c>
    </row>
    <row r="877" spans="2:2" ht="11.25" hidden="1" customHeight="1" x14ac:dyDescent="0.15">
      <c r="B877" s="65">
        <v>39742</v>
      </c>
    </row>
    <row r="878" spans="2:2" ht="11.25" hidden="1" customHeight="1" x14ac:dyDescent="0.15">
      <c r="B878" s="65">
        <v>39743</v>
      </c>
    </row>
    <row r="879" spans="2:2" ht="11.25" hidden="1" customHeight="1" x14ac:dyDescent="0.15">
      <c r="B879" s="65">
        <v>39744</v>
      </c>
    </row>
    <row r="880" spans="2:2" ht="11.25" hidden="1" customHeight="1" x14ac:dyDescent="0.15">
      <c r="B880" s="65">
        <v>39745</v>
      </c>
    </row>
    <row r="881" spans="1:21" ht="11.25" hidden="1" customHeight="1" x14ac:dyDescent="0.15">
      <c r="B881" s="65">
        <v>39748</v>
      </c>
    </row>
    <row r="882" spans="1:21" ht="11.25" hidden="1" customHeight="1" x14ac:dyDescent="0.15">
      <c r="B882" s="65">
        <v>39749</v>
      </c>
    </row>
    <row r="883" spans="1:21" ht="11.25" hidden="1" customHeight="1" x14ac:dyDescent="0.15">
      <c r="B883" s="65">
        <v>39750</v>
      </c>
    </row>
    <row r="884" spans="1:21" ht="11.25" hidden="1" customHeight="1" x14ac:dyDescent="0.15">
      <c r="B884" s="65">
        <v>39751</v>
      </c>
    </row>
    <row r="885" spans="1:21" s="21" customFormat="1" ht="11.25" hidden="1" customHeight="1" x14ac:dyDescent="0.15">
      <c r="A885" s="21" t="s">
        <v>13</v>
      </c>
      <c r="B885" s="66">
        <v>39752</v>
      </c>
      <c r="C885" s="75"/>
      <c r="D885" s="38"/>
      <c r="E885" s="70"/>
      <c r="F885" s="71"/>
      <c r="G885" s="22"/>
      <c r="H885" s="22"/>
      <c r="I885" s="71"/>
      <c r="J885" s="22"/>
      <c r="K885" s="22"/>
      <c r="L885" s="23"/>
      <c r="M885" s="22"/>
      <c r="N885" s="24"/>
      <c r="O885" s="27"/>
      <c r="Q885" s="53"/>
      <c r="R885" s="54"/>
      <c r="S885" s="45"/>
      <c r="T885" s="46"/>
      <c r="U885" s="34"/>
    </row>
    <row r="886" spans="1:21" ht="11.25" hidden="1" customHeight="1" x14ac:dyDescent="0.15">
      <c r="B886" s="65">
        <v>39756</v>
      </c>
    </row>
    <row r="887" spans="1:21" ht="11.25" hidden="1" customHeight="1" x14ac:dyDescent="0.15">
      <c r="B887" s="65">
        <v>39757</v>
      </c>
    </row>
    <row r="888" spans="1:21" ht="11.25" hidden="1" customHeight="1" x14ac:dyDescent="0.15">
      <c r="B888" s="65">
        <v>39758</v>
      </c>
    </row>
    <row r="889" spans="1:21" ht="11.25" hidden="1" customHeight="1" x14ac:dyDescent="0.15">
      <c r="B889" s="65">
        <v>39759</v>
      </c>
    </row>
    <row r="890" spans="1:21" ht="11.25" hidden="1" customHeight="1" x14ac:dyDescent="0.15">
      <c r="B890" s="65">
        <v>39762</v>
      </c>
    </row>
    <row r="891" spans="1:21" ht="11.25" hidden="1" customHeight="1" x14ac:dyDescent="0.15">
      <c r="B891" s="65">
        <v>39763</v>
      </c>
    </row>
    <row r="892" spans="1:21" ht="11.25" hidden="1" customHeight="1" x14ac:dyDescent="0.15">
      <c r="B892" s="65">
        <v>39764</v>
      </c>
    </row>
    <row r="893" spans="1:21" ht="11.25" hidden="1" customHeight="1" x14ac:dyDescent="0.15">
      <c r="B893" s="65">
        <v>39765</v>
      </c>
    </row>
    <row r="894" spans="1:21" ht="11.25" hidden="1" customHeight="1" x14ac:dyDescent="0.15">
      <c r="B894" s="65">
        <v>39766</v>
      </c>
    </row>
    <row r="895" spans="1:21" ht="11.25" hidden="1" customHeight="1" x14ac:dyDescent="0.15">
      <c r="B895" s="65">
        <v>39769</v>
      </c>
    </row>
    <row r="896" spans="1:21" ht="11.25" hidden="1" customHeight="1" x14ac:dyDescent="0.15">
      <c r="B896" s="65">
        <v>39770</v>
      </c>
    </row>
    <row r="897" spans="1:21" ht="11.25" hidden="1" customHeight="1" x14ac:dyDescent="0.15">
      <c r="B897" s="65">
        <v>39771</v>
      </c>
    </row>
    <row r="898" spans="1:21" ht="11.25" hidden="1" customHeight="1" x14ac:dyDescent="0.15">
      <c r="B898" s="65">
        <v>39772</v>
      </c>
    </row>
    <row r="899" spans="1:21" ht="11.25" hidden="1" customHeight="1" x14ac:dyDescent="0.15">
      <c r="B899" s="65">
        <v>39773</v>
      </c>
    </row>
    <row r="900" spans="1:21" ht="11.25" hidden="1" customHeight="1" x14ac:dyDescent="0.15">
      <c r="B900" s="65">
        <v>39777</v>
      </c>
    </row>
    <row r="901" spans="1:21" ht="11.25" hidden="1" customHeight="1" x14ac:dyDescent="0.15">
      <c r="B901" s="65">
        <v>39778</v>
      </c>
    </row>
    <row r="902" spans="1:21" ht="11.25" hidden="1" customHeight="1" x14ac:dyDescent="0.15">
      <c r="B902" s="65">
        <v>39779</v>
      </c>
    </row>
    <row r="903" spans="1:21" s="21" customFormat="1" ht="11.25" hidden="1" customHeight="1" x14ac:dyDescent="0.15">
      <c r="A903" s="21" t="s">
        <v>13</v>
      </c>
      <c r="B903" s="66">
        <v>39780</v>
      </c>
      <c r="C903" s="75"/>
      <c r="D903" s="38"/>
      <c r="E903" s="70"/>
      <c r="F903" s="71"/>
      <c r="G903" s="22"/>
      <c r="H903" s="22"/>
      <c r="I903" s="71"/>
      <c r="J903" s="22"/>
      <c r="K903" s="22"/>
      <c r="L903" s="23"/>
      <c r="M903" s="22"/>
      <c r="N903" s="24"/>
      <c r="O903" s="27"/>
      <c r="Q903" s="53"/>
      <c r="R903" s="54"/>
      <c r="S903" s="45"/>
      <c r="T903" s="46"/>
      <c r="U903" s="34"/>
    </row>
    <row r="904" spans="1:21" ht="11.25" hidden="1" customHeight="1" x14ac:dyDescent="0.15">
      <c r="B904" s="65">
        <v>39783</v>
      </c>
    </row>
    <row r="905" spans="1:21" ht="11.25" hidden="1" customHeight="1" x14ac:dyDescent="0.15">
      <c r="B905" s="65">
        <v>39784</v>
      </c>
    </row>
    <row r="906" spans="1:21" ht="11.25" hidden="1" customHeight="1" x14ac:dyDescent="0.15">
      <c r="B906" s="65">
        <v>39785</v>
      </c>
    </row>
    <row r="907" spans="1:21" ht="11.25" hidden="1" customHeight="1" x14ac:dyDescent="0.15">
      <c r="B907" s="65">
        <v>39786</v>
      </c>
    </row>
    <row r="908" spans="1:21" ht="11.25" hidden="1" customHeight="1" x14ac:dyDescent="0.15">
      <c r="B908" s="65">
        <v>39787</v>
      </c>
    </row>
    <row r="909" spans="1:21" ht="11.25" hidden="1" customHeight="1" x14ac:dyDescent="0.15">
      <c r="B909" s="65">
        <v>39790</v>
      </c>
    </row>
    <row r="910" spans="1:21" ht="11.25" hidden="1" customHeight="1" x14ac:dyDescent="0.15">
      <c r="B910" s="65">
        <v>39791</v>
      </c>
    </row>
    <row r="911" spans="1:21" ht="11.25" hidden="1" customHeight="1" x14ac:dyDescent="0.15">
      <c r="B911" s="65">
        <v>39792</v>
      </c>
    </row>
    <row r="912" spans="1:21" ht="11.25" hidden="1" customHeight="1" x14ac:dyDescent="0.15">
      <c r="B912" s="65">
        <v>39793</v>
      </c>
    </row>
    <row r="913" spans="1:21" ht="11.25" hidden="1" customHeight="1" x14ac:dyDescent="0.15">
      <c r="B913" s="65">
        <v>39794</v>
      </c>
    </row>
    <row r="914" spans="1:21" ht="11.25" hidden="1" customHeight="1" x14ac:dyDescent="0.15">
      <c r="B914" s="65">
        <v>39797</v>
      </c>
    </row>
    <row r="915" spans="1:21" ht="11.25" hidden="1" customHeight="1" x14ac:dyDescent="0.15">
      <c r="B915" s="65">
        <v>39798</v>
      </c>
    </row>
    <row r="916" spans="1:21" ht="11.25" hidden="1" customHeight="1" x14ac:dyDescent="0.15">
      <c r="B916" s="65">
        <v>39799</v>
      </c>
    </row>
    <row r="917" spans="1:21" ht="11.25" hidden="1" customHeight="1" x14ac:dyDescent="0.15">
      <c r="B917" s="65">
        <v>39800</v>
      </c>
    </row>
    <row r="918" spans="1:21" ht="11.25" hidden="1" customHeight="1" x14ac:dyDescent="0.15">
      <c r="B918" s="65">
        <v>39801</v>
      </c>
    </row>
    <row r="919" spans="1:21" ht="11.25" hidden="1" customHeight="1" x14ac:dyDescent="0.15">
      <c r="B919" s="65">
        <v>39804</v>
      </c>
    </row>
    <row r="920" spans="1:21" ht="11.25" hidden="1" customHeight="1" x14ac:dyDescent="0.15">
      <c r="B920" s="65">
        <v>39806</v>
      </c>
    </row>
    <row r="921" spans="1:21" ht="11.25" hidden="1" customHeight="1" x14ac:dyDescent="0.15">
      <c r="B921" s="65">
        <v>39807</v>
      </c>
    </row>
    <row r="922" spans="1:21" ht="11.25" hidden="1" customHeight="1" x14ac:dyDescent="0.15">
      <c r="B922" s="65">
        <v>39808</v>
      </c>
    </row>
    <row r="923" spans="1:21" ht="11.25" hidden="1" customHeight="1" x14ac:dyDescent="0.15">
      <c r="B923" s="65">
        <v>39811</v>
      </c>
    </row>
    <row r="924" spans="1:21" s="21" customFormat="1" ht="11.25" hidden="1" customHeight="1" x14ac:dyDescent="0.15">
      <c r="A924" s="21" t="s">
        <v>13</v>
      </c>
      <c r="B924" s="66">
        <v>39812</v>
      </c>
      <c r="C924" s="75"/>
      <c r="D924" s="38"/>
      <c r="E924" s="70"/>
      <c r="F924" s="71"/>
      <c r="G924" s="22"/>
      <c r="H924" s="22"/>
      <c r="I924" s="71"/>
      <c r="J924" s="22"/>
      <c r="K924" s="22"/>
      <c r="L924" s="23"/>
      <c r="M924" s="22"/>
      <c r="N924" s="24"/>
      <c r="O924" s="27"/>
      <c r="Q924" s="53"/>
      <c r="R924" s="54"/>
      <c r="S924" s="45"/>
      <c r="T924" s="46"/>
      <c r="U924" s="34"/>
    </row>
    <row r="925" spans="1:21" ht="11.25" hidden="1" customHeight="1" x14ac:dyDescent="0.15">
      <c r="B925" s="65">
        <v>39818</v>
      </c>
    </row>
    <row r="926" spans="1:21" ht="11.25" hidden="1" customHeight="1" x14ac:dyDescent="0.15">
      <c r="B926" s="65">
        <v>39819</v>
      </c>
    </row>
    <row r="927" spans="1:21" ht="11.25" hidden="1" customHeight="1" x14ac:dyDescent="0.15">
      <c r="B927" s="65">
        <v>39820</v>
      </c>
    </row>
    <row r="928" spans="1:21" ht="11.25" hidden="1" customHeight="1" x14ac:dyDescent="0.15">
      <c r="B928" s="65">
        <v>39821</v>
      </c>
    </row>
    <row r="929" spans="1:21" ht="11.25" hidden="1" customHeight="1" x14ac:dyDescent="0.15">
      <c r="B929" s="65">
        <v>39822</v>
      </c>
    </row>
    <row r="930" spans="1:21" ht="11.25" hidden="1" customHeight="1" x14ac:dyDescent="0.15">
      <c r="B930" s="65">
        <v>39826</v>
      </c>
    </row>
    <row r="931" spans="1:21" ht="11.25" hidden="1" customHeight="1" x14ac:dyDescent="0.15">
      <c r="B931" s="65">
        <v>39827</v>
      </c>
    </row>
    <row r="932" spans="1:21" ht="11.25" hidden="1" customHeight="1" x14ac:dyDescent="0.15">
      <c r="B932" s="65">
        <v>39828</v>
      </c>
    </row>
    <row r="933" spans="1:21" ht="11.25" hidden="1" customHeight="1" x14ac:dyDescent="0.15">
      <c r="B933" s="65">
        <v>39829</v>
      </c>
    </row>
    <row r="934" spans="1:21" ht="11.25" hidden="1" customHeight="1" x14ac:dyDescent="0.15">
      <c r="B934" s="65">
        <v>39832</v>
      </c>
    </row>
    <row r="935" spans="1:21" ht="11.25" hidden="1" customHeight="1" x14ac:dyDescent="0.15">
      <c r="B935" s="65">
        <v>39833</v>
      </c>
    </row>
    <row r="936" spans="1:21" ht="11.25" hidden="1" customHeight="1" x14ac:dyDescent="0.15">
      <c r="B936" s="65">
        <v>39834</v>
      </c>
    </row>
    <row r="937" spans="1:21" ht="11.25" hidden="1" customHeight="1" x14ac:dyDescent="0.15">
      <c r="B937" s="65">
        <v>39835</v>
      </c>
    </row>
    <row r="938" spans="1:21" ht="11.25" hidden="1" customHeight="1" x14ac:dyDescent="0.15">
      <c r="B938" s="65">
        <v>39836</v>
      </c>
    </row>
    <row r="939" spans="1:21" ht="11.25" hidden="1" customHeight="1" x14ac:dyDescent="0.15">
      <c r="B939" s="65">
        <v>39839</v>
      </c>
    </row>
    <row r="940" spans="1:21" ht="11.25" hidden="1" customHeight="1" x14ac:dyDescent="0.15">
      <c r="B940" s="65">
        <v>39840</v>
      </c>
    </row>
    <row r="941" spans="1:21" ht="11.25" hidden="1" customHeight="1" x14ac:dyDescent="0.15">
      <c r="B941" s="65">
        <v>39841</v>
      </c>
    </row>
    <row r="942" spans="1:21" ht="11.25" hidden="1" customHeight="1" x14ac:dyDescent="0.15">
      <c r="B942" s="65">
        <v>39842</v>
      </c>
    </row>
    <row r="943" spans="1:21" s="21" customFormat="1" ht="11.25" hidden="1" customHeight="1" x14ac:dyDescent="0.15">
      <c r="A943" s="21" t="s">
        <v>13</v>
      </c>
      <c r="B943" s="66">
        <v>39843</v>
      </c>
      <c r="C943" s="75"/>
      <c r="D943" s="38"/>
      <c r="E943" s="70"/>
      <c r="F943" s="71"/>
      <c r="G943" s="22"/>
      <c r="H943" s="22"/>
      <c r="I943" s="71"/>
      <c r="J943" s="22"/>
      <c r="K943" s="22"/>
      <c r="L943" s="23"/>
      <c r="M943" s="22"/>
      <c r="N943" s="24"/>
      <c r="O943" s="27"/>
      <c r="Q943" s="53"/>
      <c r="R943" s="54"/>
      <c r="S943" s="45"/>
      <c r="T943" s="46"/>
      <c r="U943" s="34"/>
    </row>
    <row r="944" spans="1:21" ht="11.25" hidden="1" customHeight="1" x14ac:dyDescent="0.15">
      <c r="B944" s="65">
        <v>39846</v>
      </c>
    </row>
    <row r="945" spans="2:2" ht="11.25" hidden="1" customHeight="1" x14ac:dyDescent="0.15">
      <c r="B945" s="65">
        <v>39847</v>
      </c>
    </row>
    <row r="946" spans="2:2" ht="11.25" hidden="1" customHeight="1" x14ac:dyDescent="0.15">
      <c r="B946" s="65">
        <v>39848</v>
      </c>
    </row>
    <row r="947" spans="2:2" ht="11.25" hidden="1" customHeight="1" x14ac:dyDescent="0.15">
      <c r="B947" s="65">
        <v>39849</v>
      </c>
    </row>
    <row r="948" spans="2:2" ht="11.25" hidden="1" customHeight="1" x14ac:dyDescent="0.15">
      <c r="B948" s="65">
        <v>39850</v>
      </c>
    </row>
    <row r="949" spans="2:2" ht="11.25" hidden="1" customHeight="1" x14ac:dyDescent="0.15">
      <c r="B949" s="65">
        <v>39853</v>
      </c>
    </row>
    <row r="950" spans="2:2" ht="11.25" hidden="1" customHeight="1" x14ac:dyDescent="0.15">
      <c r="B950" s="65">
        <v>39854</v>
      </c>
    </row>
    <row r="951" spans="2:2" ht="11.25" hidden="1" customHeight="1" x14ac:dyDescent="0.15">
      <c r="B951" s="65">
        <v>39856</v>
      </c>
    </row>
    <row r="952" spans="2:2" ht="11.25" hidden="1" customHeight="1" x14ac:dyDescent="0.15">
      <c r="B952" s="65">
        <v>39857</v>
      </c>
    </row>
    <row r="953" spans="2:2" ht="11.25" hidden="1" customHeight="1" x14ac:dyDescent="0.15">
      <c r="B953" s="65">
        <v>39860</v>
      </c>
    </row>
    <row r="954" spans="2:2" ht="11.25" hidden="1" customHeight="1" x14ac:dyDescent="0.15">
      <c r="B954" s="65">
        <v>39861</v>
      </c>
    </row>
    <row r="955" spans="2:2" ht="11.25" hidden="1" customHeight="1" x14ac:dyDescent="0.15">
      <c r="B955" s="65">
        <v>39862</v>
      </c>
    </row>
    <row r="956" spans="2:2" ht="11.25" hidden="1" customHeight="1" x14ac:dyDescent="0.15">
      <c r="B956" s="65">
        <v>39863</v>
      </c>
    </row>
    <row r="957" spans="2:2" ht="11.25" hidden="1" customHeight="1" x14ac:dyDescent="0.15">
      <c r="B957" s="65">
        <v>39864</v>
      </c>
    </row>
    <row r="958" spans="2:2" ht="11.25" hidden="1" customHeight="1" x14ac:dyDescent="0.15">
      <c r="B958" s="65">
        <v>39867</v>
      </c>
    </row>
    <row r="959" spans="2:2" ht="11.25" hidden="1" customHeight="1" x14ac:dyDescent="0.15">
      <c r="B959" s="65">
        <v>39868</v>
      </c>
    </row>
    <row r="960" spans="2:2" ht="11.25" hidden="1" customHeight="1" x14ac:dyDescent="0.15">
      <c r="B960" s="65">
        <v>39869</v>
      </c>
    </row>
    <row r="961" spans="1:21" ht="11.25" hidden="1" customHeight="1" x14ac:dyDescent="0.15">
      <c r="B961" s="65">
        <v>39870</v>
      </c>
    </row>
    <row r="962" spans="1:21" s="21" customFormat="1" ht="11.25" hidden="1" customHeight="1" x14ac:dyDescent="0.15">
      <c r="A962" s="21" t="s">
        <v>13</v>
      </c>
      <c r="B962" s="66">
        <v>39871</v>
      </c>
      <c r="C962" s="75"/>
      <c r="D962" s="38"/>
      <c r="E962" s="70"/>
      <c r="F962" s="71"/>
      <c r="G962" s="22"/>
      <c r="H962" s="22"/>
      <c r="I962" s="71"/>
      <c r="J962" s="22"/>
      <c r="K962" s="22"/>
      <c r="L962" s="23"/>
      <c r="M962" s="22"/>
      <c r="N962" s="24"/>
      <c r="O962" s="27"/>
      <c r="Q962" s="53"/>
      <c r="R962" s="54"/>
      <c r="S962" s="45"/>
      <c r="T962" s="46"/>
      <c r="U962" s="34"/>
    </row>
    <row r="963" spans="1:21" ht="11.25" hidden="1" customHeight="1" x14ac:dyDescent="0.15">
      <c r="B963" s="65">
        <v>39874</v>
      </c>
    </row>
    <row r="964" spans="1:21" ht="11.25" hidden="1" customHeight="1" x14ac:dyDescent="0.15">
      <c r="B964" s="65">
        <v>39875</v>
      </c>
    </row>
    <row r="965" spans="1:21" ht="11.25" hidden="1" customHeight="1" x14ac:dyDescent="0.15">
      <c r="B965" s="65">
        <v>39876</v>
      </c>
    </row>
    <row r="966" spans="1:21" ht="11.25" hidden="1" customHeight="1" x14ac:dyDescent="0.15">
      <c r="B966" s="65">
        <v>39877</v>
      </c>
    </row>
    <row r="967" spans="1:21" ht="11.25" hidden="1" customHeight="1" x14ac:dyDescent="0.15">
      <c r="B967" s="65">
        <v>39878</v>
      </c>
    </row>
    <row r="968" spans="1:21" ht="11.25" hidden="1" customHeight="1" x14ac:dyDescent="0.15">
      <c r="B968" s="65">
        <v>39881</v>
      </c>
    </row>
    <row r="969" spans="1:21" ht="11.25" hidden="1" customHeight="1" x14ac:dyDescent="0.15">
      <c r="B969" s="65">
        <v>39882</v>
      </c>
    </row>
    <row r="970" spans="1:21" ht="11.25" hidden="1" customHeight="1" x14ac:dyDescent="0.15">
      <c r="B970" s="65">
        <v>39883</v>
      </c>
    </row>
    <row r="971" spans="1:21" ht="11.25" hidden="1" customHeight="1" x14ac:dyDescent="0.15">
      <c r="B971" s="65">
        <v>39884</v>
      </c>
    </row>
    <row r="972" spans="1:21" ht="11.25" hidden="1" customHeight="1" x14ac:dyDescent="0.15">
      <c r="B972" s="65">
        <v>39885</v>
      </c>
    </row>
    <row r="973" spans="1:21" ht="11.25" hidden="1" customHeight="1" x14ac:dyDescent="0.15">
      <c r="B973" s="65">
        <v>39888</v>
      </c>
    </row>
    <row r="974" spans="1:21" ht="11.25" hidden="1" customHeight="1" x14ac:dyDescent="0.15">
      <c r="B974" s="65">
        <v>39889</v>
      </c>
    </row>
    <row r="975" spans="1:21" ht="11.25" hidden="1" customHeight="1" x14ac:dyDescent="0.15">
      <c r="B975" s="65">
        <v>39890</v>
      </c>
    </row>
    <row r="976" spans="1:21" ht="11.25" hidden="1" customHeight="1" x14ac:dyDescent="0.15">
      <c r="B976" s="65">
        <v>39891</v>
      </c>
    </row>
    <row r="977" spans="1:21" ht="11.25" hidden="1" customHeight="1" x14ac:dyDescent="0.15">
      <c r="B977" s="65">
        <v>39895</v>
      </c>
    </row>
    <row r="978" spans="1:21" ht="11.25" hidden="1" customHeight="1" x14ac:dyDescent="0.15">
      <c r="B978" s="65">
        <v>39896</v>
      </c>
    </row>
    <row r="979" spans="1:21" ht="11.25" hidden="1" customHeight="1" x14ac:dyDescent="0.15">
      <c r="B979" s="65">
        <v>39897</v>
      </c>
    </row>
    <row r="980" spans="1:21" ht="11.25" hidden="1" customHeight="1" x14ac:dyDescent="0.15">
      <c r="B980" s="65">
        <v>39898</v>
      </c>
    </row>
    <row r="981" spans="1:21" ht="11.25" hidden="1" customHeight="1" x14ac:dyDescent="0.15">
      <c r="B981" s="65">
        <v>39899</v>
      </c>
    </row>
    <row r="982" spans="1:21" ht="11.25" hidden="1" customHeight="1" x14ac:dyDescent="0.15">
      <c r="B982" s="65">
        <v>39902</v>
      </c>
    </row>
    <row r="983" spans="1:21" s="21" customFormat="1" ht="11.25" hidden="1" customHeight="1" x14ac:dyDescent="0.15">
      <c r="A983" s="21" t="s">
        <v>13</v>
      </c>
      <c r="B983" s="66">
        <v>39903</v>
      </c>
      <c r="C983" s="75"/>
      <c r="D983" s="38"/>
      <c r="E983" s="70"/>
      <c r="F983" s="71"/>
      <c r="G983" s="22"/>
      <c r="H983" s="22"/>
      <c r="I983" s="71"/>
      <c r="J983" s="22"/>
      <c r="K983" s="22"/>
      <c r="L983" s="23"/>
      <c r="M983" s="22"/>
      <c r="N983" s="24"/>
      <c r="O983" s="27"/>
      <c r="Q983" s="53"/>
      <c r="R983" s="54"/>
      <c r="S983" s="45"/>
      <c r="T983" s="46"/>
      <c r="U983" s="34"/>
    </row>
    <row r="984" spans="1:21" ht="11.25" hidden="1" customHeight="1" x14ac:dyDescent="0.15">
      <c r="B984" s="65">
        <v>39904</v>
      </c>
    </row>
    <row r="985" spans="1:21" ht="11.25" hidden="1" customHeight="1" x14ac:dyDescent="0.15">
      <c r="B985" s="65">
        <v>39905</v>
      </c>
    </row>
    <row r="986" spans="1:21" ht="11.25" hidden="1" customHeight="1" x14ac:dyDescent="0.15">
      <c r="B986" s="65">
        <v>39906</v>
      </c>
    </row>
    <row r="987" spans="1:21" ht="11.25" hidden="1" customHeight="1" x14ac:dyDescent="0.15">
      <c r="B987" s="65">
        <v>39909</v>
      </c>
    </row>
    <row r="988" spans="1:21" ht="11.25" hidden="1" customHeight="1" x14ac:dyDescent="0.15">
      <c r="B988" s="65">
        <v>39910</v>
      </c>
    </row>
    <row r="989" spans="1:21" ht="11.25" hidden="1" customHeight="1" x14ac:dyDescent="0.15">
      <c r="B989" s="65">
        <v>39911</v>
      </c>
    </row>
    <row r="990" spans="1:21" ht="11.25" hidden="1" customHeight="1" x14ac:dyDescent="0.15">
      <c r="B990" s="65">
        <v>39912</v>
      </c>
    </row>
    <row r="991" spans="1:21" ht="11.25" hidden="1" customHeight="1" x14ac:dyDescent="0.15">
      <c r="B991" s="65">
        <v>39913</v>
      </c>
    </row>
    <row r="992" spans="1:21" ht="11.25" hidden="1" customHeight="1" x14ac:dyDescent="0.15">
      <c r="B992" s="65">
        <v>39916</v>
      </c>
    </row>
    <row r="993" spans="1:21" ht="11.25" hidden="1" customHeight="1" x14ac:dyDescent="0.15">
      <c r="B993" s="65">
        <v>39917</v>
      </c>
    </row>
    <row r="994" spans="1:21" ht="11.25" hidden="1" customHeight="1" x14ac:dyDescent="0.15">
      <c r="B994" s="65">
        <v>39918</v>
      </c>
    </row>
    <row r="995" spans="1:21" ht="11.25" hidden="1" customHeight="1" x14ac:dyDescent="0.15">
      <c r="B995" s="65">
        <v>39919</v>
      </c>
    </row>
    <row r="996" spans="1:21" ht="11.25" hidden="1" customHeight="1" x14ac:dyDescent="0.15">
      <c r="B996" s="65">
        <v>39920</v>
      </c>
    </row>
    <row r="997" spans="1:21" ht="11.25" hidden="1" customHeight="1" x14ac:dyDescent="0.15">
      <c r="B997" s="65">
        <v>39923</v>
      </c>
    </row>
    <row r="998" spans="1:21" ht="11.25" hidden="1" customHeight="1" x14ac:dyDescent="0.15">
      <c r="B998" s="65">
        <v>39924</v>
      </c>
    </row>
    <row r="999" spans="1:21" ht="11.25" hidden="1" customHeight="1" x14ac:dyDescent="0.15">
      <c r="B999" s="65">
        <v>39925</v>
      </c>
    </row>
    <row r="1000" spans="1:21" ht="11.25" hidden="1" customHeight="1" x14ac:dyDescent="0.15">
      <c r="B1000" s="65">
        <v>39926</v>
      </c>
    </row>
    <row r="1001" spans="1:21" ht="11.25" hidden="1" customHeight="1" x14ac:dyDescent="0.15">
      <c r="B1001" s="65">
        <v>39927</v>
      </c>
    </row>
    <row r="1002" spans="1:21" ht="11.25" hidden="1" customHeight="1" x14ac:dyDescent="0.15">
      <c r="B1002" s="65">
        <v>39930</v>
      </c>
    </row>
    <row r="1003" spans="1:21" ht="11.25" hidden="1" customHeight="1" x14ac:dyDescent="0.15">
      <c r="B1003" s="65">
        <v>39931</v>
      </c>
    </row>
    <row r="1004" spans="1:21" s="21" customFormat="1" ht="11.25" hidden="1" customHeight="1" x14ac:dyDescent="0.15">
      <c r="A1004" s="21" t="s">
        <v>13</v>
      </c>
      <c r="B1004" s="66">
        <v>39933</v>
      </c>
      <c r="C1004" s="75"/>
      <c r="D1004" s="38"/>
      <c r="E1004" s="70"/>
      <c r="F1004" s="71"/>
      <c r="G1004" s="22"/>
      <c r="H1004" s="22"/>
      <c r="I1004" s="71"/>
      <c r="J1004" s="22"/>
      <c r="K1004" s="22"/>
      <c r="L1004" s="23"/>
      <c r="M1004" s="22"/>
      <c r="N1004" s="24"/>
      <c r="O1004" s="27"/>
      <c r="Q1004" s="53"/>
      <c r="R1004" s="54"/>
      <c r="S1004" s="45"/>
      <c r="T1004" s="46"/>
      <c r="U1004" s="34"/>
    </row>
    <row r="1005" spans="1:21" ht="11.25" hidden="1" customHeight="1" x14ac:dyDescent="0.15">
      <c r="B1005" s="65">
        <v>39934</v>
      </c>
    </row>
    <row r="1006" spans="1:21" ht="11.25" hidden="1" customHeight="1" x14ac:dyDescent="0.15">
      <c r="B1006" s="65">
        <v>39940</v>
      </c>
    </row>
    <row r="1007" spans="1:21" ht="11.25" hidden="1" customHeight="1" x14ac:dyDescent="0.15">
      <c r="B1007" s="65">
        <v>39941</v>
      </c>
    </row>
    <row r="1008" spans="1:21" ht="11.25" hidden="1" customHeight="1" x14ac:dyDescent="0.15">
      <c r="B1008" s="65">
        <v>39944</v>
      </c>
    </row>
    <row r="1009" spans="1:21" ht="11.25" hidden="1" customHeight="1" x14ac:dyDescent="0.15">
      <c r="B1009" s="65">
        <v>39945</v>
      </c>
    </row>
    <row r="1010" spans="1:21" ht="11.25" hidden="1" customHeight="1" x14ac:dyDescent="0.15">
      <c r="B1010" s="65">
        <v>39946</v>
      </c>
    </row>
    <row r="1011" spans="1:21" ht="11.25" hidden="1" customHeight="1" x14ac:dyDescent="0.15">
      <c r="B1011" s="65">
        <v>39947</v>
      </c>
    </row>
    <row r="1012" spans="1:21" ht="11.25" hidden="1" customHeight="1" x14ac:dyDescent="0.15">
      <c r="B1012" s="65">
        <v>39948</v>
      </c>
    </row>
    <row r="1013" spans="1:21" ht="11.25" hidden="1" customHeight="1" x14ac:dyDescent="0.15">
      <c r="B1013" s="65">
        <v>39951</v>
      </c>
    </row>
    <row r="1014" spans="1:21" ht="11.25" hidden="1" customHeight="1" x14ac:dyDescent="0.15">
      <c r="B1014" s="65">
        <v>39952</v>
      </c>
    </row>
    <row r="1015" spans="1:21" ht="11.25" hidden="1" customHeight="1" x14ac:dyDescent="0.15">
      <c r="B1015" s="65">
        <v>39953</v>
      </c>
    </row>
    <row r="1016" spans="1:21" ht="11.25" hidden="1" customHeight="1" x14ac:dyDescent="0.15">
      <c r="B1016" s="65">
        <v>39954</v>
      </c>
    </row>
    <row r="1017" spans="1:21" ht="11.25" hidden="1" customHeight="1" x14ac:dyDescent="0.15">
      <c r="B1017" s="65">
        <v>39955</v>
      </c>
    </row>
    <row r="1018" spans="1:21" ht="11.25" hidden="1" customHeight="1" x14ac:dyDescent="0.15">
      <c r="B1018" s="65">
        <v>39958</v>
      </c>
    </row>
    <row r="1019" spans="1:21" ht="11.25" hidden="1" customHeight="1" x14ac:dyDescent="0.15">
      <c r="B1019" s="65">
        <v>39959</v>
      </c>
    </row>
    <row r="1020" spans="1:21" ht="11.25" hidden="1" customHeight="1" x14ac:dyDescent="0.15">
      <c r="B1020" s="65">
        <v>39960</v>
      </c>
    </row>
    <row r="1021" spans="1:21" ht="11.25" hidden="1" customHeight="1" x14ac:dyDescent="0.15">
      <c r="B1021" s="65">
        <v>39961</v>
      </c>
    </row>
    <row r="1022" spans="1:21" s="21" customFormat="1" ht="11.25" hidden="1" customHeight="1" x14ac:dyDescent="0.15">
      <c r="A1022" s="21" t="s">
        <v>13</v>
      </c>
      <c r="B1022" s="66">
        <v>39962</v>
      </c>
      <c r="C1022" s="75"/>
      <c r="D1022" s="38"/>
      <c r="E1022" s="70"/>
      <c r="F1022" s="71"/>
      <c r="G1022" s="22"/>
      <c r="H1022" s="22"/>
      <c r="I1022" s="71"/>
      <c r="J1022" s="22"/>
      <c r="K1022" s="22"/>
      <c r="L1022" s="23"/>
      <c r="M1022" s="22"/>
      <c r="N1022" s="24"/>
      <c r="O1022" s="27"/>
      <c r="Q1022" s="53"/>
      <c r="R1022" s="54"/>
      <c r="S1022" s="45"/>
      <c r="T1022" s="46"/>
      <c r="U1022" s="34"/>
    </row>
    <row r="1023" spans="1:21" ht="11.25" hidden="1" customHeight="1" x14ac:dyDescent="0.15">
      <c r="B1023" s="65">
        <v>39965</v>
      </c>
    </row>
    <row r="1024" spans="1:21" ht="11.25" hidden="1" customHeight="1" x14ac:dyDescent="0.15">
      <c r="B1024" s="65">
        <v>39966</v>
      </c>
    </row>
    <row r="1025" spans="2:2" ht="11.25" hidden="1" customHeight="1" x14ac:dyDescent="0.15">
      <c r="B1025" s="65">
        <v>39967</v>
      </c>
    </row>
    <row r="1026" spans="2:2" ht="11.25" hidden="1" customHeight="1" x14ac:dyDescent="0.15">
      <c r="B1026" s="65">
        <v>39968</v>
      </c>
    </row>
    <row r="1027" spans="2:2" ht="11.25" hidden="1" customHeight="1" x14ac:dyDescent="0.15">
      <c r="B1027" s="65">
        <v>39969</v>
      </c>
    </row>
    <row r="1028" spans="2:2" ht="11.25" hidden="1" customHeight="1" x14ac:dyDescent="0.15">
      <c r="B1028" s="65">
        <v>39972</v>
      </c>
    </row>
    <row r="1029" spans="2:2" ht="11.25" hidden="1" customHeight="1" x14ac:dyDescent="0.15">
      <c r="B1029" s="65">
        <v>39973</v>
      </c>
    </row>
    <row r="1030" spans="2:2" ht="11.25" hidden="1" customHeight="1" x14ac:dyDescent="0.15">
      <c r="B1030" s="65">
        <v>39974</v>
      </c>
    </row>
    <row r="1031" spans="2:2" ht="11.25" hidden="1" customHeight="1" x14ac:dyDescent="0.15">
      <c r="B1031" s="65">
        <v>39975</v>
      </c>
    </row>
    <row r="1032" spans="2:2" ht="11.25" hidden="1" customHeight="1" x14ac:dyDescent="0.15">
      <c r="B1032" s="65">
        <v>39976</v>
      </c>
    </row>
    <row r="1033" spans="2:2" ht="11.25" hidden="1" customHeight="1" x14ac:dyDescent="0.15">
      <c r="B1033" s="65">
        <v>39979</v>
      </c>
    </row>
    <row r="1034" spans="2:2" ht="11.25" hidden="1" customHeight="1" x14ac:dyDescent="0.15">
      <c r="B1034" s="65">
        <v>39980</v>
      </c>
    </row>
    <row r="1035" spans="2:2" ht="11.25" hidden="1" customHeight="1" x14ac:dyDescent="0.15">
      <c r="B1035" s="65">
        <v>39981</v>
      </c>
    </row>
    <row r="1036" spans="2:2" ht="11.25" hidden="1" customHeight="1" x14ac:dyDescent="0.15">
      <c r="B1036" s="65">
        <v>39982</v>
      </c>
    </row>
    <row r="1037" spans="2:2" ht="11.25" hidden="1" customHeight="1" x14ac:dyDescent="0.15">
      <c r="B1037" s="65">
        <v>39983</v>
      </c>
    </row>
    <row r="1038" spans="2:2" ht="11.25" hidden="1" customHeight="1" x14ac:dyDescent="0.15">
      <c r="B1038" s="65">
        <v>39986</v>
      </c>
    </row>
    <row r="1039" spans="2:2" ht="11.25" hidden="1" customHeight="1" x14ac:dyDescent="0.15">
      <c r="B1039" s="65">
        <v>39987</v>
      </c>
    </row>
    <row r="1040" spans="2:2" ht="11.25" hidden="1" customHeight="1" x14ac:dyDescent="0.15">
      <c r="B1040" s="65">
        <v>39988</v>
      </c>
    </row>
    <row r="1041" spans="1:21" ht="11.25" hidden="1" customHeight="1" x14ac:dyDescent="0.15">
      <c r="B1041" s="65">
        <v>39989</v>
      </c>
    </row>
    <row r="1042" spans="1:21" ht="11.25" hidden="1" customHeight="1" x14ac:dyDescent="0.15">
      <c r="B1042" s="65">
        <v>39990</v>
      </c>
    </row>
    <row r="1043" spans="1:21" ht="11.25" hidden="1" customHeight="1" x14ac:dyDescent="0.15">
      <c r="B1043" s="65">
        <v>39993</v>
      </c>
    </row>
    <row r="1044" spans="1:21" s="21" customFormat="1" ht="11.25" hidden="1" customHeight="1" x14ac:dyDescent="0.15">
      <c r="A1044" s="21" t="s">
        <v>13</v>
      </c>
      <c r="B1044" s="66">
        <v>39994</v>
      </c>
      <c r="C1044" s="75"/>
      <c r="D1044" s="38"/>
      <c r="E1044" s="70"/>
      <c r="F1044" s="71"/>
      <c r="G1044" s="22"/>
      <c r="H1044" s="22"/>
      <c r="I1044" s="71"/>
      <c r="J1044" s="22"/>
      <c r="K1044" s="22"/>
      <c r="L1044" s="23"/>
      <c r="M1044" s="22"/>
      <c r="N1044" s="24"/>
      <c r="O1044" s="27"/>
      <c r="Q1044" s="53"/>
      <c r="R1044" s="54"/>
      <c r="S1044" s="45"/>
      <c r="T1044" s="46"/>
      <c r="U1044" s="34"/>
    </row>
    <row r="1045" spans="1:21" ht="11.25" hidden="1" customHeight="1" x14ac:dyDescent="0.15">
      <c r="B1045" s="65">
        <v>39995</v>
      </c>
    </row>
    <row r="1046" spans="1:21" ht="11.25" hidden="1" customHeight="1" x14ac:dyDescent="0.15">
      <c r="B1046" s="65">
        <v>39996</v>
      </c>
    </row>
    <row r="1047" spans="1:21" ht="11.25" hidden="1" customHeight="1" x14ac:dyDescent="0.15">
      <c r="B1047" s="65">
        <v>39997</v>
      </c>
    </row>
    <row r="1048" spans="1:21" ht="11.25" hidden="1" customHeight="1" x14ac:dyDescent="0.15">
      <c r="B1048" s="65">
        <v>40000</v>
      </c>
    </row>
    <row r="1049" spans="1:21" ht="11.25" hidden="1" customHeight="1" x14ac:dyDescent="0.15">
      <c r="B1049" s="65">
        <v>40001</v>
      </c>
    </row>
    <row r="1050" spans="1:21" ht="11.25" hidden="1" customHeight="1" x14ac:dyDescent="0.15">
      <c r="B1050" s="65">
        <v>40002</v>
      </c>
    </row>
    <row r="1051" spans="1:21" ht="11.25" hidden="1" customHeight="1" x14ac:dyDescent="0.15">
      <c r="B1051" s="65">
        <v>40003</v>
      </c>
    </row>
    <row r="1052" spans="1:21" ht="11.25" hidden="1" customHeight="1" x14ac:dyDescent="0.15">
      <c r="B1052" s="65">
        <v>40004</v>
      </c>
    </row>
    <row r="1053" spans="1:21" ht="11.25" hidden="1" customHeight="1" x14ac:dyDescent="0.15">
      <c r="B1053" s="65">
        <v>40007</v>
      </c>
    </row>
    <row r="1054" spans="1:21" ht="11.25" hidden="1" customHeight="1" x14ac:dyDescent="0.15">
      <c r="B1054" s="65">
        <v>40008</v>
      </c>
    </row>
    <row r="1055" spans="1:21" ht="11.25" hidden="1" customHeight="1" x14ac:dyDescent="0.15">
      <c r="B1055" s="65">
        <v>40009</v>
      </c>
    </row>
    <row r="1056" spans="1:21" ht="11.25" hidden="1" customHeight="1" x14ac:dyDescent="0.15">
      <c r="B1056" s="65">
        <v>40010</v>
      </c>
    </row>
    <row r="1057" spans="1:21" ht="11.25" hidden="1" customHeight="1" x14ac:dyDescent="0.15">
      <c r="B1057" s="65">
        <v>40011</v>
      </c>
    </row>
    <row r="1058" spans="1:21" ht="11.25" hidden="1" customHeight="1" x14ac:dyDescent="0.15">
      <c r="B1058" s="65">
        <v>40015</v>
      </c>
    </row>
    <row r="1059" spans="1:21" ht="11.25" hidden="1" customHeight="1" x14ac:dyDescent="0.15">
      <c r="B1059" s="65">
        <v>40016</v>
      </c>
    </row>
    <row r="1060" spans="1:21" ht="11.25" hidden="1" customHeight="1" x14ac:dyDescent="0.15">
      <c r="B1060" s="65">
        <v>40017</v>
      </c>
    </row>
    <row r="1061" spans="1:21" ht="11.25" hidden="1" customHeight="1" x14ac:dyDescent="0.15">
      <c r="B1061" s="65">
        <v>40018</v>
      </c>
    </row>
    <row r="1062" spans="1:21" ht="11.25" hidden="1" customHeight="1" x14ac:dyDescent="0.15">
      <c r="B1062" s="65">
        <v>40021</v>
      </c>
    </row>
    <row r="1063" spans="1:21" ht="11.25" hidden="1" customHeight="1" x14ac:dyDescent="0.15">
      <c r="B1063" s="65">
        <v>40022</v>
      </c>
    </row>
    <row r="1064" spans="1:21" ht="11.25" hidden="1" customHeight="1" x14ac:dyDescent="0.15">
      <c r="B1064" s="65">
        <v>40023</v>
      </c>
    </row>
    <row r="1065" spans="1:21" ht="11.25" hidden="1" customHeight="1" x14ac:dyDescent="0.15">
      <c r="B1065" s="65">
        <v>40024</v>
      </c>
    </row>
    <row r="1066" spans="1:21" s="21" customFormat="1" ht="11.25" hidden="1" customHeight="1" x14ac:dyDescent="0.15">
      <c r="A1066" s="21" t="s">
        <v>13</v>
      </c>
      <c r="B1066" s="66">
        <v>40025</v>
      </c>
      <c r="C1066" s="75"/>
      <c r="D1066" s="38"/>
      <c r="E1066" s="70"/>
      <c r="F1066" s="71"/>
      <c r="G1066" s="22"/>
      <c r="H1066" s="22"/>
      <c r="I1066" s="71"/>
      <c r="J1066" s="22"/>
      <c r="K1066" s="22"/>
      <c r="L1066" s="23"/>
      <c r="M1066" s="22"/>
      <c r="N1066" s="24"/>
      <c r="O1066" s="27"/>
      <c r="Q1066" s="53"/>
      <c r="R1066" s="54"/>
      <c r="S1066" s="45"/>
      <c r="T1066" s="46"/>
      <c r="U1066" s="34"/>
    </row>
    <row r="1067" spans="1:21" ht="11.25" hidden="1" customHeight="1" x14ac:dyDescent="0.15">
      <c r="B1067" s="65">
        <v>40028</v>
      </c>
    </row>
    <row r="1068" spans="1:21" ht="11.25" hidden="1" customHeight="1" x14ac:dyDescent="0.15">
      <c r="B1068" s="65">
        <v>40029</v>
      </c>
    </row>
    <row r="1069" spans="1:21" ht="11.25" hidden="1" customHeight="1" x14ac:dyDescent="0.15">
      <c r="B1069" s="65">
        <v>40030</v>
      </c>
    </row>
    <row r="1070" spans="1:21" ht="11.25" hidden="1" customHeight="1" x14ac:dyDescent="0.15">
      <c r="B1070" s="65">
        <v>40031</v>
      </c>
    </row>
    <row r="1071" spans="1:21" ht="11.25" hidden="1" customHeight="1" x14ac:dyDescent="0.15">
      <c r="B1071" s="65">
        <v>40032</v>
      </c>
    </row>
    <row r="1072" spans="1:21" ht="11.25" hidden="1" customHeight="1" x14ac:dyDescent="0.15">
      <c r="B1072" s="65">
        <v>40035</v>
      </c>
    </row>
    <row r="1073" spans="1:21" ht="11.25" hidden="1" customHeight="1" x14ac:dyDescent="0.15">
      <c r="B1073" s="65">
        <v>40036</v>
      </c>
    </row>
    <row r="1074" spans="1:21" ht="11.25" hidden="1" customHeight="1" x14ac:dyDescent="0.15">
      <c r="B1074" s="65">
        <v>40037</v>
      </c>
    </row>
    <row r="1075" spans="1:21" ht="11.25" hidden="1" customHeight="1" x14ac:dyDescent="0.15">
      <c r="B1075" s="65">
        <v>40038</v>
      </c>
    </row>
    <row r="1076" spans="1:21" ht="11.25" hidden="1" customHeight="1" x14ac:dyDescent="0.15">
      <c r="B1076" s="65">
        <v>40039</v>
      </c>
    </row>
    <row r="1077" spans="1:21" ht="11.25" hidden="1" customHeight="1" x14ac:dyDescent="0.15">
      <c r="B1077" s="65">
        <v>40042</v>
      </c>
    </row>
    <row r="1078" spans="1:21" ht="11.25" hidden="1" customHeight="1" x14ac:dyDescent="0.15">
      <c r="B1078" s="65">
        <v>40043</v>
      </c>
    </row>
    <row r="1079" spans="1:21" ht="11.25" hidden="1" customHeight="1" x14ac:dyDescent="0.15">
      <c r="B1079" s="65">
        <v>40044</v>
      </c>
    </row>
    <row r="1080" spans="1:21" ht="11.25" hidden="1" customHeight="1" x14ac:dyDescent="0.15">
      <c r="B1080" s="65">
        <v>40045</v>
      </c>
    </row>
    <row r="1081" spans="1:21" ht="11.25" hidden="1" customHeight="1" x14ac:dyDescent="0.15">
      <c r="B1081" s="65">
        <v>40046</v>
      </c>
    </row>
    <row r="1082" spans="1:21" ht="11.25" hidden="1" customHeight="1" x14ac:dyDescent="0.15">
      <c r="B1082" s="65">
        <v>40049</v>
      </c>
    </row>
    <row r="1083" spans="1:21" ht="11.25" hidden="1" customHeight="1" x14ac:dyDescent="0.15">
      <c r="B1083" s="65">
        <v>40050</v>
      </c>
    </row>
    <row r="1084" spans="1:21" ht="11.25" hidden="1" customHeight="1" x14ac:dyDescent="0.15">
      <c r="B1084" s="65">
        <v>40051</v>
      </c>
    </row>
    <row r="1085" spans="1:21" ht="11.25" hidden="1" customHeight="1" x14ac:dyDescent="0.15">
      <c r="B1085" s="65">
        <v>40052</v>
      </c>
    </row>
    <row r="1086" spans="1:21" ht="11.25" hidden="1" customHeight="1" x14ac:dyDescent="0.15">
      <c r="B1086" s="65">
        <v>40053</v>
      </c>
    </row>
    <row r="1087" spans="1:21" s="21" customFormat="1" ht="11.25" hidden="1" customHeight="1" x14ac:dyDescent="0.15">
      <c r="A1087" s="21" t="s">
        <v>13</v>
      </c>
      <c r="B1087" s="66">
        <v>40056</v>
      </c>
      <c r="C1087" s="75"/>
      <c r="D1087" s="38"/>
      <c r="E1087" s="70"/>
      <c r="F1087" s="71"/>
      <c r="G1087" s="22"/>
      <c r="H1087" s="22"/>
      <c r="I1087" s="71"/>
      <c r="J1087" s="22"/>
      <c r="K1087" s="22"/>
      <c r="L1087" s="23"/>
      <c r="M1087" s="22"/>
      <c r="N1087" s="24"/>
      <c r="O1087" s="27"/>
      <c r="Q1087" s="53"/>
      <c r="R1087" s="54"/>
      <c r="S1087" s="45"/>
      <c r="T1087" s="46"/>
      <c r="U1087" s="34"/>
    </row>
    <row r="1088" spans="1:21" ht="11.25" hidden="1" customHeight="1" x14ac:dyDescent="0.15">
      <c r="B1088" s="65">
        <v>40057</v>
      </c>
    </row>
    <row r="1089" spans="2:2" ht="11.25" hidden="1" customHeight="1" x14ac:dyDescent="0.15">
      <c r="B1089" s="65">
        <v>40058</v>
      </c>
    </row>
    <row r="1090" spans="2:2" ht="11.25" hidden="1" customHeight="1" x14ac:dyDescent="0.15">
      <c r="B1090" s="65">
        <v>40059</v>
      </c>
    </row>
    <row r="1091" spans="2:2" ht="11.25" hidden="1" customHeight="1" x14ac:dyDescent="0.15">
      <c r="B1091" s="65">
        <v>40060</v>
      </c>
    </row>
    <row r="1092" spans="2:2" ht="11.25" hidden="1" customHeight="1" x14ac:dyDescent="0.15">
      <c r="B1092" s="65">
        <v>40063</v>
      </c>
    </row>
    <row r="1093" spans="2:2" ht="11.25" hidden="1" customHeight="1" x14ac:dyDescent="0.15">
      <c r="B1093" s="65">
        <v>40064</v>
      </c>
    </row>
    <row r="1094" spans="2:2" ht="11.25" hidden="1" customHeight="1" x14ac:dyDescent="0.15">
      <c r="B1094" s="65">
        <v>40065</v>
      </c>
    </row>
    <row r="1095" spans="2:2" ht="11.25" hidden="1" customHeight="1" x14ac:dyDescent="0.15">
      <c r="B1095" s="65">
        <v>40066</v>
      </c>
    </row>
    <row r="1096" spans="2:2" ht="11.25" hidden="1" customHeight="1" x14ac:dyDescent="0.15">
      <c r="B1096" s="65">
        <v>40067</v>
      </c>
    </row>
    <row r="1097" spans="2:2" ht="11.25" hidden="1" customHeight="1" x14ac:dyDescent="0.15">
      <c r="B1097" s="65">
        <v>40070</v>
      </c>
    </row>
    <row r="1098" spans="2:2" ht="11.25" hidden="1" customHeight="1" x14ac:dyDescent="0.15">
      <c r="B1098" s="65">
        <v>40071</v>
      </c>
    </row>
    <row r="1099" spans="2:2" ht="11.25" hidden="1" customHeight="1" x14ac:dyDescent="0.15">
      <c r="B1099" s="65">
        <v>40072</v>
      </c>
    </row>
    <row r="1100" spans="2:2" ht="11.25" hidden="1" customHeight="1" x14ac:dyDescent="0.15">
      <c r="B1100" s="65">
        <v>40073</v>
      </c>
    </row>
    <row r="1101" spans="2:2" ht="11.25" hidden="1" customHeight="1" x14ac:dyDescent="0.15">
      <c r="B1101" s="65">
        <v>40074</v>
      </c>
    </row>
    <row r="1102" spans="2:2" ht="11.25" hidden="1" customHeight="1" x14ac:dyDescent="0.15">
      <c r="B1102" s="65">
        <v>40080</v>
      </c>
    </row>
    <row r="1103" spans="2:2" ht="11.25" hidden="1" customHeight="1" x14ac:dyDescent="0.15">
      <c r="B1103" s="65">
        <v>40081</v>
      </c>
    </row>
    <row r="1104" spans="2:2" ht="11.25" hidden="1" customHeight="1" x14ac:dyDescent="0.15">
      <c r="B1104" s="65">
        <v>40084</v>
      </c>
    </row>
    <row r="1105" spans="1:21" ht="11.25" hidden="1" customHeight="1" x14ac:dyDescent="0.15">
      <c r="B1105" s="65">
        <v>40085</v>
      </c>
    </row>
    <row r="1106" spans="1:21" s="21" customFormat="1" ht="11.25" hidden="1" customHeight="1" x14ac:dyDescent="0.15">
      <c r="A1106" s="21" t="s">
        <v>13</v>
      </c>
      <c r="B1106" s="66">
        <v>40086</v>
      </c>
      <c r="C1106" s="75"/>
      <c r="D1106" s="38"/>
      <c r="E1106" s="70"/>
      <c r="F1106" s="71"/>
      <c r="G1106" s="22"/>
      <c r="H1106" s="22"/>
      <c r="I1106" s="71"/>
      <c r="J1106" s="22"/>
      <c r="K1106" s="22"/>
      <c r="L1106" s="23"/>
      <c r="M1106" s="22"/>
      <c r="N1106" s="24"/>
      <c r="O1106" s="27"/>
      <c r="Q1106" s="53"/>
      <c r="R1106" s="54"/>
      <c r="S1106" s="45"/>
      <c r="T1106" s="46"/>
      <c r="U1106" s="34"/>
    </row>
    <row r="1107" spans="1:21" ht="11.25" hidden="1" customHeight="1" x14ac:dyDescent="0.15">
      <c r="B1107" s="65">
        <v>40087</v>
      </c>
    </row>
    <row r="1108" spans="1:21" ht="11.25" hidden="1" customHeight="1" x14ac:dyDescent="0.15">
      <c r="B1108" s="65">
        <v>40088</v>
      </c>
    </row>
    <row r="1109" spans="1:21" ht="11.25" hidden="1" customHeight="1" x14ac:dyDescent="0.15">
      <c r="B1109" s="65">
        <v>40091</v>
      </c>
    </row>
    <row r="1110" spans="1:21" ht="11.25" hidden="1" customHeight="1" x14ac:dyDescent="0.15">
      <c r="B1110" s="65">
        <v>40092</v>
      </c>
    </row>
    <row r="1111" spans="1:21" ht="11.25" hidden="1" customHeight="1" x14ac:dyDescent="0.15">
      <c r="B1111" s="65">
        <v>40093</v>
      </c>
    </row>
    <row r="1112" spans="1:21" ht="11.25" hidden="1" customHeight="1" x14ac:dyDescent="0.15">
      <c r="B1112" s="65">
        <v>40094</v>
      </c>
    </row>
    <row r="1113" spans="1:21" ht="11.25" hidden="1" customHeight="1" x14ac:dyDescent="0.15">
      <c r="B1113" s="65">
        <v>40095</v>
      </c>
    </row>
    <row r="1114" spans="1:21" ht="11.25" hidden="1" customHeight="1" x14ac:dyDescent="0.15">
      <c r="B1114" s="65">
        <v>40099</v>
      </c>
    </row>
    <row r="1115" spans="1:21" ht="11.25" hidden="1" customHeight="1" x14ac:dyDescent="0.15">
      <c r="B1115" s="65">
        <v>40100</v>
      </c>
    </row>
    <row r="1116" spans="1:21" ht="11.25" hidden="1" customHeight="1" x14ac:dyDescent="0.15">
      <c r="B1116" s="65">
        <v>40101</v>
      </c>
    </row>
    <row r="1117" spans="1:21" ht="11.25" hidden="1" customHeight="1" x14ac:dyDescent="0.15">
      <c r="B1117" s="65">
        <v>40102</v>
      </c>
    </row>
    <row r="1118" spans="1:21" ht="11.25" hidden="1" customHeight="1" x14ac:dyDescent="0.15">
      <c r="B1118" s="65">
        <v>40105</v>
      </c>
    </row>
    <row r="1119" spans="1:21" ht="11.25" hidden="1" customHeight="1" x14ac:dyDescent="0.15">
      <c r="B1119" s="65">
        <v>40106</v>
      </c>
    </row>
    <row r="1120" spans="1:21" ht="11.25" hidden="1" customHeight="1" x14ac:dyDescent="0.15">
      <c r="B1120" s="65">
        <v>40107</v>
      </c>
    </row>
    <row r="1121" spans="1:21" ht="11.25" hidden="1" customHeight="1" x14ac:dyDescent="0.15">
      <c r="B1121" s="65">
        <v>40108</v>
      </c>
    </row>
    <row r="1122" spans="1:21" ht="11.25" hidden="1" customHeight="1" x14ac:dyDescent="0.15">
      <c r="B1122" s="65">
        <v>40109</v>
      </c>
    </row>
    <row r="1123" spans="1:21" ht="11.25" hidden="1" customHeight="1" x14ac:dyDescent="0.15">
      <c r="B1123" s="65">
        <v>40112</v>
      </c>
    </row>
    <row r="1124" spans="1:21" ht="11.25" hidden="1" customHeight="1" x14ac:dyDescent="0.15">
      <c r="B1124" s="65">
        <v>40113</v>
      </c>
    </row>
    <row r="1125" spans="1:21" ht="11.25" hidden="1" customHeight="1" x14ac:dyDescent="0.15">
      <c r="B1125" s="65">
        <v>40114</v>
      </c>
    </row>
    <row r="1126" spans="1:21" ht="11.25" hidden="1" customHeight="1" x14ac:dyDescent="0.15">
      <c r="B1126" s="65">
        <v>40115</v>
      </c>
    </row>
    <row r="1127" spans="1:21" s="21" customFormat="1" ht="11.25" hidden="1" customHeight="1" x14ac:dyDescent="0.15">
      <c r="A1127" s="21" t="s">
        <v>13</v>
      </c>
      <c r="B1127" s="66">
        <v>40116</v>
      </c>
      <c r="C1127" s="75"/>
      <c r="D1127" s="38"/>
      <c r="E1127" s="70"/>
      <c r="F1127" s="71"/>
      <c r="G1127" s="22"/>
      <c r="H1127" s="22"/>
      <c r="I1127" s="71"/>
      <c r="J1127" s="22"/>
      <c r="K1127" s="22"/>
      <c r="L1127" s="23"/>
      <c r="M1127" s="22"/>
      <c r="N1127" s="24"/>
      <c r="O1127" s="27"/>
      <c r="Q1127" s="53"/>
      <c r="R1127" s="54"/>
      <c r="S1127" s="45"/>
      <c r="T1127" s="46"/>
      <c r="U1127" s="34"/>
    </row>
    <row r="1128" spans="1:21" ht="11.25" hidden="1" customHeight="1" x14ac:dyDescent="0.15">
      <c r="B1128" s="65">
        <v>40119</v>
      </c>
    </row>
    <row r="1129" spans="1:21" ht="11.25" hidden="1" customHeight="1" x14ac:dyDescent="0.15">
      <c r="B1129" s="65">
        <v>40121</v>
      </c>
    </row>
    <row r="1130" spans="1:21" ht="11.25" hidden="1" customHeight="1" x14ac:dyDescent="0.15">
      <c r="B1130" s="65">
        <v>40122</v>
      </c>
    </row>
    <row r="1131" spans="1:21" ht="11.25" hidden="1" customHeight="1" x14ac:dyDescent="0.15">
      <c r="B1131" s="65">
        <v>40123</v>
      </c>
    </row>
    <row r="1132" spans="1:21" ht="11.25" hidden="1" customHeight="1" x14ac:dyDescent="0.15">
      <c r="B1132" s="65">
        <v>40126</v>
      </c>
    </row>
    <row r="1133" spans="1:21" ht="11.25" hidden="1" customHeight="1" x14ac:dyDescent="0.15">
      <c r="B1133" s="65">
        <v>40127</v>
      </c>
    </row>
    <row r="1134" spans="1:21" ht="11.25" hidden="1" customHeight="1" x14ac:dyDescent="0.15">
      <c r="B1134" s="65">
        <v>40128</v>
      </c>
    </row>
    <row r="1135" spans="1:21" ht="11.25" hidden="1" customHeight="1" x14ac:dyDescent="0.15">
      <c r="B1135" s="65">
        <v>40129</v>
      </c>
    </row>
    <row r="1136" spans="1:21" ht="11.25" hidden="1" customHeight="1" x14ac:dyDescent="0.15">
      <c r="B1136" s="65">
        <v>40130</v>
      </c>
    </row>
    <row r="1137" spans="1:21" ht="11.25" hidden="1" customHeight="1" x14ac:dyDescent="0.15">
      <c r="B1137" s="65">
        <v>40133</v>
      </c>
    </row>
    <row r="1138" spans="1:21" ht="11.25" hidden="1" customHeight="1" x14ac:dyDescent="0.15">
      <c r="B1138" s="65">
        <v>40134</v>
      </c>
    </row>
    <row r="1139" spans="1:21" ht="11.25" hidden="1" customHeight="1" x14ac:dyDescent="0.15">
      <c r="B1139" s="65">
        <v>40135</v>
      </c>
    </row>
    <row r="1140" spans="1:21" ht="11.25" hidden="1" customHeight="1" x14ac:dyDescent="0.15">
      <c r="B1140" s="65">
        <v>40136</v>
      </c>
    </row>
    <row r="1141" spans="1:21" ht="11.25" hidden="1" customHeight="1" x14ac:dyDescent="0.15">
      <c r="B1141" s="65">
        <v>40137</v>
      </c>
    </row>
    <row r="1142" spans="1:21" ht="11.25" hidden="1" customHeight="1" x14ac:dyDescent="0.15">
      <c r="B1142" s="65">
        <v>40141</v>
      </c>
    </row>
    <row r="1143" spans="1:21" ht="11.25" hidden="1" customHeight="1" x14ac:dyDescent="0.15">
      <c r="B1143" s="65">
        <v>40142</v>
      </c>
    </row>
    <row r="1144" spans="1:21" ht="11.25" hidden="1" customHeight="1" x14ac:dyDescent="0.15">
      <c r="B1144" s="65">
        <v>40143</v>
      </c>
    </row>
    <row r="1145" spans="1:21" ht="11.25" hidden="1" customHeight="1" x14ac:dyDescent="0.15">
      <c r="B1145" s="65">
        <v>40144</v>
      </c>
    </row>
    <row r="1146" spans="1:21" s="21" customFormat="1" ht="11.25" hidden="1" customHeight="1" x14ac:dyDescent="0.15">
      <c r="A1146" s="21" t="s">
        <v>13</v>
      </c>
      <c r="B1146" s="66">
        <v>40147</v>
      </c>
      <c r="C1146" s="75"/>
      <c r="D1146" s="38"/>
      <c r="E1146" s="70"/>
      <c r="F1146" s="71"/>
      <c r="G1146" s="22"/>
      <c r="H1146" s="22"/>
      <c r="I1146" s="71"/>
      <c r="J1146" s="22"/>
      <c r="K1146" s="22"/>
      <c r="L1146" s="23"/>
      <c r="M1146" s="22"/>
      <c r="N1146" s="24"/>
      <c r="O1146" s="27"/>
      <c r="Q1146" s="53"/>
      <c r="R1146" s="54"/>
      <c r="S1146" s="45"/>
      <c r="T1146" s="46"/>
      <c r="U1146" s="34"/>
    </row>
    <row r="1147" spans="1:21" ht="11.25" hidden="1" customHeight="1" x14ac:dyDescent="0.15">
      <c r="B1147" s="65">
        <v>40148</v>
      </c>
    </row>
    <row r="1148" spans="1:21" ht="11.25" hidden="1" customHeight="1" x14ac:dyDescent="0.15">
      <c r="B1148" s="65">
        <v>40149</v>
      </c>
    </row>
    <row r="1149" spans="1:21" ht="11.25" hidden="1" customHeight="1" x14ac:dyDescent="0.15">
      <c r="B1149" s="65">
        <v>40150</v>
      </c>
    </row>
    <row r="1150" spans="1:21" ht="11.25" hidden="1" customHeight="1" x14ac:dyDescent="0.15">
      <c r="B1150" s="65">
        <v>40151</v>
      </c>
    </row>
    <row r="1151" spans="1:21" ht="11.25" hidden="1" customHeight="1" x14ac:dyDescent="0.15">
      <c r="B1151" s="65">
        <v>40154</v>
      </c>
    </row>
    <row r="1152" spans="1:21" ht="11.25" hidden="1" customHeight="1" x14ac:dyDescent="0.15">
      <c r="B1152" s="65">
        <v>40155</v>
      </c>
    </row>
    <row r="1153" spans="1:21" ht="11.25" hidden="1" customHeight="1" x14ac:dyDescent="0.15">
      <c r="B1153" s="65">
        <v>40156</v>
      </c>
    </row>
    <row r="1154" spans="1:21" ht="11.25" hidden="1" customHeight="1" x14ac:dyDescent="0.15">
      <c r="B1154" s="65">
        <v>40157</v>
      </c>
    </row>
    <row r="1155" spans="1:21" ht="11.25" hidden="1" customHeight="1" x14ac:dyDescent="0.15">
      <c r="B1155" s="65">
        <v>40158</v>
      </c>
    </row>
    <row r="1156" spans="1:21" ht="11.25" hidden="1" customHeight="1" x14ac:dyDescent="0.15">
      <c r="B1156" s="65">
        <v>40161</v>
      </c>
    </row>
    <row r="1157" spans="1:21" ht="11.25" hidden="1" customHeight="1" x14ac:dyDescent="0.15">
      <c r="B1157" s="65">
        <v>40162</v>
      </c>
    </row>
    <row r="1158" spans="1:21" ht="11.25" hidden="1" customHeight="1" x14ac:dyDescent="0.15">
      <c r="B1158" s="65">
        <v>40163</v>
      </c>
    </row>
    <row r="1159" spans="1:21" ht="11.25" hidden="1" customHeight="1" x14ac:dyDescent="0.15">
      <c r="B1159" s="65">
        <v>40164</v>
      </c>
    </row>
    <row r="1160" spans="1:21" ht="11.25" hidden="1" customHeight="1" x14ac:dyDescent="0.15">
      <c r="B1160" s="65">
        <v>40165</v>
      </c>
    </row>
    <row r="1161" spans="1:21" ht="11.25" hidden="1" customHeight="1" x14ac:dyDescent="0.15">
      <c r="B1161" s="65">
        <v>40168</v>
      </c>
    </row>
    <row r="1162" spans="1:21" ht="11.25" hidden="1" customHeight="1" x14ac:dyDescent="0.15">
      <c r="B1162" s="65">
        <v>40169</v>
      </c>
    </row>
    <row r="1163" spans="1:21" ht="11.25" hidden="1" customHeight="1" x14ac:dyDescent="0.15">
      <c r="B1163" s="65">
        <v>40171</v>
      </c>
    </row>
    <row r="1164" spans="1:21" ht="11.25" hidden="1" customHeight="1" x14ac:dyDescent="0.15">
      <c r="B1164" s="65">
        <v>40172</v>
      </c>
    </row>
    <row r="1165" spans="1:21" ht="11.25" hidden="1" customHeight="1" x14ac:dyDescent="0.15">
      <c r="B1165" s="65">
        <v>40175</v>
      </c>
    </row>
    <row r="1166" spans="1:21" ht="11.25" hidden="1" customHeight="1" x14ac:dyDescent="0.15">
      <c r="B1166" s="65">
        <v>40176</v>
      </c>
    </row>
    <row r="1167" spans="1:21" s="21" customFormat="1" ht="11.25" hidden="1" customHeight="1" x14ac:dyDescent="0.15">
      <c r="A1167" s="21" t="s">
        <v>13</v>
      </c>
      <c r="B1167" s="66">
        <v>40177</v>
      </c>
      <c r="C1167" s="75"/>
      <c r="D1167" s="38"/>
      <c r="E1167" s="70"/>
      <c r="F1167" s="71"/>
      <c r="G1167" s="22"/>
      <c r="H1167" s="22"/>
      <c r="I1167" s="71"/>
      <c r="J1167" s="22"/>
      <c r="K1167" s="22"/>
      <c r="L1167" s="23"/>
      <c r="M1167" s="22"/>
      <c r="N1167" s="24"/>
      <c r="O1167" s="27"/>
      <c r="Q1167" s="53"/>
      <c r="R1167" s="54"/>
      <c r="S1167" s="45"/>
      <c r="T1167" s="46"/>
      <c r="U1167" s="34"/>
    </row>
    <row r="1168" spans="1:21" ht="11.25" hidden="1" customHeight="1" x14ac:dyDescent="0.15">
      <c r="B1168" s="65">
        <v>40182</v>
      </c>
    </row>
    <row r="1169" spans="2:2" ht="11.25" hidden="1" customHeight="1" x14ac:dyDescent="0.15">
      <c r="B1169" s="65">
        <v>40183</v>
      </c>
    </row>
    <row r="1170" spans="2:2" ht="11.25" hidden="1" customHeight="1" x14ac:dyDescent="0.15">
      <c r="B1170" s="65">
        <v>40184</v>
      </c>
    </row>
    <row r="1171" spans="2:2" ht="11.25" hidden="1" customHeight="1" x14ac:dyDescent="0.15">
      <c r="B1171" s="65">
        <v>40185</v>
      </c>
    </row>
    <row r="1172" spans="2:2" ht="11.25" hidden="1" customHeight="1" x14ac:dyDescent="0.15">
      <c r="B1172" s="65">
        <v>40186</v>
      </c>
    </row>
    <row r="1173" spans="2:2" ht="11.25" hidden="1" customHeight="1" x14ac:dyDescent="0.15">
      <c r="B1173" s="65">
        <v>40190</v>
      </c>
    </row>
    <row r="1174" spans="2:2" ht="11.25" hidden="1" customHeight="1" x14ac:dyDescent="0.15">
      <c r="B1174" s="65">
        <v>40191</v>
      </c>
    </row>
    <row r="1175" spans="2:2" ht="11.25" hidden="1" customHeight="1" x14ac:dyDescent="0.15">
      <c r="B1175" s="65">
        <v>40192</v>
      </c>
    </row>
    <row r="1176" spans="2:2" ht="11.25" hidden="1" customHeight="1" x14ac:dyDescent="0.15">
      <c r="B1176" s="65">
        <v>40193</v>
      </c>
    </row>
    <row r="1177" spans="2:2" ht="11.25" hidden="1" customHeight="1" x14ac:dyDescent="0.15">
      <c r="B1177" s="65">
        <v>40196</v>
      </c>
    </row>
    <row r="1178" spans="2:2" ht="11.25" hidden="1" customHeight="1" x14ac:dyDescent="0.15">
      <c r="B1178" s="65">
        <v>40197</v>
      </c>
    </row>
    <row r="1179" spans="2:2" ht="11.25" hidden="1" customHeight="1" x14ac:dyDescent="0.15">
      <c r="B1179" s="65">
        <v>40198</v>
      </c>
    </row>
    <row r="1180" spans="2:2" ht="11.25" hidden="1" customHeight="1" x14ac:dyDescent="0.15">
      <c r="B1180" s="65">
        <v>40199</v>
      </c>
    </row>
    <row r="1181" spans="2:2" ht="11.25" hidden="1" customHeight="1" x14ac:dyDescent="0.15">
      <c r="B1181" s="65">
        <v>40200</v>
      </c>
    </row>
    <row r="1182" spans="2:2" ht="11.25" hidden="1" customHeight="1" x14ac:dyDescent="0.15">
      <c r="B1182" s="65">
        <v>40203</v>
      </c>
    </row>
    <row r="1183" spans="2:2" ht="11.25" hidden="1" customHeight="1" x14ac:dyDescent="0.15">
      <c r="B1183" s="65">
        <v>40204</v>
      </c>
    </row>
    <row r="1184" spans="2:2" ht="11.25" hidden="1" customHeight="1" x14ac:dyDescent="0.15">
      <c r="B1184" s="65">
        <v>40205</v>
      </c>
    </row>
    <row r="1185" spans="1:21" ht="11.25" hidden="1" customHeight="1" x14ac:dyDescent="0.15">
      <c r="B1185" s="65">
        <v>40206</v>
      </c>
    </row>
    <row r="1186" spans="1:21" s="21" customFormat="1" ht="11.25" hidden="1" customHeight="1" x14ac:dyDescent="0.15">
      <c r="A1186" s="21" t="s">
        <v>13</v>
      </c>
      <c r="B1186" s="66">
        <v>40207</v>
      </c>
      <c r="C1186" s="75"/>
      <c r="D1186" s="38"/>
      <c r="E1186" s="70"/>
      <c r="F1186" s="71"/>
      <c r="G1186" s="22"/>
      <c r="H1186" s="22"/>
      <c r="I1186" s="71"/>
      <c r="J1186" s="22"/>
      <c r="K1186" s="22"/>
      <c r="L1186" s="23"/>
      <c r="M1186" s="22"/>
      <c r="N1186" s="24"/>
      <c r="O1186" s="27"/>
      <c r="Q1186" s="53"/>
      <c r="R1186" s="54"/>
      <c r="S1186" s="45"/>
      <c r="T1186" s="46"/>
      <c r="U1186" s="34"/>
    </row>
    <row r="1187" spans="1:21" ht="11.25" hidden="1" customHeight="1" x14ac:dyDescent="0.15">
      <c r="B1187" s="65">
        <v>40210</v>
      </c>
    </row>
    <row r="1188" spans="1:21" ht="11.25" hidden="1" customHeight="1" x14ac:dyDescent="0.15">
      <c r="B1188" s="65">
        <v>40211</v>
      </c>
    </row>
    <row r="1189" spans="1:21" ht="11.25" hidden="1" customHeight="1" x14ac:dyDescent="0.15">
      <c r="B1189" s="65">
        <v>40212</v>
      </c>
    </row>
    <row r="1190" spans="1:21" ht="11.25" hidden="1" customHeight="1" x14ac:dyDescent="0.15">
      <c r="B1190" s="65">
        <v>40213</v>
      </c>
    </row>
    <row r="1191" spans="1:21" ht="11.25" hidden="1" customHeight="1" x14ac:dyDescent="0.15">
      <c r="B1191" s="65">
        <v>40214</v>
      </c>
    </row>
    <row r="1192" spans="1:21" ht="11.25" hidden="1" customHeight="1" x14ac:dyDescent="0.15">
      <c r="B1192" s="65">
        <v>40217</v>
      </c>
    </row>
    <row r="1193" spans="1:21" ht="11.25" hidden="1" customHeight="1" x14ac:dyDescent="0.15">
      <c r="B1193" s="65">
        <v>40218</v>
      </c>
    </row>
    <row r="1194" spans="1:21" ht="11.25" hidden="1" customHeight="1" x14ac:dyDescent="0.15">
      <c r="B1194" s="65">
        <v>40219</v>
      </c>
    </row>
    <row r="1195" spans="1:21" ht="11.25" hidden="1" customHeight="1" x14ac:dyDescent="0.15">
      <c r="B1195" s="65">
        <v>40221</v>
      </c>
    </row>
    <row r="1196" spans="1:21" ht="11.25" hidden="1" customHeight="1" x14ac:dyDescent="0.15">
      <c r="B1196" s="65">
        <v>40224</v>
      </c>
    </row>
    <row r="1197" spans="1:21" ht="11.25" hidden="1" customHeight="1" x14ac:dyDescent="0.15">
      <c r="B1197" s="65">
        <v>40225</v>
      </c>
    </row>
    <row r="1198" spans="1:21" ht="11.25" hidden="1" customHeight="1" x14ac:dyDescent="0.15">
      <c r="B1198" s="65">
        <v>40226</v>
      </c>
    </row>
    <row r="1199" spans="1:21" ht="11.25" hidden="1" customHeight="1" x14ac:dyDescent="0.15">
      <c r="B1199" s="65">
        <v>40227</v>
      </c>
    </row>
    <row r="1200" spans="1:21" ht="11.25" hidden="1" customHeight="1" x14ac:dyDescent="0.15">
      <c r="B1200" s="65">
        <v>40228</v>
      </c>
    </row>
    <row r="1201" spans="1:21" ht="11.25" hidden="1" customHeight="1" x14ac:dyDescent="0.15">
      <c r="B1201" s="65">
        <v>40231</v>
      </c>
    </row>
    <row r="1202" spans="1:21" ht="11.25" hidden="1" customHeight="1" x14ac:dyDescent="0.15">
      <c r="B1202" s="65">
        <v>40232</v>
      </c>
    </row>
    <row r="1203" spans="1:21" ht="11.25" hidden="1" customHeight="1" x14ac:dyDescent="0.15">
      <c r="B1203" s="65">
        <v>40233</v>
      </c>
    </row>
    <row r="1204" spans="1:21" ht="11.25" hidden="1" customHeight="1" x14ac:dyDescent="0.15">
      <c r="B1204" s="65">
        <v>40234</v>
      </c>
    </row>
    <row r="1205" spans="1:21" s="21" customFormat="1" ht="11.25" hidden="1" customHeight="1" x14ac:dyDescent="0.15">
      <c r="A1205" s="21" t="s">
        <v>13</v>
      </c>
      <c r="B1205" s="66">
        <v>40235</v>
      </c>
      <c r="C1205" s="75"/>
      <c r="D1205" s="38"/>
      <c r="E1205" s="70"/>
      <c r="F1205" s="71"/>
      <c r="G1205" s="22"/>
      <c r="H1205" s="22"/>
      <c r="I1205" s="71"/>
      <c r="J1205" s="22"/>
      <c r="K1205" s="22"/>
      <c r="L1205" s="23"/>
      <c r="M1205" s="22"/>
      <c r="N1205" s="24"/>
      <c r="O1205" s="27"/>
      <c r="Q1205" s="53"/>
      <c r="R1205" s="54"/>
      <c r="S1205" s="45"/>
      <c r="T1205" s="46"/>
      <c r="U1205" s="34"/>
    </row>
    <row r="1206" spans="1:21" ht="11.25" hidden="1" customHeight="1" x14ac:dyDescent="0.15">
      <c r="B1206" s="65">
        <v>40238</v>
      </c>
    </row>
    <row r="1207" spans="1:21" ht="11.25" hidden="1" customHeight="1" x14ac:dyDescent="0.15">
      <c r="B1207" s="65">
        <v>40239</v>
      </c>
    </row>
    <row r="1208" spans="1:21" ht="11.25" hidden="1" customHeight="1" x14ac:dyDescent="0.15">
      <c r="B1208" s="65">
        <v>40240</v>
      </c>
    </row>
    <row r="1209" spans="1:21" ht="11.25" hidden="1" customHeight="1" x14ac:dyDescent="0.15">
      <c r="B1209" s="65">
        <v>40241</v>
      </c>
    </row>
    <row r="1210" spans="1:21" ht="11.25" hidden="1" customHeight="1" x14ac:dyDescent="0.15">
      <c r="B1210" s="65">
        <v>40242</v>
      </c>
    </row>
    <row r="1211" spans="1:21" ht="11.25" hidden="1" customHeight="1" x14ac:dyDescent="0.15">
      <c r="B1211" s="65">
        <v>40245</v>
      </c>
    </row>
    <row r="1212" spans="1:21" ht="11.25" hidden="1" customHeight="1" x14ac:dyDescent="0.15">
      <c r="B1212" s="65">
        <v>40246</v>
      </c>
    </row>
    <row r="1213" spans="1:21" ht="11.25" hidden="1" customHeight="1" x14ac:dyDescent="0.15">
      <c r="B1213" s="65">
        <v>40247</v>
      </c>
    </row>
    <row r="1214" spans="1:21" ht="11.25" hidden="1" customHeight="1" x14ac:dyDescent="0.15">
      <c r="B1214" s="65">
        <v>40248</v>
      </c>
    </row>
    <row r="1215" spans="1:21" ht="11.25" hidden="1" customHeight="1" x14ac:dyDescent="0.15">
      <c r="B1215" s="65">
        <v>40249</v>
      </c>
    </row>
    <row r="1216" spans="1:21" ht="11.25" hidden="1" customHeight="1" x14ac:dyDescent="0.15">
      <c r="B1216" s="65">
        <v>40252</v>
      </c>
    </row>
    <row r="1217" spans="1:21" ht="11.25" hidden="1" customHeight="1" x14ac:dyDescent="0.15">
      <c r="B1217" s="65">
        <v>40253</v>
      </c>
    </row>
    <row r="1218" spans="1:21" ht="11.25" hidden="1" customHeight="1" x14ac:dyDescent="0.15">
      <c r="B1218" s="65">
        <v>40254</v>
      </c>
    </row>
    <row r="1219" spans="1:21" ht="11.25" hidden="1" customHeight="1" x14ac:dyDescent="0.15">
      <c r="B1219" s="65">
        <v>40255</v>
      </c>
    </row>
    <row r="1220" spans="1:21" ht="11.25" hidden="1" customHeight="1" x14ac:dyDescent="0.15">
      <c r="B1220" s="65">
        <v>40256</v>
      </c>
    </row>
    <row r="1221" spans="1:21" ht="11.25" hidden="1" customHeight="1" x14ac:dyDescent="0.15">
      <c r="B1221" s="65">
        <v>40260</v>
      </c>
    </row>
    <row r="1222" spans="1:21" ht="11.25" hidden="1" customHeight="1" x14ac:dyDescent="0.15">
      <c r="B1222" s="65">
        <v>40261</v>
      </c>
    </row>
    <row r="1223" spans="1:21" ht="11.25" hidden="1" customHeight="1" x14ac:dyDescent="0.15">
      <c r="B1223" s="65">
        <v>40262</v>
      </c>
    </row>
    <row r="1224" spans="1:21" ht="11.25" hidden="1" customHeight="1" x14ac:dyDescent="0.15">
      <c r="B1224" s="65">
        <v>40263</v>
      </c>
    </row>
    <row r="1225" spans="1:21" ht="11.25" hidden="1" customHeight="1" x14ac:dyDescent="0.15">
      <c r="B1225" s="65">
        <v>40266</v>
      </c>
    </row>
    <row r="1226" spans="1:21" ht="11.25" hidden="1" customHeight="1" x14ac:dyDescent="0.15">
      <c r="B1226" s="65">
        <v>40267</v>
      </c>
    </row>
    <row r="1227" spans="1:21" s="21" customFormat="1" ht="11.25" hidden="1" customHeight="1" x14ac:dyDescent="0.15">
      <c r="A1227" s="21" t="s">
        <v>13</v>
      </c>
      <c r="B1227" s="66">
        <v>40268</v>
      </c>
      <c r="C1227" s="75"/>
      <c r="D1227" s="38"/>
      <c r="E1227" s="70"/>
      <c r="F1227" s="71"/>
      <c r="G1227" s="22"/>
      <c r="H1227" s="22"/>
      <c r="I1227" s="71"/>
      <c r="J1227" s="22"/>
      <c r="K1227" s="22"/>
      <c r="L1227" s="23"/>
      <c r="M1227" s="22"/>
      <c r="N1227" s="24"/>
      <c r="O1227" s="27"/>
      <c r="Q1227" s="53"/>
      <c r="R1227" s="54"/>
      <c r="S1227" s="45"/>
      <c r="T1227" s="46"/>
      <c r="U1227" s="34"/>
    </row>
    <row r="1228" spans="1:21" ht="11.25" hidden="1" customHeight="1" x14ac:dyDescent="0.15">
      <c r="B1228" s="65">
        <v>40269</v>
      </c>
    </row>
    <row r="1229" spans="1:21" ht="11.25" hidden="1" customHeight="1" x14ac:dyDescent="0.15">
      <c r="B1229" s="65">
        <v>40270</v>
      </c>
    </row>
    <row r="1230" spans="1:21" ht="11.25" hidden="1" customHeight="1" x14ac:dyDescent="0.15">
      <c r="B1230" s="65">
        <v>40273</v>
      </c>
    </row>
    <row r="1231" spans="1:21" ht="11.25" hidden="1" customHeight="1" x14ac:dyDescent="0.15">
      <c r="B1231" s="65">
        <v>40274</v>
      </c>
    </row>
    <row r="1232" spans="1:21" ht="11.25" hidden="1" customHeight="1" x14ac:dyDescent="0.15">
      <c r="B1232" s="65">
        <v>40275</v>
      </c>
    </row>
    <row r="1233" spans="1:21" ht="11.25" hidden="1" customHeight="1" x14ac:dyDescent="0.15">
      <c r="B1233" s="65">
        <v>40276</v>
      </c>
    </row>
    <row r="1234" spans="1:21" ht="11.25" hidden="1" customHeight="1" x14ac:dyDescent="0.15">
      <c r="B1234" s="65">
        <v>40277</v>
      </c>
    </row>
    <row r="1235" spans="1:21" ht="11.25" hidden="1" customHeight="1" x14ac:dyDescent="0.15">
      <c r="B1235" s="65">
        <v>40280</v>
      </c>
    </row>
    <row r="1236" spans="1:21" ht="11.25" hidden="1" customHeight="1" x14ac:dyDescent="0.15">
      <c r="B1236" s="65">
        <v>40281</v>
      </c>
    </row>
    <row r="1237" spans="1:21" ht="11.25" hidden="1" customHeight="1" x14ac:dyDescent="0.15">
      <c r="B1237" s="65">
        <v>40282</v>
      </c>
    </row>
    <row r="1238" spans="1:21" ht="11.25" hidden="1" customHeight="1" x14ac:dyDescent="0.15">
      <c r="B1238" s="65">
        <v>40283</v>
      </c>
    </row>
    <row r="1239" spans="1:21" ht="11.25" hidden="1" customHeight="1" x14ac:dyDescent="0.15">
      <c r="B1239" s="65">
        <v>40284</v>
      </c>
    </row>
    <row r="1240" spans="1:21" ht="11.25" hidden="1" customHeight="1" x14ac:dyDescent="0.15">
      <c r="B1240" s="65">
        <v>40287</v>
      </c>
    </row>
    <row r="1241" spans="1:21" ht="11.25" hidden="1" customHeight="1" x14ac:dyDescent="0.15">
      <c r="B1241" s="65">
        <v>40288</v>
      </c>
    </row>
    <row r="1242" spans="1:21" ht="11.25" hidden="1" customHeight="1" x14ac:dyDescent="0.15">
      <c r="B1242" s="65">
        <v>40289</v>
      </c>
    </row>
    <row r="1243" spans="1:21" ht="11.25" hidden="1" customHeight="1" x14ac:dyDescent="0.15">
      <c r="B1243" s="65">
        <v>40290</v>
      </c>
    </row>
    <row r="1244" spans="1:21" ht="11.25" hidden="1" customHeight="1" x14ac:dyDescent="0.15">
      <c r="B1244" s="65">
        <v>40291</v>
      </c>
    </row>
    <row r="1245" spans="1:21" ht="11.25" hidden="1" customHeight="1" x14ac:dyDescent="0.15">
      <c r="B1245" s="65">
        <v>40294</v>
      </c>
    </row>
    <row r="1246" spans="1:21" ht="11.25" hidden="1" customHeight="1" x14ac:dyDescent="0.15">
      <c r="B1246" s="65">
        <v>40295</v>
      </c>
    </row>
    <row r="1247" spans="1:21" ht="11.25" hidden="1" customHeight="1" x14ac:dyDescent="0.15">
      <c r="B1247" s="65">
        <v>40296</v>
      </c>
    </row>
    <row r="1248" spans="1:21" s="21" customFormat="1" ht="11.25" hidden="1" customHeight="1" x14ac:dyDescent="0.15">
      <c r="A1248" s="21" t="s">
        <v>13</v>
      </c>
      <c r="B1248" s="66">
        <v>40298</v>
      </c>
      <c r="C1248" s="75"/>
      <c r="D1248" s="38"/>
      <c r="E1248" s="70"/>
      <c r="F1248" s="71"/>
      <c r="G1248" s="22"/>
      <c r="H1248" s="22"/>
      <c r="I1248" s="71"/>
      <c r="J1248" s="22"/>
      <c r="K1248" s="22"/>
      <c r="L1248" s="23"/>
      <c r="M1248" s="22"/>
      <c r="N1248" s="24"/>
      <c r="O1248" s="27"/>
      <c r="Q1248" s="53"/>
      <c r="R1248" s="54"/>
      <c r="S1248" s="45"/>
      <c r="T1248" s="46"/>
      <c r="U1248" s="34"/>
    </row>
    <row r="1249" spans="2:2" ht="11.25" hidden="1" customHeight="1" x14ac:dyDescent="0.15">
      <c r="B1249" s="65">
        <v>40304</v>
      </c>
    </row>
    <row r="1250" spans="2:2" ht="11.25" hidden="1" customHeight="1" x14ac:dyDescent="0.15">
      <c r="B1250" s="65">
        <v>40305</v>
      </c>
    </row>
    <row r="1251" spans="2:2" ht="11.25" hidden="1" customHeight="1" x14ac:dyDescent="0.15">
      <c r="B1251" s="65">
        <v>40308</v>
      </c>
    </row>
    <row r="1252" spans="2:2" ht="11.25" hidden="1" customHeight="1" x14ac:dyDescent="0.15">
      <c r="B1252" s="65">
        <v>40309</v>
      </c>
    </row>
    <row r="1253" spans="2:2" ht="11.25" hidden="1" customHeight="1" x14ac:dyDescent="0.15">
      <c r="B1253" s="65">
        <v>40310</v>
      </c>
    </row>
    <row r="1254" spans="2:2" ht="11.25" hidden="1" customHeight="1" x14ac:dyDescent="0.15">
      <c r="B1254" s="65">
        <v>40311</v>
      </c>
    </row>
    <row r="1255" spans="2:2" ht="11.25" hidden="1" customHeight="1" x14ac:dyDescent="0.15">
      <c r="B1255" s="65">
        <v>40312</v>
      </c>
    </row>
    <row r="1256" spans="2:2" ht="11.25" hidden="1" customHeight="1" x14ac:dyDescent="0.15">
      <c r="B1256" s="65">
        <v>40315</v>
      </c>
    </row>
    <row r="1257" spans="2:2" ht="11.25" hidden="1" customHeight="1" x14ac:dyDescent="0.15">
      <c r="B1257" s="65">
        <v>40316</v>
      </c>
    </row>
    <row r="1258" spans="2:2" ht="11.25" hidden="1" customHeight="1" x14ac:dyDescent="0.15">
      <c r="B1258" s="65">
        <v>40317</v>
      </c>
    </row>
    <row r="1259" spans="2:2" ht="11.25" hidden="1" customHeight="1" x14ac:dyDescent="0.15">
      <c r="B1259" s="65">
        <v>40318</v>
      </c>
    </row>
    <row r="1260" spans="2:2" ht="11.25" hidden="1" customHeight="1" x14ac:dyDescent="0.15">
      <c r="B1260" s="65">
        <v>40319</v>
      </c>
    </row>
    <row r="1261" spans="2:2" ht="11.25" hidden="1" customHeight="1" x14ac:dyDescent="0.15">
      <c r="B1261" s="65">
        <v>40322</v>
      </c>
    </row>
    <row r="1262" spans="2:2" ht="11.25" hidden="1" customHeight="1" x14ac:dyDescent="0.15">
      <c r="B1262" s="65">
        <v>40323</v>
      </c>
    </row>
    <row r="1263" spans="2:2" ht="11.25" hidden="1" customHeight="1" x14ac:dyDescent="0.15">
      <c r="B1263" s="65">
        <v>40324</v>
      </c>
    </row>
    <row r="1264" spans="2:2" ht="11.25" hidden="1" customHeight="1" x14ac:dyDescent="0.15">
      <c r="B1264" s="65">
        <v>40325</v>
      </c>
    </row>
    <row r="1265" spans="1:21" ht="11.25" hidden="1" customHeight="1" x14ac:dyDescent="0.15">
      <c r="B1265" s="65">
        <v>40326</v>
      </c>
    </row>
    <row r="1266" spans="1:21" s="21" customFormat="1" ht="11.25" hidden="1" customHeight="1" x14ac:dyDescent="0.15">
      <c r="A1266" s="21" t="s">
        <v>13</v>
      </c>
      <c r="B1266" s="66">
        <v>40329</v>
      </c>
      <c r="C1266" s="75"/>
      <c r="D1266" s="38"/>
      <c r="E1266" s="70"/>
      <c r="F1266" s="71"/>
      <c r="G1266" s="22"/>
      <c r="H1266" s="22"/>
      <c r="I1266" s="71"/>
      <c r="J1266" s="22"/>
      <c r="K1266" s="22"/>
      <c r="L1266" s="23"/>
      <c r="M1266" s="22"/>
      <c r="N1266" s="24"/>
      <c r="O1266" s="27"/>
      <c r="Q1266" s="53"/>
      <c r="R1266" s="54"/>
      <c r="S1266" s="45"/>
      <c r="T1266" s="46"/>
      <c r="U1266" s="34"/>
    </row>
    <row r="1267" spans="1:21" ht="11.25" hidden="1" customHeight="1" x14ac:dyDescent="0.15">
      <c r="B1267" s="65">
        <v>40330</v>
      </c>
    </row>
    <row r="1268" spans="1:21" ht="11.25" hidden="1" customHeight="1" x14ac:dyDescent="0.15">
      <c r="B1268" s="65">
        <v>40331</v>
      </c>
    </row>
    <row r="1269" spans="1:21" ht="11.25" hidden="1" customHeight="1" x14ac:dyDescent="0.15">
      <c r="B1269" s="65">
        <v>40332</v>
      </c>
    </row>
    <row r="1270" spans="1:21" ht="11.25" hidden="1" customHeight="1" x14ac:dyDescent="0.15">
      <c r="B1270" s="65">
        <v>40333</v>
      </c>
    </row>
    <row r="1271" spans="1:21" ht="11.25" hidden="1" customHeight="1" x14ac:dyDescent="0.15">
      <c r="B1271" s="65">
        <v>40336</v>
      </c>
    </row>
    <row r="1272" spans="1:21" ht="11.25" hidden="1" customHeight="1" x14ac:dyDescent="0.15">
      <c r="B1272" s="65">
        <v>40337</v>
      </c>
    </row>
    <row r="1273" spans="1:21" ht="11.25" hidden="1" customHeight="1" x14ac:dyDescent="0.15">
      <c r="B1273" s="65">
        <v>40338</v>
      </c>
    </row>
    <row r="1274" spans="1:21" ht="11.25" hidden="1" customHeight="1" x14ac:dyDescent="0.15">
      <c r="B1274" s="65">
        <v>40339</v>
      </c>
    </row>
    <row r="1275" spans="1:21" ht="11.25" hidden="1" customHeight="1" x14ac:dyDescent="0.15">
      <c r="B1275" s="65">
        <v>40340</v>
      </c>
    </row>
    <row r="1276" spans="1:21" ht="11.25" hidden="1" customHeight="1" x14ac:dyDescent="0.15">
      <c r="B1276" s="65">
        <v>40343</v>
      </c>
    </row>
    <row r="1277" spans="1:21" ht="11.25" hidden="1" customHeight="1" x14ac:dyDescent="0.15">
      <c r="B1277" s="65">
        <v>40344</v>
      </c>
    </row>
    <row r="1278" spans="1:21" ht="11.25" hidden="1" customHeight="1" x14ac:dyDescent="0.15">
      <c r="B1278" s="65">
        <v>40345</v>
      </c>
    </row>
    <row r="1279" spans="1:21" ht="11.25" hidden="1" customHeight="1" x14ac:dyDescent="0.15">
      <c r="B1279" s="65">
        <v>40346</v>
      </c>
    </row>
    <row r="1280" spans="1:21" ht="11.25" hidden="1" customHeight="1" x14ac:dyDescent="0.15">
      <c r="B1280" s="65">
        <v>40347</v>
      </c>
    </row>
    <row r="1281" spans="1:21" ht="11.25" hidden="1" customHeight="1" x14ac:dyDescent="0.15">
      <c r="B1281" s="65">
        <v>40350</v>
      </c>
    </row>
    <row r="1282" spans="1:21" ht="11.25" hidden="1" customHeight="1" x14ac:dyDescent="0.15">
      <c r="B1282" s="65">
        <v>40351</v>
      </c>
    </row>
    <row r="1283" spans="1:21" ht="11.25" hidden="1" customHeight="1" x14ac:dyDescent="0.15">
      <c r="B1283" s="65">
        <v>40352</v>
      </c>
    </row>
    <row r="1284" spans="1:21" ht="11.25" hidden="1" customHeight="1" x14ac:dyDescent="0.15">
      <c r="B1284" s="65">
        <v>40353</v>
      </c>
    </row>
    <row r="1285" spans="1:21" ht="11.25" hidden="1" customHeight="1" x14ac:dyDescent="0.15">
      <c r="B1285" s="65">
        <v>40354</v>
      </c>
    </row>
    <row r="1286" spans="1:21" ht="11.25" hidden="1" customHeight="1" x14ac:dyDescent="0.15">
      <c r="B1286" s="65">
        <v>40357</v>
      </c>
    </row>
    <row r="1287" spans="1:21" ht="11.25" hidden="1" customHeight="1" x14ac:dyDescent="0.15">
      <c r="B1287" s="65">
        <v>40358</v>
      </c>
    </row>
    <row r="1288" spans="1:21" s="21" customFormat="1" ht="11.25" hidden="1" customHeight="1" x14ac:dyDescent="0.15">
      <c r="A1288" s="21" t="s">
        <v>13</v>
      </c>
      <c r="B1288" s="66">
        <v>40359</v>
      </c>
      <c r="C1288" s="75"/>
      <c r="D1288" s="38"/>
      <c r="E1288" s="70"/>
      <c r="F1288" s="71"/>
      <c r="G1288" s="22"/>
      <c r="H1288" s="22"/>
      <c r="I1288" s="71"/>
      <c r="J1288" s="22"/>
      <c r="K1288" s="22"/>
      <c r="L1288" s="23"/>
      <c r="M1288" s="22"/>
      <c r="N1288" s="24"/>
      <c r="O1288" s="27"/>
      <c r="Q1288" s="53"/>
      <c r="R1288" s="54"/>
      <c r="S1288" s="45"/>
      <c r="T1288" s="46"/>
      <c r="U1288" s="34"/>
    </row>
    <row r="1289" spans="1:21" ht="11.25" hidden="1" customHeight="1" x14ac:dyDescent="0.15">
      <c r="B1289" s="65">
        <v>40360</v>
      </c>
    </row>
    <row r="1290" spans="1:21" ht="11.25" hidden="1" customHeight="1" x14ac:dyDescent="0.15">
      <c r="B1290" s="65">
        <v>40361</v>
      </c>
    </row>
    <row r="1291" spans="1:21" ht="11.25" hidden="1" customHeight="1" x14ac:dyDescent="0.15">
      <c r="B1291" s="65">
        <v>40364</v>
      </c>
    </row>
    <row r="1292" spans="1:21" ht="11.25" hidden="1" customHeight="1" x14ac:dyDescent="0.15">
      <c r="B1292" s="65">
        <v>40365</v>
      </c>
    </row>
    <row r="1293" spans="1:21" ht="11.25" hidden="1" customHeight="1" x14ac:dyDescent="0.15">
      <c r="B1293" s="65">
        <v>40366</v>
      </c>
    </row>
    <row r="1294" spans="1:21" ht="11.25" hidden="1" customHeight="1" x14ac:dyDescent="0.15">
      <c r="B1294" s="65">
        <v>40367</v>
      </c>
    </row>
    <row r="1295" spans="1:21" ht="11.25" hidden="1" customHeight="1" x14ac:dyDescent="0.15">
      <c r="B1295" s="65">
        <v>40368</v>
      </c>
    </row>
    <row r="1296" spans="1:21" ht="11.25" hidden="1" customHeight="1" x14ac:dyDescent="0.15">
      <c r="B1296" s="65">
        <v>40371</v>
      </c>
    </row>
    <row r="1297" spans="1:21" ht="11.25" hidden="1" customHeight="1" x14ac:dyDescent="0.15">
      <c r="B1297" s="65">
        <v>40372</v>
      </c>
    </row>
    <row r="1298" spans="1:21" ht="11.25" hidden="1" customHeight="1" x14ac:dyDescent="0.15">
      <c r="B1298" s="65">
        <v>40373</v>
      </c>
    </row>
    <row r="1299" spans="1:21" ht="11.25" hidden="1" customHeight="1" x14ac:dyDescent="0.15">
      <c r="B1299" s="65">
        <v>40374</v>
      </c>
    </row>
    <row r="1300" spans="1:21" ht="11.25" hidden="1" customHeight="1" x14ac:dyDescent="0.15">
      <c r="B1300" s="65">
        <v>40375</v>
      </c>
    </row>
    <row r="1301" spans="1:21" ht="11.25" hidden="1" customHeight="1" x14ac:dyDescent="0.15">
      <c r="B1301" s="65">
        <v>40379</v>
      </c>
    </row>
    <row r="1302" spans="1:21" ht="11.25" hidden="1" customHeight="1" x14ac:dyDescent="0.15">
      <c r="B1302" s="65">
        <v>40380</v>
      </c>
    </row>
    <row r="1303" spans="1:21" ht="11.25" hidden="1" customHeight="1" x14ac:dyDescent="0.15">
      <c r="B1303" s="65">
        <v>40381</v>
      </c>
    </row>
    <row r="1304" spans="1:21" ht="11.25" hidden="1" customHeight="1" x14ac:dyDescent="0.15">
      <c r="B1304" s="65">
        <v>40382</v>
      </c>
    </row>
    <row r="1305" spans="1:21" ht="11.25" hidden="1" customHeight="1" x14ac:dyDescent="0.15">
      <c r="B1305" s="65">
        <v>40385</v>
      </c>
    </row>
    <row r="1306" spans="1:21" ht="11.25" hidden="1" customHeight="1" x14ac:dyDescent="0.15">
      <c r="B1306" s="65">
        <v>40386</v>
      </c>
    </row>
    <row r="1307" spans="1:21" ht="11.25" hidden="1" customHeight="1" x14ac:dyDescent="0.15">
      <c r="B1307" s="65">
        <v>40387</v>
      </c>
    </row>
    <row r="1308" spans="1:21" ht="11.25" hidden="1" customHeight="1" x14ac:dyDescent="0.15">
      <c r="B1308" s="65">
        <v>40388</v>
      </c>
    </row>
    <row r="1309" spans="1:21" s="21" customFormat="1" ht="11.25" hidden="1" customHeight="1" x14ac:dyDescent="0.15">
      <c r="A1309" s="21" t="s">
        <v>13</v>
      </c>
      <c r="B1309" s="66">
        <v>40389</v>
      </c>
      <c r="C1309" s="75"/>
      <c r="D1309" s="38"/>
      <c r="E1309" s="70"/>
      <c r="F1309" s="71"/>
      <c r="G1309" s="22"/>
      <c r="H1309" s="22"/>
      <c r="I1309" s="71"/>
      <c r="J1309" s="22"/>
      <c r="K1309" s="22"/>
      <c r="L1309" s="23"/>
      <c r="M1309" s="22"/>
      <c r="N1309" s="24"/>
      <c r="O1309" s="27"/>
      <c r="Q1309" s="53"/>
      <c r="R1309" s="54"/>
      <c r="S1309" s="45"/>
      <c r="T1309" s="46"/>
      <c r="U1309" s="34"/>
    </row>
    <row r="1310" spans="1:21" ht="11.25" hidden="1" customHeight="1" x14ac:dyDescent="0.15">
      <c r="B1310" s="65">
        <v>40392</v>
      </c>
    </row>
    <row r="1311" spans="1:21" ht="11.25" hidden="1" customHeight="1" x14ac:dyDescent="0.15">
      <c r="B1311" s="65">
        <v>40393</v>
      </c>
    </row>
    <row r="1312" spans="1:21" ht="11.25" hidden="1" customHeight="1" x14ac:dyDescent="0.15">
      <c r="B1312" s="65">
        <v>40394</v>
      </c>
    </row>
    <row r="1313" spans="2:2" ht="11.25" hidden="1" customHeight="1" x14ac:dyDescent="0.15">
      <c r="B1313" s="65">
        <v>40395</v>
      </c>
    </row>
    <row r="1314" spans="2:2" ht="11.25" hidden="1" customHeight="1" x14ac:dyDescent="0.15">
      <c r="B1314" s="65">
        <v>40396</v>
      </c>
    </row>
    <row r="1315" spans="2:2" ht="11.25" hidden="1" customHeight="1" x14ac:dyDescent="0.15">
      <c r="B1315" s="65">
        <v>40399</v>
      </c>
    </row>
    <row r="1316" spans="2:2" ht="11.25" hidden="1" customHeight="1" x14ac:dyDescent="0.15">
      <c r="B1316" s="65">
        <v>40400</v>
      </c>
    </row>
    <row r="1317" spans="2:2" ht="11.25" hidden="1" customHeight="1" x14ac:dyDescent="0.15">
      <c r="B1317" s="65">
        <v>40401</v>
      </c>
    </row>
    <row r="1318" spans="2:2" ht="11.25" hidden="1" customHeight="1" x14ac:dyDescent="0.15">
      <c r="B1318" s="65">
        <v>40402</v>
      </c>
    </row>
    <row r="1319" spans="2:2" ht="11.25" hidden="1" customHeight="1" x14ac:dyDescent="0.15">
      <c r="B1319" s="65">
        <v>40403</v>
      </c>
    </row>
    <row r="1320" spans="2:2" ht="11.25" hidden="1" customHeight="1" x14ac:dyDescent="0.15">
      <c r="B1320" s="65">
        <v>40406</v>
      </c>
    </row>
    <row r="1321" spans="2:2" ht="11.25" hidden="1" customHeight="1" x14ac:dyDescent="0.15">
      <c r="B1321" s="65">
        <v>40407</v>
      </c>
    </row>
    <row r="1322" spans="2:2" ht="11.25" hidden="1" customHeight="1" x14ac:dyDescent="0.15">
      <c r="B1322" s="65">
        <v>40408</v>
      </c>
    </row>
    <row r="1323" spans="2:2" ht="11.25" hidden="1" customHeight="1" x14ac:dyDescent="0.15">
      <c r="B1323" s="65">
        <v>40409</v>
      </c>
    </row>
    <row r="1324" spans="2:2" ht="11.25" hidden="1" customHeight="1" x14ac:dyDescent="0.15">
      <c r="B1324" s="65">
        <v>40410</v>
      </c>
    </row>
    <row r="1325" spans="2:2" ht="11.25" hidden="1" customHeight="1" x14ac:dyDescent="0.15">
      <c r="B1325" s="65">
        <v>40413</v>
      </c>
    </row>
    <row r="1326" spans="2:2" ht="11.25" hidden="1" customHeight="1" x14ac:dyDescent="0.15">
      <c r="B1326" s="65">
        <v>40414</v>
      </c>
    </row>
    <row r="1327" spans="2:2" ht="11.25" hidden="1" customHeight="1" x14ac:dyDescent="0.15">
      <c r="B1327" s="65">
        <v>40415</v>
      </c>
    </row>
    <row r="1328" spans="2:2" ht="11.25" hidden="1" customHeight="1" x14ac:dyDescent="0.15">
      <c r="B1328" s="65">
        <v>40416</v>
      </c>
    </row>
    <row r="1329" spans="1:21" ht="11.25" hidden="1" customHeight="1" x14ac:dyDescent="0.15">
      <c r="B1329" s="65">
        <v>40417</v>
      </c>
    </row>
    <row r="1330" spans="1:21" ht="11.25" hidden="1" customHeight="1" x14ac:dyDescent="0.15">
      <c r="B1330" s="65">
        <v>40420</v>
      </c>
    </row>
    <row r="1331" spans="1:21" s="21" customFormat="1" ht="11.25" hidden="1" customHeight="1" x14ac:dyDescent="0.15">
      <c r="A1331" s="21" t="s">
        <v>13</v>
      </c>
      <c r="B1331" s="66">
        <v>40421</v>
      </c>
      <c r="C1331" s="75"/>
      <c r="D1331" s="38"/>
      <c r="E1331" s="70"/>
      <c r="F1331" s="71"/>
      <c r="G1331" s="22"/>
      <c r="H1331" s="22"/>
      <c r="I1331" s="71"/>
      <c r="J1331" s="22"/>
      <c r="K1331" s="22"/>
      <c r="L1331" s="23"/>
      <c r="M1331" s="22"/>
      <c r="N1331" s="24"/>
      <c r="O1331" s="27"/>
      <c r="Q1331" s="53"/>
      <c r="R1331" s="54"/>
      <c r="S1331" s="45"/>
      <c r="T1331" s="46"/>
      <c r="U1331" s="34"/>
    </row>
    <row r="1332" spans="1:21" ht="11.25" hidden="1" customHeight="1" x14ac:dyDescent="0.15">
      <c r="B1332" s="65">
        <v>40422</v>
      </c>
    </row>
    <row r="1333" spans="1:21" ht="11.25" hidden="1" customHeight="1" x14ac:dyDescent="0.15">
      <c r="B1333" s="65">
        <v>40423</v>
      </c>
    </row>
    <row r="1334" spans="1:21" ht="11.25" hidden="1" customHeight="1" x14ac:dyDescent="0.15">
      <c r="B1334" s="65">
        <v>40424</v>
      </c>
    </row>
    <row r="1335" spans="1:21" ht="11.25" hidden="1" customHeight="1" x14ac:dyDescent="0.15">
      <c r="B1335" s="65">
        <v>40427</v>
      </c>
    </row>
    <row r="1336" spans="1:21" ht="11.25" hidden="1" customHeight="1" x14ac:dyDescent="0.15">
      <c r="B1336" s="65">
        <v>40428</v>
      </c>
    </row>
    <row r="1337" spans="1:21" ht="11.25" hidden="1" customHeight="1" x14ac:dyDescent="0.15">
      <c r="B1337" s="65">
        <v>40429</v>
      </c>
    </row>
    <row r="1338" spans="1:21" ht="11.25" hidden="1" customHeight="1" x14ac:dyDescent="0.15">
      <c r="B1338" s="65">
        <v>40430</v>
      </c>
    </row>
    <row r="1339" spans="1:21" ht="11.25" hidden="1" customHeight="1" x14ac:dyDescent="0.15">
      <c r="B1339" s="65">
        <v>40431</v>
      </c>
    </row>
    <row r="1340" spans="1:21" ht="11.25" hidden="1" customHeight="1" x14ac:dyDescent="0.15">
      <c r="B1340" s="65">
        <v>40434</v>
      </c>
    </row>
    <row r="1341" spans="1:21" ht="11.25" hidden="1" customHeight="1" x14ac:dyDescent="0.15">
      <c r="B1341" s="65">
        <v>40435</v>
      </c>
    </row>
    <row r="1342" spans="1:21" ht="11.25" hidden="1" customHeight="1" x14ac:dyDescent="0.15">
      <c r="B1342" s="65">
        <v>40436</v>
      </c>
    </row>
    <row r="1343" spans="1:21" ht="11.25" hidden="1" customHeight="1" x14ac:dyDescent="0.15">
      <c r="B1343" s="65">
        <v>40437</v>
      </c>
    </row>
    <row r="1344" spans="1:21" ht="11.25" hidden="1" customHeight="1" x14ac:dyDescent="0.15">
      <c r="B1344" s="65">
        <v>40438</v>
      </c>
    </row>
    <row r="1345" spans="1:21" ht="11.25" hidden="1" customHeight="1" x14ac:dyDescent="0.15">
      <c r="B1345" s="65">
        <v>40442</v>
      </c>
    </row>
    <row r="1346" spans="1:21" ht="11.25" hidden="1" customHeight="1" x14ac:dyDescent="0.15">
      <c r="B1346" s="65">
        <v>40443</v>
      </c>
    </row>
    <row r="1347" spans="1:21" ht="11.25" hidden="1" customHeight="1" x14ac:dyDescent="0.15">
      <c r="B1347" s="65">
        <v>40445</v>
      </c>
    </row>
    <row r="1348" spans="1:21" ht="11.25" hidden="1" customHeight="1" x14ac:dyDescent="0.15">
      <c r="B1348" s="65">
        <v>40448</v>
      </c>
    </row>
    <row r="1349" spans="1:21" ht="11.25" hidden="1" customHeight="1" x14ac:dyDescent="0.15">
      <c r="B1349" s="65">
        <v>40449</v>
      </c>
    </row>
    <row r="1350" spans="1:21" ht="11.25" hidden="1" customHeight="1" x14ac:dyDescent="0.15">
      <c r="B1350" s="65">
        <v>40450</v>
      </c>
    </row>
    <row r="1351" spans="1:21" s="21" customFormat="1" ht="11.25" hidden="1" customHeight="1" x14ac:dyDescent="0.15">
      <c r="A1351" s="21" t="s">
        <v>13</v>
      </c>
      <c r="B1351" s="66">
        <v>40451</v>
      </c>
      <c r="C1351" s="75"/>
      <c r="D1351" s="38"/>
      <c r="E1351" s="70"/>
      <c r="F1351" s="71"/>
      <c r="G1351" s="22"/>
      <c r="H1351" s="22"/>
      <c r="I1351" s="71"/>
      <c r="J1351" s="22"/>
      <c r="K1351" s="22"/>
      <c r="L1351" s="23"/>
      <c r="M1351" s="22"/>
      <c r="N1351" s="24"/>
      <c r="O1351" s="27"/>
      <c r="Q1351" s="53"/>
      <c r="R1351" s="54"/>
      <c r="S1351" s="45"/>
      <c r="T1351" s="46"/>
      <c r="U1351" s="34"/>
    </row>
    <row r="1352" spans="1:21" ht="11.25" hidden="1" customHeight="1" x14ac:dyDescent="0.15">
      <c r="B1352" s="65">
        <v>40452</v>
      </c>
    </row>
    <row r="1353" spans="1:21" ht="11.25" hidden="1" customHeight="1" x14ac:dyDescent="0.15">
      <c r="B1353" s="65">
        <v>40455</v>
      </c>
    </row>
    <row r="1354" spans="1:21" ht="11.25" hidden="1" customHeight="1" x14ac:dyDescent="0.15">
      <c r="B1354" s="65">
        <v>40456</v>
      </c>
    </row>
    <row r="1355" spans="1:21" ht="11.25" hidden="1" customHeight="1" x14ac:dyDescent="0.15">
      <c r="B1355" s="65">
        <v>40457</v>
      </c>
    </row>
    <row r="1356" spans="1:21" ht="11.25" hidden="1" customHeight="1" x14ac:dyDescent="0.15">
      <c r="B1356" s="65">
        <v>40458</v>
      </c>
    </row>
    <row r="1357" spans="1:21" ht="11.25" hidden="1" customHeight="1" x14ac:dyDescent="0.15">
      <c r="B1357" s="65">
        <v>40459</v>
      </c>
    </row>
    <row r="1358" spans="1:21" ht="11.25" hidden="1" customHeight="1" x14ac:dyDescent="0.15">
      <c r="B1358" s="65">
        <v>40463</v>
      </c>
    </row>
    <row r="1359" spans="1:21" ht="11.25" hidden="1" customHeight="1" x14ac:dyDescent="0.15">
      <c r="B1359" s="65">
        <v>40464</v>
      </c>
    </row>
    <row r="1360" spans="1:21" ht="11.25" hidden="1" customHeight="1" x14ac:dyDescent="0.15">
      <c r="B1360" s="65">
        <v>40465</v>
      </c>
    </row>
    <row r="1361" spans="1:21" ht="11.25" hidden="1" customHeight="1" x14ac:dyDescent="0.15">
      <c r="B1361" s="65">
        <v>40466</v>
      </c>
    </row>
    <row r="1362" spans="1:21" ht="11.25" hidden="1" customHeight="1" x14ac:dyDescent="0.15">
      <c r="B1362" s="65">
        <v>40469</v>
      </c>
    </row>
    <row r="1363" spans="1:21" ht="11.25" hidden="1" customHeight="1" x14ac:dyDescent="0.15">
      <c r="B1363" s="65">
        <v>40470</v>
      </c>
    </row>
    <row r="1364" spans="1:21" ht="11.25" hidden="1" customHeight="1" x14ac:dyDescent="0.15">
      <c r="B1364" s="65">
        <v>40471</v>
      </c>
    </row>
    <row r="1365" spans="1:21" ht="11.25" hidden="1" customHeight="1" x14ac:dyDescent="0.15">
      <c r="B1365" s="65">
        <v>40472</v>
      </c>
    </row>
    <row r="1366" spans="1:21" ht="11.25" hidden="1" customHeight="1" x14ac:dyDescent="0.15">
      <c r="B1366" s="65">
        <v>40473</v>
      </c>
    </row>
    <row r="1367" spans="1:21" ht="11.25" hidden="1" customHeight="1" x14ac:dyDescent="0.15">
      <c r="B1367" s="65">
        <v>40476</v>
      </c>
    </row>
    <row r="1368" spans="1:21" ht="11.25" hidden="1" customHeight="1" x14ac:dyDescent="0.15">
      <c r="B1368" s="65">
        <v>40477</v>
      </c>
    </row>
    <row r="1369" spans="1:21" ht="11.25" hidden="1" customHeight="1" x14ac:dyDescent="0.15">
      <c r="B1369" s="65">
        <v>40478</v>
      </c>
    </row>
    <row r="1370" spans="1:21" ht="11.25" hidden="1" customHeight="1" x14ac:dyDescent="0.15">
      <c r="B1370" s="65">
        <v>40479</v>
      </c>
    </row>
    <row r="1371" spans="1:21" s="21" customFormat="1" ht="11.25" hidden="1" customHeight="1" x14ac:dyDescent="0.15">
      <c r="A1371" s="21" t="s">
        <v>13</v>
      </c>
      <c r="B1371" s="66">
        <v>40480</v>
      </c>
      <c r="C1371" s="75"/>
      <c r="D1371" s="38"/>
      <c r="E1371" s="70"/>
      <c r="F1371" s="71"/>
      <c r="G1371" s="22"/>
      <c r="H1371" s="22"/>
      <c r="I1371" s="71"/>
      <c r="J1371" s="22"/>
      <c r="K1371" s="22"/>
      <c r="L1371" s="23"/>
      <c r="M1371" s="22"/>
      <c r="N1371" s="24"/>
      <c r="O1371" s="27"/>
      <c r="Q1371" s="53"/>
      <c r="R1371" s="54"/>
      <c r="S1371" s="45"/>
      <c r="T1371" s="46"/>
      <c r="U1371" s="34"/>
    </row>
    <row r="1372" spans="1:21" ht="11.25" hidden="1" customHeight="1" x14ac:dyDescent="0.15">
      <c r="B1372" s="65">
        <v>40483</v>
      </c>
    </row>
    <row r="1373" spans="1:21" ht="11.25" hidden="1" customHeight="1" x14ac:dyDescent="0.15">
      <c r="B1373" s="65">
        <v>40484</v>
      </c>
    </row>
    <row r="1374" spans="1:21" ht="11.25" hidden="1" customHeight="1" x14ac:dyDescent="0.15">
      <c r="B1374" s="65">
        <v>40486</v>
      </c>
    </row>
    <row r="1375" spans="1:21" ht="11.25" hidden="1" customHeight="1" x14ac:dyDescent="0.15">
      <c r="B1375" s="65">
        <v>40487</v>
      </c>
    </row>
    <row r="1376" spans="1:21" ht="11.25" hidden="1" customHeight="1" x14ac:dyDescent="0.15">
      <c r="B1376" s="65">
        <v>40490</v>
      </c>
    </row>
    <row r="1377" spans="1:21" ht="11.25" hidden="1" customHeight="1" x14ac:dyDescent="0.15">
      <c r="B1377" s="65">
        <v>40491</v>
      </c>
    </row>
    <row r="1378" spans="1:21" ht="11.25" hidden="1" customHeight="1" x14ac:dyDescent="0.15">
      <c r="B1378" s="65">
        <v>40492</v>
      </c>
    </row>
    <row r="1379" spans="1:21" ht="11.25" hidden="1" customHeight="1" x14ac:dyDescent="0.15">
      <c r="B1379" s="65">
        <v>40493</v>
      </c>
    </row>
    <row r="1380" spans="1:21" ht="11.25" hidden="1" customHeight="1" x14ac:dyDescent="0.15">
      <c r="B1380" s="65">
        <v>40494</v>
      </c>
    </row>
    <row r="1381" spans="1:21" ht="11.25" hidden="1" customHeight="1" x14ac:dyDescent="0.15">
      <c r="B1381" s="65">
        <v>40497</v>
      </c>
    </row>
    <row r="1382" spans="1:21" ht="11.25" hidden="1" customHeight="1" x14ac:dyDescent="0.15">
      <c r="B1382" s="65">
        <v>40498</v>
      </c>
    </row>
    <row r="1383" spans="1:21" ht="11.25" hidden="1" customHeight="1" x14ac:dyDescent="0.15">
      <c r="B1383" s="65">
        <v>40499</v>
      </c>
    </row>
    <row r="1384" spans="1:21" ht="11.25" hidden="1" customHeight="1" x14ac:dyDescent="0.15">
      <c r="B1384" s="65">
        <v>40500</v>
      </c>
    </row>
    <row r="1385" spans="1:21" ht="11.25" hidden="1" customHeight="1" x14ac:dyDescent="0.15">
      <c r="B1385" s="65">
        <v>40501</v>
      </c>
    </row>
    <row r="1386" spans="1:21" ht="11.25" hidden="1" customHeight="1" x14ac:dyDescent="0.15">
      <c r="B1386" s="65">
        <v>40504</v>
      </c>
    </row>
    <row r="1387" spans="1:21" ht="11.25" hidden="1" customHeight="1" x14ac:dyDescent="0.15">
      <c r="B1387" s="65">
        <v>40506</v>
      </c>
    </row>
    <row r="1388" spans="1:21" ht="11.25" hidden="1" customHeight="1" x14ac:dyDescent="0.15">
      <c r="B1388" s="65">
        <v>40507</v>
      </c>
    </row>
    <row r="1389" spans="1:21" ht="11.25" hidden="1" customHeight="1" x14ac:dyDescent="0.15">
      <c r="B1389" s="65">
        <v>40508</v>
      </c>
    </row>
    <row r="1390" spans="1:21" ht="11.25" hidden="1" customHeight="1" x14ac:dyDescent="0.15">
      <c r="B1390" s="65">
        <v>40511</v>
      </c>
    </row>
    <row r="1391" spans="1:21" s="21" customFormat="1" ht="11.25" hidden="1" customHeight="1" x14ac:dyDescent="0.15">
      <c r="A1391" s="21" t="s">
        <v>13</v>
      </c>
      <c r="B1391" s="66">
        <v>40512</v>
      </c>
      <c r="C1391" s="75"/>
      <c r="D1391" s="38"/>
      <c r="E1391" s="70"/>
      <c r="F1391" s="71"/>
      <c r="G1391" s="22"/>
      <c r="H1391" s="22"/>
      <c r="I1391" s="71"/>
      <c r="J1391" s="22"/>
      <c r="K1391" s="22"/>
      <c r="L1391" s="23"/>
      <c r="M1391" s="22"/>
      <c r="N1391" s="24"/>
      <c r="O1391" s="27"/>
      <c r="Q1391" s="53"/>
      <c r="R1391" s="54"/>
      <c r="S1391" s="45"/>
      <c r="T1391" s="46"/>
      <c r="U1391" s="34"/>
    </row>
    <row r="1392" spans="1:21" ht="11.25" hidden="1" customHeight="1" x14ac:dyDescent="0.15">
      <c r="B1392" s="65">
        <v>40513</v>
      </c>
    </row>
    <row r="1393" spans="2:2" ht="11.25" hidden="1" customHeight="1" x14ac:dyDescent="0.15">
      <c r="B1393" s="65">
        <v>40514</v>
      </c>
    </row>
    <row r="1394" spans="2:2" ht="11.25" hidden="1" customHeight="1" x14ac:dyDescent="0.15">
      <c r="B1394" s="65">
        <v>40515</v>
      </c>
    </row>
    <row r="1395" spans="2:2" ht="11.25" hidden="1" customHeight="1" x14ac:dyDescent="0.15">
      <c r="B1395" s="65">
        <v>40518</v>
      </c>
    </row>
    <row r="1396" spans="2:2" ht="11.25" hidden="1" customHeight="1" x14ac:dyDescent="0.15">
      <c r="B1396" s="65">
        <v>40519</v>
      </c>
    </row>
    <row r="1397" spans="2:2" ht="11.25" hidden="1" customHeight="1" x14ac:dyDescent="0.15">
      <c r="B1397" s="65">
        <v>40520</v>
      </c>
    </row>
    <row r="1398" spans="2:2" ht="11.25" hidden="1" customHeight="1" x14ac:dyDescent="0.15">
      <c r="B1398" s="65">
        <v>40521</v>
      </c>
    </row>
    <row r="1399" spans="2:2" ht="11.25" hidden="1" customHeight="1" x14ac:dyDescent="0.15">
      <c r="B1399" s="65">
        <v>40522</v>
      </c>
    </row>
    <row r="1400" spans="2:2" ht="11.25" hidden="1" customHeight="1" x14ac:dyDescent="0.15">
      <c r="B1400" s="65">
        <v>40525</v>
      </c>
    </row>
    <row r="1401" spans="2:2" ht="11.25" hidden="1" customHeight="1" x14ac:dyDescent="0.15">
      <c r="B1401" s="65">
        <v>40526</v>
      </c>
    </row>
    <row r="1402" spans="2:2" ht="11.25" hidden="1" customHeight="1" x14ac:dyDescent="0.15">
      <c r="B1402" s="65">
        <v>40527</v>
      </c>
    </row>
    <row r="1403" spans="2:2" ht="11.25" hidden="1" customHeight="1" x14ac:dyDescent="0.15">
      <c r="B1403" s="65">
        <v>40528</v>
      </c>
    </row>
    <row r="1404" spans="2:2" ht="11.25" hidden="1" customHeight="1" x14ac:dyDescent="0.15">
      <c r="B1404" s="65">
        <v>40529</v>
      </c>
    </row>
    <row r="1405" spans="2:2" ht="11.25" hidden="1" customHeight="1" x14ac:dyDescent="0.15">
      <c r="B1405" s="65">
        <v>40532</v>
      </c>
    </row>
    <row r="1406" spans="2:2" ht="11.25" hidden="1" customHeight="1" x14ac:dyDescent="0.15">
      <c r="B1406" s="65">
        <v>40533</v>
      </c>
    </row>
    <row r="1407" spans="2:2" ht="11.25" hidden="1" customHeight="1" x14ac:dyDescent="0.15">
      <c r="B1407" s="65">
        <v>40534</v>
      </c>
    </row>
    <row r="1408" spans="2:2" ht="11.25" hidden="1" customHeight="1" x14ac:dyDescent="0.15">
      <c r="B1408" s="65">
        <v>40536</v>
      </c>
    </row>
    <row r="1409" spans="1:21" ht="11.25" hidden="1" customHeight="1" x14ac:dyDescent="0.15">
      <c r="B1409" s="65">
        <v>40539</v>
      </c>
    </row>
    <row r="1410" spans="1:21" ht="11.25" hidden="1" customHeight="1" x14ac:dyDescent="0.15">
      <c r="B1410" s="65">
        <v>40540</v>
      </c>
    </row>
    <row r="1411" spans="1:21" ht="11.25" hidden="1" customHeight="1" x14ac:dyDescent="0.15">
      <c r="B1411" s="65">
        <v>40541</v>
      </c>
    </row>
    <row r="1412" spans="1:21" s="21" customFormat="1" ht="11.25" hidden="1" customHeight="1" x14ac:dyDescent="0.15">
      <c r="A1412" s="21" t="s">
        <v>13</v>
      </c>
      <c r="B1412" s="66">
        <v>40542</v>
      </c>
      <c r="C1412" s="75"/>
      <c r="D1412" s="38"/>
      <c r="E1412" s="70"/>
      <c r="F1412" s="71"/>
      <c r="G1412" s="22"/>
      <c r="H1412" s="22"/>
      <c r="I1412" s="71"/>
      <c r="J1412" s="22"/>
      <c r="K1412" s="22"/>
      <c r="L1412" s="23"/>
      <c r="M1412" s="22"/>
      <c r="N1412" s="24"/>
      <c r="O1412" s="27"/>
      <c r="Q1412" s="53"/>
      <c r="R1412" s="54"/>
      <c r="S1412" s="45"/>
      <c r="T1412" s="46"/>
      <c r="U1412" s="34"/>
    </row>
    <row r="1413" spans="1:21" ht="11.25" hidden="1" customHeight="1" x14ac:dyDescent="0.15">
      <c r="B1413" s="65">
        <v>40547</v>
      </c>
    </row>
    <row r="1414" spans="1:21" ht="11.25" hidden="1" customHeight="1" x14ac:dyDescent="0.15">
      <c r="B1414" s="65">
        <v>40548</v>
      </c>
    </row>
    <row r="1415" spans="1:21" ht="11.25" hidden="1" customHeight="1" x14ac:dyDescent="0.15">
      <c r="B1415" s="65">
        <v>40549</v>
      </c>
    </row>
    <row r="1416" spans="1:21" ht="11.25" hidden="1" customHeight="1" x14ac:dyDescent="0.15">
      <c r="B1416" s="65">
        <v>40550</v>
      </c>
    </row>
    <row r="1417" spans="1:21" ht="11.25" hidden="1" customHeight="1" x14ac:dyDescent="0.15">
      <c r="B1417" s="65">
        <v>40554</v>
      </c>
    </row>
    <row r="1418" spans="1:21" ht="11.25" hidden="1" customHeight="1" x14ac:dyDescent="0.15">
      <c r="B1418" s="65">
        <v>40555</v>
      </c>
    </row>
    <row r="1419" spans="1:21" ht="11.25" hidden="1" customHeight="1" x14ac:dyDescent="0.15">
      <c r="B1419" s="65">
        <v>40556</v>
      </c>
    </row>
    <row r="1420" spans="1:21" ht="11.25" hidden="1" customHeight="1" x14ac:dyDescent="0.15">
      <c r="B1420" s="65">
        <v>40557</v>
      </c>
    </row>
    <row r="1421" spans="1:21" ht="11.25" hidden="1" customHeight="1" x14ac:dyDescent="0.15">
      <c r="B1421" s="65">
        <v>40560</v>
      </c>
    </row>
    <row r="1422" spans="1:21" ht="11.25" hidden="1" customHeight="1" x14ac:dyDescent="0.15">
      <c r="B1422" s="65">
        <v>40561</v>
      </c>
    </row>
    <row r="1423" spans="1:21" ht="11.25" hidden="1" customHeight="1" x14ac:dyDescent="0.15">
      <c r="B1423" s="65">
        <v>40562</v>
      </c>
    </row>
    <row r="1424" spans="1:21" ht="11.25" hidden="1" customHeight="1" x14ac:dyDescent="0.15">
      <c r="B1424" s="65">
        <v>40563</v>
      </c>
    </row>
    <row r="1425" spans="1:21" ht="11.25" hidden="1" customHeight="1" x14ac:dyDescent="0.15">
      <c r="B1425" s="65">
        <v>40564</v>
      </c>
    </row>
    <row r="1426" spans="1:21" ht="11.25" hidden="1" customHeight="1" x14ac:dyDescent="0.15">
      <c r="B1426" s="65">
        <v>40567</v>
      </c>
    </row>
    <row r="1427" spans="1:21" ht="11.25" hidden="1" customHeight="1" x14ac:dyDescent="0.15">
      <c r="B1427" s="65">
        <v>40568</v>
      </c>
    </row>
    <row r="1428" spans="1:21" ht="11.25" hidden="1" customHeight="1" x14ac:dyDescent="0.15">
      <c r="B1428" s="65">
        <v>40569</v>
      </c>
    </row>
    <row r="1429" spans="1:21" ht="11.25" hidden="1" customHeight="1" x14ac:dyDescent="0.15">
      <c r="B1429" s="65">
        <v>40570</v>
      </c>
    </row>
    <row r="1430" spans="1:21" ht="11.25" hidden="1" customHeight="1" x14ac:dyDescent="0.15">
      <c r="B1430" s="65">
        <v>40571</v>
      </c>
    </row>
    <row r="1431" spans="1:21" s="21" customFormat="1" ht="11.25" hidden="1" customHeight="1" x14ac:dyDescent="0.15">
      <c r="A1431" s="21" t="s">
        <v>13</v>
      </c>
      <c r="B1431" s="66">
        <v>40574</v>
      </c>
      <c r="C1431" s="75"/>
      <c r="D1431" s="38"/>
      <c r="E1431" s="70"/>
      <c r="F1431" s="71"/>
      <c r="G1431" s="22"/>
      <c r="H1431" s="22"/>
      <c r="I1431" s="71"/>
      <c r="J1431" s="22"/>
      <c r="K1431" s="22"/>
      <c r="L1431" s="23"/>
      <c r="M1431" s="22"/>
      <c r="N1431" s="24"/>
      <c r="O1431" s="27"/>
      <c r="Q1431" s="53"/>
      <c r="R1431" s="54"/>
      <c r="S1431" s="45"/>
      <c r="T1431" s="46"/>
      <c r="U1431" s="34"/>
    </row>
    <row r="1432" spans="1:21" ht="11.25" hidden="1" customHeight="1" x14ac:dyDescent="0.15">
      <c r="B1432" s="65">
        <v>40575</v>
      </c>
    </row>
    <row r="1433" spans="1:21" ht="11.25" hidden="1" customHeight="1" x14ac:dyDescent="0.15">
      <c r="B1433" s="65">
        <v>40576</v>
      </c>
    </row>
    <row r="1434" spans="1:21" ht="11.25" hidden="1" customHeight="1" x14ac:dyDescent="0.15">
      <c r="B1434" s="65">
        <v>40577</v>
      </c>
    </row>
    <row r="1435" spans="1:21" ht="11.25" hidden="1" customHeight="1" x14ac:dyDescent="0.15">
      <c r="B1435" s="65">
        <v>40578</v>
      </c>
    </row>
    <row r="1436" spans="1:21" ht="11.25" hidden="1" customHeight="1" x14ac:dyDescent="0.15">
      <c r="B1436" s="65">
        <v>40581</v>
      </c>
    </row>
    <row r="1437" spans="1:21" ht="11.25" hidden="1" customHeight="1" x14ac:dyDescent="0.15">
      <c r="B1437" s="65">
        <v>40582</v>
      </c>
    </row>
    <row r="1438" spans="1:21" ht="11.25" hidden="1" customHeight="1" x14ac:dyDescent="0.15">
      <c r="B1438" s="65">
        <v>40583</v>
      </c>
    </row>
    <row r="1439" spans="1:21" ht="11.25" hidden="1" customHeight="1" x14ac:dyDescent="0.15">
      <c r="B1439" s="65">
        <v>40584</v>
      </c>
    </row>
    <row r="1440" spans="1:21" ht="11.25" hidden="1" customHeight="1" x14ac:dyDescent="0.15">
      <c r="B1440" s="65">
        <v>40588</v>
      </c>
    </row>
    <row r="1441" spans="1:21" ht="11.25" hidden="1" customHeight="1" x14ac:dyDescent="0.15">
      <c r="B1441" s="65">
        <v>40589</v>
      </c>
    </row>
    <row r="1442" spans="1:21" ht="11.25" hidden="1" customHeight="1" x14ac:dyDescent="0.15">
      <c r="B1442" s="65">
        <v>40590</v>
      </c>
    </row>
    <row r="1443" spans="1:21" ht="11.25" hidden="1" customHeight="1" x14ac:dyDescent="0.15">
      <c r="B1443" s="65">
        <v>40591</v>
      </c>
    </row>
    <row r="1444" spans="1:21" ht="11.25" hidden="1" customHeight="1" x14ac:dyDescent="0.15">
      <c r="B1444" s="65">
        <v>40592</v>
      </c>
    </row>
    <row r="1445" spans="1:21" ht="11.25" hidden="1" customHeight="1" x14ac:dyDescent="0.15">
      <c r="B1445" s="65">
        <v>40595</v>
      </c>
    </row>
    <row r="1446" spans="1:21" ht="11.25" hidden="1" customHeight="1" x14ac:dyDescent="0.15">
      <c r="B1446" s="65">
        <v>40596</v>
      </c>
    </row>
    <row r="1447" spans="1:21" ht="11.25" hidden="1" customHeight="1" x14ac:dyDescent="0.15">
      <c r="B1447" s="65">
        <v>40597</v>
      </c>
    </row>
    <row r="1448" spans="1:21" ht="11.25" hidden="1" customHeight="1" x14ac:dyDescent="0.15">
      <c r="B1448" s="65">
        <v>40598</v>
      </c>
    </row>
    <row r="1449" spans="1:21" ht="11.25" hidden="1" customHeight="1" x14ac:dyDescent="0.15">
      <c r="B1449" s="65">
        <v>40599</v>
      </c>
    </row>
    <row r="1450" spans="1:21" s="21" customFormat="1" ht="11.25" hidden="1" customHeight="1" x14ac:dyDescent="0.15">
      <c r="A1450" s="21" t="s">
        <v>13</v>
      </c>
      <c r="B1450" s="66">
        <v>40602</v>
      </c>
      <c r="C1450" s="75"/>
      <c r="D1450" s="38"/>
      <c r="E1450" s="70"/>
      <c r="F1450" s="71"/>
      <c r="G1450" s="22"/>
      <c r="H1450" s="22"/>
      <c r="I1450" s="71"/>
      <c r="J1450" s="22"/>
      <c r="K1450" s="22"/>
      <c r="L1450" s="23"/>
      <c r="M1450" s="22"/>
      <c r="N1450" s="24"/>
      <c r="O1450" s="27"/>
      <c r="Q1450" s="53"/>
      <c r="R1450" s="54"/>
      <c r="S1450" s="45"/>
      <c r="T1450" s="46"/>
      <c r="U1450" s="34"/>
    </row>
    <row r="1451" spans="1:21" ht="11.25" hidden="1" customHeight="1" x14ac:dyDescent="0.15">
      <c r="B1451" s="65">
        <v>40603</v>
      </c>
    </row>
    <row r="1452" spans="1:21" ht="11.25" hidden="1" customHeight="1" x14ac:dyDescent="0.15">
      <c r="B1452" s="65">
        <v>40604</v>
      </c>
    </row>
    <row r="1453" spans="1:21" ht="11.25" hidden="1" customHeight="1" x14ac:dyDescent="0.15">
      <c r="B1453" s="65">
        <v>40605</v>
      </c>
    </row>
    <row r="1454" spans="1:21" ht="11.25" hidden="1" customHeight="1" x14ac:dyDescent="0.15">
      <c r="B1454" s="65">
        <v>40606</v>
      </c>
    </row>
    <row r="1455" spans="1:21" ht="11.25" hidden="1" customHeight="1" x14ac:dyDescent="0.15">
      <c r="B1455" s="65">
        <v>40609</v>
      </c>
    </row>
    <row r="1456" spans="1:21" ht="11.25" hidden="1" customHeight="1" x14ac:dyDescent="0.15">
      <c r="B1456" s="65">
        <v>40610</v>
      </c>
    </row>
    <row r="1457" spans="1:21" ht="11.25" hidden="1" customHeight="1" x14ac:dyDescent="0.15">
      <c r="B1457" s="65">
        <v>40611</v>
      </c>
    </row>
    <row r="1458" spans="1:21" ht="11.25" hidden="1" customHeight="1" x14ac:dyDescent="0.15">
      <c r="B1458" s="65">
        <v>40612</v>
      </c>
    </row>
    <row r="1459" spans="1:21" ht="11.25" hidden="1" customHeight="1" x14ac:dyDescent="0.15">
      <c r="B1459" s="65">
        <v>40613</v>
      </c>
    </row>
    <row r="1460" spans="1:21" ht="11.25" hidden="1" customHeight="1" x14ac:dyDescent="0.15">
      <c r="B1460" s="65">
        <v>40616</v>
      </c>
    </row>
    <row r="1461" spans="1:21" ht="11.25" hidden="1" customHeight="1" x14ac:dyDescent="0.15">
      <c r="B1461" s="65">
        <v>40617</v>
      </c>
    </row>
    <row r="1462" spans="1:21" ht="11.25" hidden="1" customHeight="1" x14ac:dyDescent="0.15">
      <c r="B1462" s="65">
        <v>40618</v>
      </c>
    </row>
    <row r="1463" spans="1:21" ht="11.25" hidden="1" customHeight="1" x14ac:dyDescent="0.15">
      <c r="B1463" s="65">
        <v>40619</v>
      </c>
    </row>
    <row r="1464" spans="1:21" ht="11.25" hidden="1" customHeight="1" x14ac:dyDescent="0.15">
      <c r="B1464" s="65">
        <v>40620</v>
      </c>
    </row>
    <row r="1465" spans="1:21" ht="11.25" hidden="1" customHeight="1" x14ac:dyDescent="0.15">
      <c r="B1465" s="65">
        <v>40624</v>
      </c>
    </row>
    <row r="1466" spans="1:21" ht="11.25" hidden="1" customHeight="1" x14ac:dyDescent="0.15">
      <c r="B1466" s="65">
        <v>40625</v>
      </c>
    </row>
    <row r="1467" spans="1:21" ht="11.25" hidden="1" customHeight="1" x14ac:dyDescent="0.15">
      <c r="B1467" s="65">
        <v>40626</v>
      </c>
    </row>
    <row r="1468" spans="1:21" ht="11.25" hidden="1" customHeight="1" x14ac:dyDescent="0.15">
      <c r="B1468" s="65">
        <v>40627</v>
      </c>
    </row>
    <row r="1469" spans="1:21" ht="11.25" hidden="1" customHeight="1" x14ac:dyDescent="0.15">
      <c r="B1469" s="65">
        <v>40630</v>
      </c>
    </row>
    <row r="1470" spans="1:21" ht="11.25" hidden="1" customHeight="1" x14ac:dyDescent="0.15">
      <c r="B1470" s="65">
        <v>40631</v>
      </c>
    </row>
    <row r="1471" spans="1:21" ht="11.25" hidden="1" customHeight="1" x14ac:dyDescent="0.15">
      <c r="B1471" s="65">
        <v>40632</v>
      </c>
    </row>
    <row r="1472" spans="1:21" s="21" customFormat="1" ht="11.25" hidden="1" customHeight="1" x14ac:dyDescent="0.15">
      <c r="A1472" s="21" t="s">
        <v>13</v>
      </c>
      <c r="B1472" s="66">
        <v>40633</v>
      </c>
      <c r="C1472" s="75"/>
      <c r="D1472" s="38"/>
      <c r="E1472" s="70"/>
      <c r="F1472" s="71"/>
      <c r="G1472" s="22"/>
      <c r="H1472" s="22"/>
      <c r="I1472" s="71"/>
      <c r="J1472" s="22"/>
      <c r="K1472" s="22"/>
      <c r="L1472" s="23"/>
      <c r="M1472" s="22"/>
      <c r="N1472" s="24"/>
      <c r="O1472" s="27"/>
      <c r="Q1472" s="53"/>
      <c r="R1472" s="54"/>
      <c r="S1472" s="45"/>
      <c r="T1472" s="46"/>
      <c r="U1472" s="34"/>
    </row>
    <row r="1473" spans="2:21" ht="11.25" hidden="1" customHeight="1" x14ac:dyDescent="0.15">
      <c r="B1473" s="65">
        <v>40634</v>
      </c>
      <c r="U1473" s="33" t="s">
        <v>16</v>
      </c>
    </row>
    <row r="1474" spans="2:21" ht="11.25" hidden="1" customHeight="1" x14ac:dyDescent="0.15">
      <c r="B1474" s="65">
        <v>40637</v>
      </c>
    </row>
    <row r="1475" spans="2:21" ht="11.25" hidden="1" customHeight="1" x14ac:dyDescent="0.15">
      <c r="B1475" s="65">
        <v>40638</v>
      </c>
    </row>
    <row r="1476" spans="2:21" ht="11.25" hidden="1" customHeight="1" x14ac:dyDescent="0.15">
      <c r="B1476" s="65">
        <v>40639</v>
      </c>
    </row>
    <row r="1477" spans="2:21" ht="11.25" hidden="1" customHeight="1" x14ac:dyDescent="0.15">
      <c r="B1477" s="65">
        <v>40640</v>
      </c>
    </row>
    <row r="1478" spans="2:21" ht="11.25" hidden="1" customHeight="1" x14ac:dyDescent="0.15">
      <c r="B1478" s="65">
        <v>40641</v>
      </c>
    </row>
    <row r="1479" spans="2:21" ht="11.25" hidden="1" customHeight="1" x14ac:dyDescent="0.15">
      <c r="B1479" s="65">
        <v>40644</v>
      </c>
    </row>
    <row r="1480" spans="2:21" ht="11.25" hidden="1" customHeight="1" x14ac:dyDescent="0.15">
      <c r="B1480" s="65">
        <v>40645</v>
      </c>
    </row>
    <row r="1481" spans="2:21" ht="11.25" hidden="1" customHeight="1" x14ac:dyDescent="0.15">
      <c r="B1481" s="65">
        <v>40646</v>
      </c>
    </row>
    <row r="1482" spans="2:21" ht="11.25" hidden="1" customHeight="1" x14ac:dyDescent="0.15">
      <c r="B1482" s="65">
        <v>40647</v>
      </c>
    </row>
    <row r="1483" spans="2:21" ht="11.25" hidden="1" customHeight="1" x14ac:dyDescent="0.15">
      <c r="B1483" s="65">
        <v>40648</v>
      </c>
    </row>
    <row r="1484" spans="2:21" ht="11.25" hidden="1" customHeight="1" x14ac:dyDescent="0.15">
      <c r="B1484" s="65">
        <v>40651</v>
      </c>
    </row>
    <row r="1485" spans="2:21" ht="11.25" hidden="1" customHeight="1" x14ac:dyDescent="0.15">
      <c r="B1485" s="65">
        <v>40652</v>
      </c>
    </row>
    <row r="1486" spans="2:21" ht="11.25" hidden="1" customHeight="1" x14ac:dyDescent="0.15">
      <c r="B1486" s="65">
        <v>40653</v>
      </c>
    </row>
    <row r="1487" spans="2:21" ht="11.25" hidden="1" customHeight="1" x14ac:dyDescent="0.15">
      <c r="B1487" s="65">
        <v>40654</v>
      </c>
    </row>
    <row r="1488" spans="2:21" ht="11.25" hidden="1" customHeight="1" x14ac:dyDescent="0.15">
      <c r="B1488" s="65">
        <v>40655</v>
      </c>
    </row>
    <row r="1489" spans="1:21" ht="11.25" hidden="1" customHeight="1" x14ac:dyDescent="0.15">
      <c r="B1489" s="65">
        <v>40658</v>
      </c>
    </row>
    <row r="1490" spans="1:21" ht="11.25" hidden="1" customHeight="1" x14ac:dyDescent="0.15">
      <c r="B1490" s="65">
        <v>40659</v>
      </c>
    </row>
    <row r="1491" spans="1:21" ht="11.25" hidden="1" customHeight="1" x14ac:dyDescent="0.15">
      <c r="B1491" s="65">
        <v>40660</v>
      </c>
    </row>
    <row r="1492" spans="1:21" s="21" customFormat="1" ht="11.25" hidden="1" customHeight="1" x14ac:dyDescent="0.15">
      <c r="A1492" s="21" t="s">
        <v>13</v>
      </c>
      <c r="B1492" s="66">
        <v>40661</v>
      </c>
      <c r="C1492" s="75"/>
      <c r="D1492" s="38"/>
      <c r="E1492" s="70"/>
      <c r="F1492" s="71"/>
      <c r="G1492" s="22"/>
      <c r="H1492" s="22"/>
      <c r="I1492" s="71"/>
      <c r="J1492" s="22"/>
      <c r="K1492" s="22"/>
      <c r="L1492" s="23"/>
      <c r="M1492" s="22"/>
      <c r="N1492" s="24"/>
      <c r="O1492" s="27"/>
      <c r="Q1492" s="53"/>
      <c r="R1492" s="54"/>
      <c r="S1492" s="45"/>
      <c r="T1492" s="46"/>
      <c r="U1492" s="34"/>
    </row>
    <row r="1493" spans="1:21" ht="11.25" hidden="1" customHeight="1" x14ac:dyDescent="0.15">
      <c r="B1493" s="65">
        <v>40665</v>
      </c>
    </row>
    <row r="1494" spans="1:21" ht="11.25" hidden="1" customHeight="1" x14ac:dyDescent="0.15">
      <c r="B1494" s="65">
        <v>40669</v>
      </c>
    </row>
    <row r="1495" spans="1:21" ht="11.25" hidden="1" customHeight="1" x14ac:dyDescent="0.15">
      <c r="B1495" s="65">
        <v>40672</v>
      </c>
    </row>
    <row r="1496" spans="1:21" ht="11.25" hidden="1" customHeight="1" x14ac:dyDescent="0.15">
      <c r="B1496" s="65">
        <v>40673</v>
      </c>
    </row>
    <row r="1497" spans="1:21" ht="11.25" hidden="1" customHeight="1" x14ac:dyDescent="0.15">
      <c r="B1497" s="65">
        <v>40674</v>
      </c>
    </row>
    <row r="1498" spans="1:21" ht="11.25" hidden="1" customHeight="1" x14ac:dyDescent="0.15">
      <c r="B1498" s="65">
        <v>40675</v>
      </c>
    </row>
    <row r="1499" spans="1:21" ht="11.25" hidden="1" customHeight="1" x14ac:dyDescent="0.15">
      <c r="B1499" s="65">
        <v>40676</v>
      </c>
    </row>
    <row r="1500" spans="1:21" ht="11.25" hidden="1" customHeight="1" x14ac:dyDescent="0.15">
      <c r="B1500" s="65">
        <v>40679</v>
      </c>
    </row>
    <row r="1501" spans="1:21" ht="11.25" hidden="1" customHeight="1" x14ac:dyDescent="0.15">
      <c r="B1501" s="65">
        <v>40680</v>
      </c>
    </row>
    <row r="1502" spans="1:21" ht="11.25" hidden="1" customHeight="1" x14ac:dyDescent="0.15">
      <c r="B1502" s="65">
        <v>40681</v>
      </c>
    </row>
    <row r="1503" spans="1:21" ht="11.25" hidden="1" customHeight="1" x14ac:dyDescent="0.15">
      <c r="B1503" s="65">
        <v>40682</v>
      </c>
    </row>
    <row r="1504" spans="1:21" ht="11.25" hidden="1" customHeight="1" x14ac:dyDescent="0.15">
      <c r="B1504" s="65">
        <v>40683</v>
      </c>
    </row>
    <row r="1505" spans="1:21" ht="11.25" hidden="1" customHeight="1" x14ac:dyDescent="0.15">
      <c r="B1505" s="65">
        <v>40686</v>
      </c>
    </row>
    <row r="1506" spans="1:21" ht="11.25" hidden="1" customHeight="1" x14ac:dyDescent="0.15">
      <c r="B1506" s="65">
        <v>40687</v>
      </c>
    </row>
    <row r="1507" spans="1:21" ht="11.25" hidden="1" customHeight="1" x14ac:dyDescent="0.15">
      <c r="B1507" s="65">
        <v>40688</v>
      </c>
    </row>
    <row r="1508" spans="1:21" ht="11.25" hidden="1" customHeight="1" x14ac:dyDescent="0.15">
      <c r="B1508" s="65">
        <v>40689</v>
      </c>
    </row>
    <row r="1509" spans="1:21" ht="11.25" hidden="1" customHeight="1" x14ac:dyDescent="0.15">
      <c r="B1509" s="65">
        <v>40690</v>
      </c>
    </row>
    <row r="1510" spans="1:21" ht="11.25" hidden="1" customHeight="1" x14ac:dyDescent="0.15">
      <c r="B1510" s="65">
        <v>40693</v>
      </c>
    </row>
    <row r="1511" spans="1:21" s="21" customFormat="1" ht="11.25" hidden="1" customHeight="1" x14ac:dyDescent="0.15">
      <c r="A1511" s="21" t="s">
        <v>13</v>
      </c>
      <c r="B1511" s="66">
        <v>40694</v>
      </c>
      <c r="C1511" s="75"/>
      <c r="D1511" s="38"/>
      <c r="E1511" s="70"/>
      <c r="F1511" s="71"/>
      <c r="G1511" s="22"/>
      <c r="H1511" s="22"/>
      <c r="I1511" s="71"/>
      <c r="J1511" s="22"/>
      <c r="K1511" s="22"/>
      <c r="L1511" s="23"/>
      <c r="M1511" s="22"/>
      <c r="N1511" s="24"/>
      <c r="O1511" s="27"/>
      <c r="Q1511" s="53"/>
      <c r="R1511" s="54"/>
      <c r="S1511" s="45"/>
      <c r="T1511" s="46"/>
      <c r="U1511" s="34"/>
    </row>
    <row r="1512" spans="1:21" ht="11.25" hidden="1" customHeight="1" x14ac:dyDescent="0.15">
      <c r="B1512" s="65">
        <v>40695</v>
      </c>
    </row>
    <row r="1513" spans="1:21" ht="11.25" hidden="1" customHeight="1" x14ac:dyDescent="0.15">
      <c r="B1513" s="65">
        <v>40696</v>
      </c>
    </row>
    <row r="1514" spans="1:21" ht="11.25" hidden="1" customHeight="1" x14ac:dyDescent="0.15">
      <c r="B1514" s="65">
        <v>40697</v>
      </c>
    </row>
    <row r="1515" spans="1:21" ht="11.25" hidden="1" customHeight="1" x14ac:dyDescent="0.15">
      <c r="B1515" s="65">
        <v>40700</v>
      </c>
    </row>
    <row r="1516" spans="1:21" ht="11.25" hidden="1" customHeight="1" x14ac:dyDescent="0.15">
      <c r="B1516" s="65">
        <v>40701</v>
      </c>
    </row>
    <row r="1517" spans="1:21" ht="11.25" hidden="1" customHeight="1" x14ac:dyDescent="0.15">
      <c r="B1517" s="65">
        <v>40702</v>
      </c>
    </row>
    <row r="1518" spans="1:21" ht="11.25" hidden="1" customHeight="1" x14ac:dyDescent="0.15">
      <c r="B1518" s="65">
        <v>40703</v>
      </c>
    </row>
    <row r="1519" spans="1:21" ht="11.25" hidden="1" customHeight="1" x14ac:dyDescent="0.15">
      <c r="B1519" s="65">
        <v>40704</v>
      </c>
    </row>
    <row r="1520" spans="1:21" ht="11.25" hidden="1" customHeight="1" x14ac:dyDescent="0.15">
      <c r="B1520" s="65">
        <v>40707</v>
      </c>
    </row>
    <row r="1521" spans="1:21" ht="11.25" hidden="1" customHeight="1" x14ac:dyDescent="0.15">
      <c r="B1521" s="65">
        <v>40708</v>
      </c>
    </row>
    <row r="1522" spans="1:21" ht="11.25" hidden="1" customHeight="1" x14ac:dyDescent="0.15">
      <c r="B1522" s="65">
        <v>40709</v>
      </c>
    </row>
    <row r="1523" spans="1:21" ht="11.25" hidden="1" customHeight="1" x14ac:dyDescent="0.15">
      <c r="B1523" s="65">
        <v>40710</v>
      </c>
    </row>
    <row r="1524" spans="1:21" ht="11.25" hidden="1" customHeight="1" x14ac:dyDescent="0.15">
      <c r="B1524" s="65">
        <v>40711</v>
      </c>
    </row>
    <row r="1525" spans="1:21" ht="11.25" hidden="1" customHeight="1" x14ac:dyDescent="0.15">
      <c r="B1525" s="65">
        <v>40714</v>
      </c>
    </row>
    <row r="1526" spans="1:21" ht="11.25" hidden="1" customHeight="1" x14ac:dyDescent="0.15">
      <c r="B1526" s="65">
        <v>40715</v>
      </c>
    </row>
    <row r="1527" spans="1:21" ht="11.25" hidden="1" customHeight="1" x14ac:dyDescent="0.15">
      <c r="B1527" s="65">
        <v>40716</v>
      </c>
    </row>
    <row r="1528" spans="1:21" ht="11.25" hidden="1" customHeight="1" x14ac:dyDescent="0.15">
      <c r="B1528" s="65">
        <v>40717</v>
      </c>
    </row>
    <row r="1529" spans="1:21" ht="11.25" hidden="1" customHeight="1" x14ac:dyDescent="0.15">
      <c r="B1529" s="65">
        <v>40718</v>
      </c>
    </row>
    <row r="1530" spans="1:21" ht="11.25" hidden="1" customHeight="1" x14ac:dyDescent="0.15">
      <c r="B1530" s="65">
        <v>40721</v>
      </c>
    </row>
    <row r="1531" spans="1:21" ht="11.25" hidden="1" customHeight="1" x14ac:dyDescent="0.15">
      <c r="B1531" s="65">
        <v>40722</v>
      </c>
      <c r="U1531" s="33" t="s">
        <v>15</v>
      </c>
    </row>
    <row r="1532" spans="1:21" ht="11.25" hidden="1" customHeight="1" x14ac:dyDescent="0.15">
      <c r="B1532" s="65">
        <v>40723</v>
      </c>
    </row>
    <row r="1533" spans="1:21" s="21" customFormat="1" ht="11.25" hidden="1" customHeight="1" x14ac:dyDescent="0.15">
      <c r="A1533" s="21" t="s">
        <v>13</v>
      </c>
      <c r="B1533" s="66">
        <v>40724</v>
      </c>
      <c r="C1533" s="75"/>
      <c r="D1533" s="38"/>
      <c r="E1533" s="70"/>
      <c r="F1533" s="71"/>
      <c r="G1533" s="22"/>
      <c r="H1533" s="22"/>
      <c r="I1533" s="71"/>
      <c r="J1533" s="22"/>
      <c r="K1533" s="22"/>
      <c r="L1533" s="23"/>
      <c r="M1533" s="22"/>
      <c r="N1533" s="24"/>
      <c r="O1533" s="27"/>
      <c r="Q1533" s="53"/>
      <c r="R1533" s="54"/>
      <c r="S1533" s="45"/>
      <c r="T1533" s="46"/>
      <c r="U1533" s="34"/>
    </row>
    <row r="1534" spans="1:21" ht="11.25" hidden="1" customHeight="1" x14ac:dyDescent="0.15">
      <c r="B1534" s="65">
        <v>40725</v>
      </c>
    </row>
    <row r="1535" spans="1:21" ht="11.25" hidden="1" customHeight="1" x14ac:dyDescent="0.15">
      <c r="B1535" s="65">
        <v>40728</v>
      </c>
    </row>
    <row r="1536" spans="1:21" ht="11.25" hidden="1" customHeight="1" x14ac:dyDescent="0.15">
      <c r="B1536" s="65">
        <v>40729</v>
      </c>
    </row>
    <row r="1537" spans="2:2" ht="11.25" hidden="1" customHeight="1" x14ac:dyDescent="0.15">
      <c r="B1537" s="65">
        <v>40730</v>
      </c>
    </row>
    <row r="1538" spans="2:2" ht="11.25" hidden="1" customHeight="1" x14ac:dyDescent="0.15">
      <c r="B1538" s="65">
        <v>40731</v>
      </c>
    </row>
    <row r="1539" spans="2:2" ht="11.25" hidden="1" customHeight="1" x14ac:dyDescent="0.15">
      <c r="B1539" s="65">
        <v>40732</v>
      </c>
    </row>
    <row r="1540" spans="2:2" ht="11.25" hidden="1" customHeight="1" x14ac:dyDescent="0.15">
      <c r="B1540" s="65">
        <v>40735</v>
      </c>
    </row>
    <row r="1541" spans="2:2" ht="11.25" hidden="1" customHeight="1" x14ac:dyDescent="0.15">
      <c r="B1541" s="65">
        <v>40736</v>
      </c>
    </row>
    <row r="1542" spans="2:2" ht="11.25" hidden="1" customHeight="1" x14ac:dyDescent="0.15">
      <c r="B1542" s="65">
        <v>40737</v>
      </c>
    </row>
    <row r="1543" spans="2:2" ht="11.25" hidden="1" customHeight="1" x14ac:dyDescent="0.15">
      <c r="B1543" s="65">
        <v>40738</v>
      </c>
    </row>
    <row r="1544" spans="2:2" ht="11.25" hidden="1" customHeight="1" x14ac:dyDescent="0.15">
      <c r="B1544" s="65">
        <v>40739</v>
      </c>
    </row>
    <row r="1545" spans="2:2" ht="11.25" hidden="1" customHeight="1" x14ac:dyDescent="0.15">
      <c r="B1545" s="65">
        <v>40743</v>
      </c>
    </row>
    <row r="1546" spans="2:2" ht="11.25" hidden="1" customHeight="1" x14ac:dyDescent="0.15">
      <c r="B1546" s="65">
        <v>40744</v>
      </c>
    </row>
    <row r="1547" spans="2:2" ht="11.25" hidden="1" customHeight="1" x14ac:dyDescent="0.15">
      <c r="B1547" s="65">
        <v>40745</v>
      </c>
    </row>
    <row r="1548" spans="2:2" ht="11.25" hidden="1" customHeight="1" x14ac:dyDescent="0.15">
      <c r="B1548" s="65">
        <v>40746</v>
      </c>
    </row>
    <row r="1549" spans="2:2" ht="11.25" hidden="1" customHeight="1" x14ac:dyDescent="0.15">
      <c r="B1549" s="65">
        <v>40749</v>
      </c>
    </row>
    <row r="1550" spans="2:2" ht="11.25" hidden="1" customHeight="1" x14ac:dyDescent="0.15">
      <c r="B1550" s="65">
        <v>40750</v>
      </c>
    </row>
    <row r="1551" spans="2:2" ht="11.25" hidden="1" customHeight="1" x14ac:dyDescent="0.15">
      <c r="B1551" s="65">
        <v>40751</v>
      </c>
    </row>
    <row r="1552" spans="2:2" ht="11.25" hidden="1" customHeight="1" x14ac:dyDescent="0.15">
      <c r="B1552" s="65">
        <v>40752</v>
      </c>
    </row>
    <row r="1553" spans="1:21" s="21" customFormat="1" ht="11.25" hidden="1" customHeight="1" x14ac:dyDescent="0.15">
      <c r="A1553" s="21" t="s">
        <v>13</v>
      </c>
      <c r="B1553" s="66">
        <v>40753</v>
      </c>
      <c r="C1553" s="75"/>
      <c r="D1553" s="38"/>
      <c r="E1553" s="70"/>
      <c r="F1553" s="71"/>
      <c r="G1553" s="22"/>
      <c r="H1553" s="22"/>
      <c r="I1553" s="71"/>
      <c r="J1553" s="22"/>
      <c r="K1553" s="22"/>
      <c r="L1553" s="23"/>
      <c r="M1553" s="22"/>
      <c r="N1553" s="24"/>
      <c r="O1553" s="27"/>
      <c r="Q1553" s="53"/>
      <c r="R1553" s="54"/>
      <c r="S1553" s="45"/>
      <c r="T1553" s="46"/>
      <c r="U1553" s="34"/>
    </row>
    <row r="1554" spans="1:21" ht="11.25" hidden="1" customHeight="1" x14ac:dyDescent="0.15">
      <c r="B1554" s="65">
        <v>40756</v>
      </c>
    </row>
    <row r="1555" spans="1:21" ht="11.25" hidden="1" customHeight="1" x14ac:dyDescent="0.15">
      <c r="B1555" s="65">
        <v>40757</v>
      </c>
    </row>
    <row r="1556" spans="1:21" ht="11.25" hidden="1" customHeight="1" x14ac:dyDescent="0.15">
      <c r="B1556" s="65">
        <v>40758</v>
      </c>
    </row>
    <row r="1557" spans="1:21" ht="11.25" hidden="1" customHeight="1" x14ac:dyDescent="0.15">
      <c r="B1557" s="65">
        <v>40759</v>
      </c>
    </row>
    <row r="1558" spans="1:21" ht="11.25" hidden="1" customHeight="1" x14ac:dyDescent="0.15">
      <c r="B1558" s="65">
        <v>40760</v>
      </c>
    </row>
    <row r="1559" spans="1:21" ht="11.25" hidden="1" customHeight="1" x14ac:dyDescent="0.15">
      <c r="B1559" s="65">
        <v>40763</v>
      </c>
    </row>
    <row r="1560" spans="1:21" ht="11.25" hidden="1" customHeight="1" x14ac:dyDescent="0.15">
      <c r="B1560" s="65">
        <v>40764</v>
      </c>
    </row>
    <row r="1561" spans="1:21" ht="11.25" hidden="1" customHeight="1" x14ac:dyDescent="0.15">
      <c r="B1561" s="65">
        <v>40765</v>
      </c>
    </row>
    <row r="1562" spans="1:21" ht="11.25" hidden="1" customHeight="1" x14ac:dyDescent="0.15">
      <c r="B1562" s="65">
        <v>40766</v>
      </c>
    </row>
    <row r="1563" spans="1:21" ht="11.25" hidden="1" customHeight="1" x14ac:dyDescent="0.15">
      <c r="B1563" s="65">
        <v>40767</v>
      </c>
    </row>
    <row r="1564" spans="1:21" ht="11.25" hidden="1" customHeight="1" x14ac:dyDescent="0.15">
      <c r="B1564" s="65">
        <v>40770</v>
      </c>
    </row>
    <row r="1565" spans="1:21" ht="11.25" hidden="1" customHeight="1" x14ac:dyDescent="0.15">
      <c r="B1565" s="65">
        <v>40771</v>
      </c>
    </row>
    <row r="1566" spans="1:21" ht="11.25" hidden="1" customHeight="1" x14ac:dyDescent="0.15">
      <c r="B1566" s="65">
        <v>40772</v>
      </c>
    </row>
    <row r="1567" spans="1:21" ht="11.25" hidden="1" customHeight="1" x14ac:dyDescent="0.15">
      <c r="B1567" s="65">
        <v>40773</v>
      </c>
    </row>
    <row r="1568" spans="1:21" ht="11.25" hidden="1" customHeight="1" x14ac:dyDescent="0.15">
      <c r="B1568" s="65">
        <v>40774</v>
      </c>
    </row>
    <row r="1569" spans="1:21" ht="11.25" hidden="1" customHeight="1" x14ac:dyDescent="0.15">
      <c r="B1569" s="65">
        <v>40777</v>
      </c>
    </row>
    <row r="1570" spans="1:21" ht="11.25" hidden="1" customHeight="1" x14ac:dyDescent="0.15">
      <c r="B1570" s="65">
        <v>40778</v>
      </c>
    </row>
    <row r="1571" spans="1:21" ht="11.25" hidden="1" customHeight="1" x14ac:dyDescent="0.15">
      <c r="B1571" s="65">
        <v>40779</v>
      </c>
    </row>
    <row r="1572" spans="1:21" ht="11.25" hidden="1" customHeight="1" x14ac:dyDescent="0.15">
      <c r="B1572" s="65">
        <v>40780</v>
      </c>
    </row>
    <row r="1573" spans="1:21" ht="11.25" hidden="1" customHeight="1" x14ac:dyDescent="0.15">
      <c r="B1573" s="65">
        <v>40781</v>
      </c>
    </row>
    <row r="1574" spans="1:21" ht="11.25" hidden="1" customHeight="1" x14ac:dyDescent="0.15">
      <c r="B1574" s="65">
        <v>40784</v>
      </c>
    </row>
    <row r="1575" spans="1:21" ht="11.25" hidden="1" customHeight="1" x14ac:dyDescent="0.15">
      <c r="B1575" s="65">
        <v>40785</v>
      </c>
    </row>
    <row r="1576" spans="1:21" s="21" customFormat="1" ht="11.25" hidden="1" customHeight="1" x14ac:dyDescent="0.15">
      <c r="A1576" s="21" t="s">
        <v>13</v>
      </c>
      <c r="B1576" s="66">
        <v>40786</v>
      </c>
      <c r="C1576" s="75"/>
      <c r="D1576" s="38"/>
      <c r="E1576" s="70"/>
      <c r="F1576" s="71"/>
      <c r="G1576" s="22"/>
      <c r="H1576" s="22"/>
      <c r="I1576" s="71"/>
      <c r="J1576" s="22"/>
      <c r="K1576" s="22"/>
      <c r="L1576" s="23"/>
      <c r="M1576" s="22"/>
      <c r="N1576" s="24"/>
      <c r="O1576" s="27"/>
      <c r="Q1576" s="53"/>
      <c r="R1576" s="54"/>
      <c r="S1576" s="45"/>
      <c r="T1576" s="46"/>
      <c r="U1576" s="34"/>
    </row>
    <row r="1577" spans="1:21" ht="11.25" hidden="1" customHeight="1" x14ac:dyDescent="0.15">
      <c r="B1577" s="65">
        <v>40787</v>
      </c>
    </row>
    <row r="1578" spans="1:21" ht="11.25" hidden="1" customHeight="1" x14ac:dyDescent="0.15">
      <c r="B1578" s="65">
        <v>40788</v>
      </c>
    </row>
    <row r="1579" spans="1:21" ht="11.25" hidden="1" customHeight="1" x14ac:dyDescent="0.15">
      <c r="B1579" s="65">
        <v>40791</v>
      </c>
    </row>
    <row r="1580" spans="1:21" ht="11.25" hidden="1" customHeight="1" x14ac:dyDescent="0.15">
      <c r="B1580" s="65">
        <v>40792</v>
      </c>
    </row>
    <row r="1581" spans="1:21" ht="11.25" hidden="1" customHeight="1" x14ac:dyDescent="0.15">
      <c r="B1581" s="65">
        <v>40793</v>
      </c>
    </row>
    <row r="1582" spans="1:21" ht="11.25" hidden="1" customHeight="1" x14ac:dyDescent="0.15">
      <c r="B1582" s="65">
        <v>40794</v>
      </c>
    </row>
    <row r="1583" spans="1:21" ht="11.25" hidden="1" customHeight="1" x14ac:dyDescent="0.15">
      <c r="B1583" s="65">
        <v>40795</v>
      </c>
    </row>
    <row r="1584" spans="1:21" ht="11.25" hidden="1" customHeight="1" x14ac:dyDescent="0.15">
      <c r="B1584" s="65">
        <v>40798</v>
      </c>
    </row>
    <row r="1585" spans="1:21" ht="11.25" hidden="1" customHeight="1" x14ac:dyDescent="0.15">
      <c r="B1585" s="65">
        <v>40799</v>
      </c>
    </row>
    <row r="1586" spans="1:21" ht="11.25" hidden="1" customHeight="1" x14ac:dyDescent="0.15">
      <c r="B1586" s="65">
        <v>40800</v>
      </c>
    </row>
    <row r="1587" spans="1:21" ht="11.25" hidden="1" customHeight="1" x14ac:dyDescent="0.15">
      <c r="B1587" s="65">
        <v>40801</v>
      </c>
    </row>
    <row r="1588" spans="1:21" ht="11.25" hidden="1" customHeight="1" x14ac:dyDescent="0.15">
      <c r="B1588" s="65">
        <v>40802</v>
      </c>
    </row>
    <row r="1589" spans="1:21" ht="11.25" hidden="1" customHeight="1" x14ac:dyDescent="0.15">
      <c r="B1589" s="65">
        <v>40806</v>
      </c>
    </row>
    <row r="1590" spans="1:21" ht="11.25" hidden="1" customHeight="1" x14ac:dyDescent="0.15">
      <c r="B1590" s="65">
        <v>40807</v>
      </c>
    </row>
    <row r="1591" spans="1:21" ht="11.25" hidden="1" customHeight="1" x14ac:dyDescent="0.15">
      <c r="B1591" s="65">
        <v>40808</v>
      </c>
    </row>
    <row r="1592" spans="1:21" ht="11.25" hidden="1" customHeight="1" x14ac:dyDescent="0.15">
      <c r="B1592" s="65">
        <v>40812</v>
      </c>
    </row>
    <row r="1593" spans="1:21" ht="11.25" hidden="1" customHeight="1" x14ac:dyDescent="0.15">
      <c r="B1593" s="65">
        <v>40813</v>
      </c>
    </row>
    <row r="1594" spans="1:21" ht="11.25" hidden="1" customHeight="1" x14ac:dyDescent="0.15">
      <c r="B1594" s="65">
        <v>40814</v>
      </c>
    </row>
    <row r="1595" spans="1:21" ht="11.25" hidden="1" customHeight="1" x14ac:dyDescent="0.15">
      <c r="B1595" s="65">
        <v>40815</v>
      </c>
    </row>
    <row r="1596" spans="1:21" s="21" customFormat="1" ht="11.25" hidden="1" customHeight="1" x14ac:dyDescent="0.15">
      <c r="A1596" s="21" t="s">
        <v>13</v>
      </c>
      <c r="B1596" s="66">
        <v>40816</v>
      </c>
      <c r="C1596" s="75"/>
      <c r="D1596" s="38"/>
      <c r="E1596" s="70"/>
      <c r="F1596" s="71"/>
      <c r="G1596" s="22"/>
      <c r="H1596" s="22"/>
      <c r="I1596" s="71"/>
      <c r="J1596" s="22"/>
      <c r="K1596" s="22"/>
      <c r="L1596" s="23"/>
      <c r="M1596" s="22"/>
      <c r="N1596" s="24"/>
      <c r="O1596" s="27"/>
      <c r="Q1596" s="53"/>
      <c r="R1596" s="54"/>
      <c r="S1596" s="45"/>
      <c r="T1596" s="46"/>
      <c r="U1596" s="34"/>
    </row>
    <row r="1597" spans="1:21" ht="11.25" hidden="1" customHeight="1" x14ac:dyDescent="0.15">
      <c r="B1597" s="65">
        <v>40819</v>
      </c>
    </row>
    <row r="1598" spans="1:21" ht="11.25" hidden="1" customHeight="1" x14ac:dyDescent="0.15">
      <c r="B1598" s="65">
        <v>40820</v>
      </c>
    </row>
    <row r="1599" spans="1:21" ht="11.25" hidden="1" customHeight="1" x14ac:dyDescent="0.15">
      <c r="B1599" s="65">
        <v>40821</v>
      </c>
    </row>
    <row r="1600" spans="1:21" ht="11.25" hidden="1" customHeight="1" x14ac:dyDescent="0.15">
      <c r="B1600" s="65">
        <v>40822</v>
      </c>
    </row>
    <row r="1601" spans="1:21" ht="11.25" hidden="1" customHeight="1" x14ac:dyDescent="0.15">
      <c r="B1601" s="65">
        <v>40823</v>
      </c>
    </row>
    <row r="1602" spans="1:21" ht="11.25" hidden="1" customHeight="1" x14ac:dyDescent="0.15">
      <c r="B1602" s="65">
        <v>40827</v>
      </c>
    </row>
    <row r="1603" spans="1:21" ht="11.25" hidden="1" customHeight="1" x14ac:dyDescent="0.15">
      <c r="B1603" s="65">
        <v>40828</v>
      </c>
    </row>
    <row r="1604" spans="1:21" ht="11.25" hidden="1" customHeight="1" x14ac:dyDescent="0.15">
      <c r="B1604" s="65">
        <v>40829</v>
      </c>
    </row>
    <row r="1605" spans="1:21" ht="11.25" hidden="1" customHeight="1" x14ac:dyDescent="0.15">
      <c r="B1605" s="65">
        <v>40830</v>
      </c>
    </row>
    <row r="1606" spans="1:21" ht="11.25" hidden="1" customHeight="1" x14ac:dyDescent="0.15">
      <c r="B1606" s="65">
        <v>40833</v>
      </c>
    </row>
    <row r="1607" spans="1:21" ht="11.25" hidden="1" customHeight="1" x14ac:dyDescent="0.15">
      <c r="B1607" s="65">
        <v>40834</v>
      </c>
    </row>
    <row r="1608" spans="1:21" ht="11.25" hidden="1" customHeight="1" x14ac:dyDescent="0.15">
      <c r="B1608" s="65">
        <v>40835</v>
      </c>
    </row>
    <row r="1609" spans="1:21" ht="11.25" hidden="1" customHeight="1" x14ac:dyDescent="0.15">
      <c r="B1609" s="65">
        <v>40836</v>
      </c>
    </row>
    <row r="1610" spans="1:21" ht="11.25" hidden="1" customHeight="1" x14ac:dyDescent="0.15">
      <c r="B1610" s="65">
        <v>40837</v>
      </c>
    </row>
    <row r="1611" spans="1:21" ht="11.25" hidden="1" customHeight="1" x14ac:dyDescent="0.15">
      <c r="B1611" s="65">
        <v>40840</v>
      </c>
    </row>
    <row r="1612" spans="1:21" ht="11.25" hidden="1" customHeight="1" x14ac:dyDescent="0.15">
      <c r="B1612" s="65">
        <v>40841</v>
      </c>
    </row>
    <row r="1613" spans="1:21" ht="11.25" hidden="1" customHeight="1" x14ac:dyDescent="0.15">
      <c r="B1613" s="65">
        <v>40842</v>
      </c>
    </row>
    <row r="1614" spans="1:21" ht="11.25" hidden="1" customHeight="1" x14ac:dyDescent="0.15">
      <c r="B1614" s="65">
        <v>40843</v>
      </c>
    </row>
    <row r="1615" spans="1:21" ht="11.25" hidden="1" customHeight="1" x14ac:dyDescent="0.15">
      <c r="B1615" s="65">
        <v>40844</v>
      </c>
    </row>
    <row r="1616" spans="1:21" s="21" customFormat="1" ht="11.25" hidden="1" customHeight="1" x14ac:dyDescent="0.15">
      <c r="A1616" s="21" t="s">
        <v>13</v>
      </c>
      <c r="B1616" s="66">
        <v>40847</v>
      </c>
      <c r="C1616" s="75"/>
      <c r="D1616" s="38"/>
      <c r="E1616" s="70"/>
      <c r="F1616" s="71"/>
      <c r="G1616" s="22"/>
      <c r="H1616" s="22"/>
      <c r="I1616" s="71"/>
      <c r="J1616" s="22"/>
      <c r="K1616" s="22"/>
      <c r="L1616" s="23"/>
      <c r="M1616" s="22"/>
      <c r="N1616" s="24"/>
      <c r="O1616" s="27"/>
      <c r="Q1616" s="53"/>
      <c r="R1616" s="54"/>
      <c r="S1616" s="45"/>
      <c r="T1616" s="46"/>
      <c r="U1616" s="34"/>
    </row>
    <row r="1617" spans="2:2" ht="11.25" hidden="1" customHeight="1" x14ac:dyDescent="0.15">
      <c r="B1617" s="65">
        <v>40848</v>
      </c>
    </row>
    <row r="1618" spans="2:2" ht="11.25" hidden="1" customHeight="1" x14ac:dyDescent="0.15">
      <c r="B1618" s="65">
        <v>40849</v>
      </c>
    </row>
    <row r="1619" spans="2:2" ht="11.25" hidden="1" customHeight="1" x14ac:dyDescent="0.15">
      <c r="B1619" s="65">
        <v>40851</v>
      </c>
    </row>
    <row r="1620" spans="2:2" ht="11.25" hidden="1" customHeight="1" x14ac:dyDescent="0.15">
      <c r="B1620" s="65">
        <v>40854</v>
      </c>
    </row>
    <row r="1621" spans="2:2" ht="11.25" hidden="1" customHeight="1" x14ac:dyDescent="0.15">
      <c r="B1621" s="65">
        <v>40855</v>
      </c>
    </row>
    <row r="1622" spans="2:2" ht="11.25" hidden="1" customHeight="1" x14ac:dyDescent="0.15">
      <c r="B1622" s="65">
        <v>40856</v>
      </c>
    </row>
    <row r="1623" spans="2:2" ht="11.25" hidden="1" customHeight="1" x14ac:dyDescent="0.15">
      <c r="B1623" s="65">
        <v>40857</v>
      </c>
    </row>
    <row r="1624" spans="2:2" ht="11.25" hidden="1" customHeight="1" x14ac:dyDescent="0.15">
      <c r="B1624" s="65">
        <v>40858</v>
      </c>
    </row>
    <row r="1625" spans="2:2" ht="11.25" hidden="1" customHeight="1" x14ac:dyDescent="0.15">
      <c r="B1625" s="65">
        <v>40861</v>
      </c>
    </row>
    <row r="1626" spans="2:2" ht="11.25" hidden="1" customHeight="1" x14ac:dyDescent="0.15">
      <c r="B1626" s="65">
        <v>40862</v>
      </c>
    </row>
    <row r="1627" spans="2:2" ht="11.25" hidden="1" customHeight="1" x14ac:dyDescent="0.15">
      <c r="B1627" s="65">
        <v>40863</v>
      </c>
    </row>
    <row r="1628" spans="2:2" ht="11.25" hidden="1" customHeight="1" x14ac:dyDescent="0.15">
      <c r="B1628" s="65">
        <v>40864</v>
      </c>
    </row>
    <row r="1629" spans="2:2" ht="11.25" hidden="1" customHeight="1" x14ac:dyDescent="0.15">
      <c r="B1629" s="65">
        <v>40865</v>
      </c>
    </row>
    <row r="1630" spans="2:2" ht="11.25" hidden="1" customHeight="1" x14ac:dyDescent="0.15">
      <c r="B1630" s="65">
        <v>40868</v>
      </c>
    </row>
    <row r="1631" spans="2:2" ht="11.25" hidden="1" customHeight="1" x14ac:dyDescent="0.15">
      <c r="B1631" s="65">
        <v>40869</v>
      </c>
    </row>
    <row r="1632" spans="2:2" ht="11.25" hidden="1" customHeight="1" x14ac:dyDescent="0.15">
      <c r="B1632" s="65">
        <v>40871</v>
      </c>
    </row>
    <row r="1633" spans="1:21" ht="11.25" hidden="1" customHeight="1" x14ac:dyDescent="0.15">
      <c r="B1633" s="65">
        <v>40872</v>
      </c>
    </row>
    <row r="1634" spans="1:21" ht="11.25" hidden="1" customHeight="1" x14ac:dyDescent="0.15">
      <c r="B1634" s="65">
        <v>40875</v>
      </c>
    </row>
    <row r="1635" spans="1:21" ht="11.25" hidden="1" customHeight="1" x14ac:dyDescent="0.15">
      <c r="B1635" s="65">
        <v>40876</v>
      </c>
    </row>
    <row r="1636" spans="1:21" s="21" customFormat="1" ht="11.25" hidden="1" customHeight="1" x14ac:dyDescent="0.15">
      <c r="A1636" s="21" t="s">
        <v>13</v>
      </c>
      <c r="B1636" s="66">
        <v>40877</v>
      </c>
      <c r="C1636" s="75"/>
      <c r="D1636" s="38"/>
      <c r="E1636" s="70"/>
      <c r="F1636" s="71"/>
      <c r="G1636" s="22"/>
      <c r="H1636" s="22"/>
      <c r="I1636" s="71"/>
      <c r="J1636" s="22"/>
      <c r="K1636" s="22"/>
      <c r="L1636" s="23"/>
      <c r="M1636" s="22"/>
      <c r="N1636" s="24"/>
      <c r="O1636" s="27"/>
      <c r="Q1636" s="53"/>
      <c r="R1636" s="54"/>
      <c r="S1636" s="45"/>
      <c r="T1636" s="46"/>
      <c r="U1636" s="34"/>
    </row>
    <row r="1637" spans="1:21" ht="11.25" hidden="1" customHeight="1" x14ac:dyDescent="0.15">
      <c r="B1637" s="65">
        <v>40878</v>
      </c>
    </row>
    <row r="1638" spans="1:21" ht="11.25" hidden="1" customHeight="1" x14ac:dyDescent="0.15">
      <c r="B1638" s="65">
        <v>40879</v>
      </c>
    </row>
    <row r="1639" spans="1:21" ht="11.25" hidden="1" customHeight="1" x14ac:dyDescent="0.15">
      <c r="B1639" s="65">
        <v>40882</v>
      </c>
    </row>
    <row r="1640" spans="1:21" ht="11.25" hidden="1" customHeight="1" x14ac:dyDescent="0.15">
      <c r="B1640" s="65">
        <v>40883</v>
      </c>
    </row>
    <row r="1641" spans="1:21" ht="11.25" hidden="1" customHeight="1" x14ac:dyDescent="0.15">
      <c r="B1641" s="65">
        <v>40884</v>
      </c>
    </row>
    <row r="1642" spans="1:21" ht="11.25" hidden="1" customHeight="1" x14ac:dyDescent="0.15">
      <c r="B1642" s="65">
        <v>40885</v>
      </c>
    </row>
    <row r="1643" spans="1:21" ht="11.25" hidden="1" customHeight="1" x14ac:dyDescent="0.15">
      <c r="B1643" s="65">
        <v>40886</v>
      </c>
    </row>
    <row r="1644" spans="1:21" ht="11.25" hidden="1" customHeight="1" x14ac:dyDescent="0.15">
      <c r="B1644" s="65">
        <v>40889</v>
      </c>
    </row>
    <row r="1645" spans="1:21" ht="11.25" hidden="1" customHeight="1" x14ac:dyDescent="0.15">
      <c r="B1645" s="65">
        <v>40890</v>
      </c>
    </row>
    <row r="1646" spans="1:21" ht="11.25" hidden="1" customHeight="1" x14ac:dyDescent="0.15">
      <c r="B1646" s="65">
        <v>40891</v>
      </c>
    </row>
    <row r="1647" spans="1:21" ht="11.25" hidden="1" customHeight="1" x14ac:dyDescent="0.15">
      <c r="B1647" s="65">
        <v>40892</v>
      </c>
    </row>
    <row r="1648" spans="1:21" ht="11.25" hidden="1" customHeight="1" x14ac:dyDescent="0.15">
      <c r="B1648" s="65">
        <v>40893</v>
      </c>
    </row>
    <row r="1649" spans="1:21" ht="11.25" hidden="1" customHeight="1" x14ac:dyDescent="0.15">
      <c r="B1649" s="65">
        <v>40896</v>
      </c>
    </row>
    <row r="1650" spans="1:21" ht="11.25" hidden="1" customHeight="1" x14ac:dyDescent="0.15">
      <c r="B1650" s="65">
        <v>40897</v>
      </c>
    </row>
    <row r="1651" spans="1:21" ht="11.25" hidden="1" customHeight="1" x14ac:dyDescent="0.15">
      <c r="B1651" s="65">
        <v>40898</v>
      </c>
    </row>
    <row r="1652" spans="1:21" ht="11.25" hidden="1" customHeight="1" x14ac:dyDescent="0.15">
      <c r="B1652" s="65">
        <v>40899</v>
      </c>
    </row>
    <row r="1653" spans="1:21" ht="11.25" hidden="1" customHeight="1" x14ac:dyDescent="0.15">
      <c r="B1653" s="65">
        <v>40903</v>
      </c>
    </row>
    <row r="1654" spans="1:21" ht="11.25" hidden="1" customHeight="1" x14ac:dyDescent="0.15">
      <c r="B1654" s="65">
        <v>40904</v>
      </c>
    </row>
    <row r="1655" spans="1:21" ht="11.25" hidden="1" customHeight="1" x14ac:dyDescent="0.15">
      <c r="B1655" s="65">
        <v>40905</v>
      </c>
    </row>
    <row r="1656" spans="1:21" ht="11.25" hidden="1" customHeight="1" x14ac:dyDescent="0.15">
      <c r="B1656" s="65">
        <v>40906</v>
      </c>
    </row>
    <row r="1657" spans="1:21" s="21" customFormat="1" ht="11.25" hidden="1" customHeight="1" x14ac:dyDescent="0.15">
      <c r="A1657" s="21" t="s">
        <v>13</v>
      </c>
      <c r="B1657" s="66">
        <v>40907</v>
      </c>
      <c r="C1657" s="75"/>
      <c r="D1657" s="38"/>
      <c r="E1657" s="70"/>
      <c r="F1657" s="71"/>
      <c r="G1657" s="22"/>
      <c r="H1657" s="22"/>
      <c r="I1657" s="71"/>
      <c r="J1657" s="22"/>
      <c r="K1657" s="22"/>
      <c r="L1657" s="23"/>
      <c r="M1657" s="22"/>
      <c r="N1657" s="24"/>
      <c r="O1657" s="27"/>
      <c r="Q1657" s="53"/>
      <c r="R1657" s="54"/>
      <c r="S1657" s="45"/>
      <c r="T1657" s="46"/>
      <c r="U1657" s="34"/>
    </row>
    <row r="1658" spans="1:21" ht="11.25" hidden="1" customHeight="1" x14ac:dyDescent="0.15">
      <c r="B1658" s="65">
        <v>40912</v>
      </c>
    </row>
    <row r="1659" spans="1:21" ht="11.25" hidden="1" customHeight="1" x14ac:dyDescent="0.15">
      <c r="B1659" s="65">
        <v>40913</v>
      </c>
    </row>
    <row r="1660" spans="1:21" ht="11.25" hidden="1" customHeight="1" x14ac:dyDescent="0.15">
      <c r="B1660" s="65">
        <v>40914</v>
      </c>
    </row>
    <row r="1661" spans="1:21" ht="11.25" hidden="1" customHeight="1" x14ac:dyDescent="0.15">
      <c r="B1661" s="65">
        <v>40918</v>
      </c>
    </row>
    <row r="1662" spans="1:21" ht="11.25" hidden="1" customHeight="1" x14ac:dyDescent="0.15">
      <c r="B1662" s="65">
        <v>40919</v>
      </c>
    </row>
    <row r="1663" spans="1:21" ht="11.25" hidden="1" customHeight="1" x14ac:dyDescent="0.15">
      <c r="B1663" s="65">
        <v>40920</v>
      </c>
    </row>
    <row r="1664" spans="1:21" ht="11.25" hidden="1" customHeight="1" x14ac:dyDescent="0.15">
      <c r="B1664" s="65">
        <v>40921</v>
      </c>
    </row>
    <row r="1665" spans="1:21" ht="11.25" hidden="1" customHeight="1" x14ac:dyDescent="0.15">
      <c r="B1665" s="65">
        <v>40924</v>
      </c>
    </row>
    <row r="1666" spans="1:21" ht="11.25" hidden="1" customHeight="1" x14ac:dyDescent="0.15">
      <c r="B1666" s="65">
        <v>40925</v>
      </c>
    </row>
    <row r="1667" spans="1:21" ht="11.25" hidden="1" customHeight="1" x14ac:dyDescent="0.15">
      <c r="B1667" s="65">
        <v>40926</v>
      </c>
    </row>
    <row r="1668" spans="1:21" ht="11.25" hidden="1" customHeight="1" x14ac:dyDescent="0.15">
      <c r="B1668" s="65">
        <v>40927</v>
      </c>
    </row>
    <row r="1669" spans="1:21" ht="11.25" hidden="1" customHeight="1" x14ac:dyDescent="0.15">
      <c r="B1669" s="65">
        <v>40928</v>
      </c>
    </row>
    <row r="1670" spans="1:21" ht="11.25" hidden="1" customHeight="1" x14ac:dyDescent="0.15">
      <c r="B1670" s="65">
        <v>40931</v>
      </c>
    </row>
    <row r="1671" spans="1:21" ht="11.25" hidden="1" customHeight="1" x14ac:dyDescent="0.15">
      <c r="B1671" s="65">
        <v>40932</v>
      </c>
    </row>
    <row r="1672" spans="1:21" ht="11.25" hidden="1" customHeight="1" x14ac:dyDescent="0.15">
      <c r="B1672" s="65">
        <v>40933</v>
      </c>
    </row>
    <row r="1673" spans="1:21" ht="11.25" hidden="1" customHeight="1" x14ac:dyDescent="0.15">
      <c r="B1673" s="65">
        <v>40934</v>
      </c>
    </row>
    <row r="1674" spans="1:21" ht="11.25" hidden="1" customHeight="1" x14ac:dyDescent="0.15">
      <c r="B1674" s="65">
        <v>40935</v>
      </c>
    </row>
    <row r="1675" spans="1:21" ht="11.25" hidden="1" customHeight="1" x14ac:dyDescent="0.15">
      <c r="B1675" s="65">
        <v>40938</v>
      </c>
    </row>
    <row r="1676" spans="1:21" s="21" customFormat="1" ht="11.25" hidden="1" customHeight="1" x14ac:dyDescent="0.15">
      <c r="A1676" s="21" t="s">
        <v>13</v>
      </c>
      <c r="B1676" s="66">
        <v>40939</v>
      </c>
      <c r="C1676" s="75"/>
      <c r="D1676" s="38"/>
      <c r="E1676" s="70"/>
      <c r="F1676" s="71"/>
      <c r="G1676" s="22"/>
      <c r="H1676" s="22"/>
      <c r="I1676" s="71"/>
      <c r="J1676" s="22"/>
      <c r="K1676" s="22"/>
      <c r="L1676" s="23"/>
      <c r="M1676" s="22"/>
      <c r="N1676" s="24"/>
      <c r="O1676" s="27"/>
      <c r="Q1676" s="53"/>
      <c r="R1676" s="54"/>
      <c r="S1676" s="45"/>
      <c r="T1676" s="46"/>
      <c r="U1676" s="34"/>
    </row>
    <row r="1677" spans="1:21" ht="11.25" hidden="1" customHeight="1" x14ac:dyDescent="0.15">
      <c r="B1677" s="65">
        <v>40940</v>
      </c>
    </row>
    <row r="1678" spans="1:21" ht="11.25" hidden="1" customHeight="1" x14ac:dyDescent="0.15">
      <c r="B1678" s="65">
        <v>40941</v>
      </c>
    </row>
    <row r="1679" spans="1:21" ht="11.25" hidden="1" customHeight="1" x14ac:dyDescent="0.15">
      <c r="B1679" s="65">
        <v>40942</v>
      </c>
    </row>
    <row r="1680" spans="1:21" ht="11.25" hidden="1" customHeight="1" x14ac:dyDescent="0.15">
      <c r="B1680" s="65">
        <v>40945</v>
      </c>
    </row>
    <row r="1681" spans="2:2" ht="11.25" hidden="1" customHeight="1" x14ac:dyDescent="0.15">
      <c r="B1681" s="65">
        <v>40946</v>
      </c>
    </row>
    <row r="1682" spans="2:2" ht="11.25" hidden="1" customHeight="1" x14ac:dyDescent="0.15">
      <c r="B1682" s="65">
        <v>40947</v>
      </c>
    </row>
    <row r="1683" spans="2:2" ht="11.25" hidden="1" customHeight="1" x14ac:dyDescent="0.15">
      <c r="B1683" s="65">
        <v>40948</v>
      </c>
    </row>
    <row r="1684" spans="2:2" ht="11.25" hidden="1" customHeight="1" x14ac:dyDescent="0.15">
      <c r="B1684" s="65">
        <v>40949</v>
      </c>
    </row>
    <row r="1685" spans="2:2" ht="11.25" hidden="1" customHeight="1" x14ac:dyDescent="0.15">
      <c r="B1685" s="65">
        <v>40952</v>
      </c>
    </row>
    <row r="1686" spans="2:2" ht="11.25" hidden="1" customHeight="1" x14ac:dyDescent="0.15">
      <c r="B1686" s="65">
        <v>40953</v>
      </c>
    </row>
    <row r="1687" spans="2:2" ht="11.25" hidden="1" customHeight="1" x14ac:dyDescent="0.15">
      <c r="B1687" s="65">
        <v>40954</v>
      </c>
    </row>
    <row r="1688" spans="2:2" ht="11.25" hidden="1" customHeight="1" x14ac:dyDescent="0.15">
      <c r="B1688" s="65">
        <v>40955</v>
      </c>
    </row>
    <row r="1689" spans="2:2" ht="11.25" hidden="1" customHeight="1" x14ac:dyDescent="0.15">
      <c r="B1689" s="65">
        <v>40956</v>
      </c>
    </row>
    <row r="1690" spans="2:2" ht="11.25" hidden="1" customHeight="1" x14ac:dyDescent="0.15">
      <c r="B1690" s="65">
        <v>40959</v>
      </c>
    </row>
    <row r="1691" spans="2:2" ht="11.25" hidden="1" customHeight="1" x14ac:dyDescent="0.15">
      <c r="B1691" s="65">
        <v>40960</v>
      </c>
    </row>
    <row r="1692" spans="2:2" ht="11.25" hidden="1" customHeight="1" x14ac:dyDescent="0.15">
      <c r="B1692" s="65">
        <v>40961</v>
      </c>
    </row>
    <row r="1693" spans="2:2" ht="11.25" hidden="1" customHeight="1" x14ac:dyDescent="0.15">
      <c r="B1693" s="65">
        <v>40962</v>
      </c>
    </row>
    <row r="1694" spans="2:2" ht="11.25" hidden="1" customHeight="1" x14ac:dyDescent="0.15">
      <c r="B1694" s="65">
        <v>40963</v>
      </c>
    </row>
    <row r="1695" spans="2:2" ht="11.25" hidden="1" customHeight="1" x14ac:dyDescent="0.15">
      <c r="B1695" s="65">
        <v>40966</v>
      </c>
    </row>
    <row r="1696" spans="2:2" ht="11.25" hidden="1" customHeight="1" x14ac:dyDescent="0.15">
      <c r="B1696" s="65">
        <v>40967</v>
      </c>
    </row>
    <row r="1697" spans="1:21" s="21" customFormat="1" ht="11.25" hidden="1" customHeight="1" x14ac:dyDescent="0.15">
      <c r="A1697" s="21" t="s">
        <v>13</v>
      </c>
      <c r="B1697" s="66">
        <v>40968</v>
      </c>
      <c r="C1697" s="75"/>
      <c r="D1697" s="38"/>
      <c r="E1697" s="70"/>
      <c r="F1697" s="71"/>
      <c r="G1697" s="22"/>
      <c r="H1697" s="22"/>
      <c r="I1697" s="71"/>
      <c r="J1697" s="22"/>
      <c r="K1697" s="22"/>
      <c r="L1697" s="23"/>
      <c r="M1697" s="22"/>
      <c r="N1697" s="24"/>
      <c r="O1697" s="27"/>
      <c r="Q1697" s="53"/>
      <c r="R1697" s="54"/>
      <c r="S1697" s="45"/>
      <c r="T1697" s="46"/>
      <c r="U1697" s="34"/>
    </row>
    <row r="1698" spans="1:21" ht="11.25" hidden="1" customHeight="1" x14ac:dyDescent="0.15">
      <c r="B1698" s="65">
        <v>40969</v>
      </c>
    </row>
    <row r="1699" spans="1:21" ht="11.25" hidden="1" customHeight="1" x14ac:dyDescent="0.15">
      <c r="B1699" s="65">
        <v>40970</v>
      </c>
    </row>
    <row r="1700" spans="1:21" ht="11.25" hidden="1" customHeight="1" x14ac:dyDescent="0.15">
      <c r="B1700" s="65">
        <v>40973</v>
      </c>
    </row>
    <row r="1701" spans="1:21" ht="11.25" hidden="1" customHeight="1" x14ac:dyDescent="0.15">
      <c r="B1701" s="65">
        <v>40974</v>
      </c>
    </row>
    <row r="1702" spans="1:21" ht="11.25" hidden="1" customHeight="1" x14ac:dyDescent="0.15">
      <c r="B1702" s="65">
        <v>40975</v>
      </c>
    </row>
    <row r="1703" spans="1:21" ht="11.25" hidden="1" customHeight="1" x14ac:dyDescent="0.15">
      <c r="B1703" s="65">
        <v>40976</v>
      </c>
    </row>
    <row r="1704" spans="1:21" ht="11.25" hidden="1" customHeight="1" x14ac:dyDescent="0.15">
      <c r="B1704" s="65">
        <v>40977</v>
      </c>
    </row>
    <row r="1705" spans="1:21" ht="11.25" hidden="1" customHeight="1" x14ac:dyDescent="0.15">
      <c r="B1705" s="65">
        <v>40980</v>
      </c>
    </row>
    <row r="1706" spans="1:21" ht="11.25" hidden="1" customHeight="1" x14ac:dyDescent="0.15">
      <c r="B1706" s="65">
        <v>40981</v>
      </c>
    </row>
    <row r="1707" spans="1:21" ht="11.25" hidden="1" customHeight="1" x14ac:dyDescent="0.15">
      <c r="B1707" s="65">
        <v>40982</v>
      </c>
    </row>
    <row r="1708" spans="1:21" ht="11.25" hidden="1" customHeight="1" x14ac:dyDescent="0.15">
      <c r="B1708" s="65">
        <v>40983</v>
      </c>
    </row>
    <row r="1709" spans="1:21" ht="11.25" hidden="1" customHeight="1" x14ac:dyDescent="0.15">
      <c r="B1709" s="65">
        <v>40984</v>
      </c>
    </row>
    <row r="1710" spans="1:21" ht="11.25" hidden="1" customHeight="1" x14ac:dyDescent="0.15">
      <c r="B1710" s="65">
        <v>40987</v>
      </c>
    </row>
    <row r="1711" spans="1:21" ht="11.25" hidden="1" customHeight="1" x14ac:dyDescent="0.15">
      <c r="B1711" s="65">
        <v>40989</v>
      </c>
    </row>
    <row r="1712" spans="1:21" ht="11.25" hidden="1" customHeight="1" x14ac:dyDescent="0.15">
      <c r="B1712" s="65">
        <v>40990</v>
      </c>
    </row>
    <row r="1713" spans="1:21" ht="11.25" hidden="1" customHeight="1" x14ac:dyDescent="0.15">
      <c r="B1713" s="65">
        <v>40991</v>
      </c>
    </row>
    <row r="1714" spans="1:21" ht="11.25" hidden="1" customHeight="1" x14ac:dyDescent="0.15">
      <c r="B1714" s="65">
        <v>40994</v>
      </c>
    </row>
    <row r="1715" spans="1:21" ht="11.25" hidden="1" customHeight="1" x14ac:dyDescent="0.15">
      <c r="B1715" s="65">
        <v>40995</v>
      </c>
    </row>
    <row r="1716" spans="1:21" ht="11.25" hidden="1" customHeight="1" x14ac:dyDescent="0.15">
      <c r="B1716" s="65">
        <v>40996</v>
      </c>
    </row>
    <row r="1717" spans="1:21" ht="11.25" hidden="1" customHeight="1" x14ac:dyDescent="0.15">
      <c r="B1717" s="65">
        <v>40997</v>
      </c>
    </row>
    <row r="1718" spans="1:21" s="21" customFormat="1" ht="11.25" hidden="1" customHeight="1" x14ac:dyDescent="0.15">
      <c r="A1718" s="21" t="s">
        <v>13</v>
      </c>
      <c r="B1718" s="66">
        <v>40998</v>
      </c>
      <c r="C1718" s="75"/>
      <c r="D1718" s="38">
        <v>19554.4375</v>
      </c>
      <c r="E1718" s="70"/>
      <c r="F1718" s="71"/>
      <c r="G1718" s="22"/>
      <c r="H1718" s="22"/>
      <c r="I1718" s="71"/>
      <c r="J1718" s="22"/>
      <c r="K1718" s="22"/>
      <c r="L1718" s="23"/>
      <c r="M1718" s="22"/>
      <c r="N1718" s="24"/>
      <c r="O1718" s="27"/>
      <c r="Q1718" s="53"/>
      <c r="R1718" s="54"/>
      <c r="S1718" s="45"/>
      <c r="T1718" s="46"/>
      <c r="U1718" s="34"/>
    </row>
    <row r="1719" spans="1:21" hidden="1" x14ac:dyDescent="0.15">
      <c r="B1719" s="65">
        <v>41001</v>
      </c>
      <c r="C1719" s="74">
        <v>5364960</v>
      </c>
      <c r="D1719" s="37">
        <v>19657.875</v>
      </c>
      <c r="E1719" s="68">
        <v>103.4375</v>
      </c>
      <c r="F1719" s="69">
        <v>5364960</v>
      </c>
      <c r="G1719" s="12">
        <v>2022000</v>
      </c>
      <c r="H1719" s="12">
        <v>3342960</v>
      </c>
    </row>
    <row r="1720" spans="1:21" hidden="1" x14ac:dyDescent="0.15">
      <c r="B1720" s="65">
        <v>41002</v>
      </c>
      <c r="C1720" s="74">
        <v>4497680</v>
      </c>
      <c r="D1720" s="37">
        <v>19511.3125</v>
      </c>
      <c r="E1720" s="68">
        <v>-146.5625</v>
      </c>
      <c r="F1720" s="69">
        <v>4497680</v>
      </c>
      <c r="G1720" s="12">
        <v>2310000</v>
      </c>
      <c r="H1720" s="12">
        <v>2187680</v>
      </c>
    </row>
    <row r="1721" spans="1:21" hidden="1" x14ac:dyDescent="0.15">
      <c r="B1721" s="65">
        <v>41003</v>
      </c>
      <c r="C1721" s="74">
        <v>4783300</v>
      </c>
      <c r="D1721" s="37">
        <v>19463.25</v>
      </c>
      <c r="E1721" s="68">
        <v>-48.0625</v>
      </c>
      <c r="F1721" s="69">
        <v>4783300</v>
      </c>
      <c r="G1721" s="12">
        <v>2905000</v>
      </c>
      <c r="H1721" s="12">
        <v>1878300</v>
      </c>
    </row>
    <row r="1722" spans="1:21" hidden="1" x14ac:dyDescent="0.15">
      <c r="B1722" s="65">
        <v>41004</v>
      </c>
      <c r="C1722" s="74">
        <v>9400380</v>
      </c>
      <c r="D1722" s="37">
        <v>18992.0625</v>
      </c>
      <c r="E1722" s="68">
        <v>-471.1875</v>
      </c>
      <c r="F1722" s="69">
        <v>9400380</v>
      </c>
      <c r="G1722" s="12">
        <v>6748500</v>
      </c>
      <c r="H1722" s="12">
        <v>2651880</v>
      </c>
    </row>
    <row r="1723" spans="1:21" hidden="1" x14ac:dyDescent="0.15">
      <c r="B1723" s="65">
        <v>41005</v>
      </c>
      <c r="C1723" s="74">
        <v>6958520</v>
      </c>
      <c r="D1723" s="37">
        <v>18713.6875</v>
      </c>
      <c r="E1723" s="68">
        <v>-278.375</v>
      </c>
      <c r="F1723" s="69">
        <v>6958520</v>
      </c>
      <c r="G1723" s="12">
        <v>5133000</v>
      </c>
      <c r="H1723" s="12">
        <v>1825520</v>
      </c>
    </row>
    <row r="1724" spans="1:21" hidden="1" x14ac:dyDescent="0.15">
      <c r="B1724" s="65">
        <v>41008</v>
      </c>
      <c r="C1724" s="74">
        <v>2932190</v>
      </c>
      <c r="D1724" s="37">
        <v>18690.1875</v>
      </c>
      <c r="E1724" s="68">
        <v>-23.5</v>
      </c>
      <c r="F1724" s="69">
        <v>2932190</v>
      </c>
      <c r="G1724" s="12">
        <v>133000</v>
      </c>
      <c r="H1724" s="12">
        <v>2799190</v>
      </c>
    </row>
    <row r="1725" spans="1:21" hidden="1" x14ac:dyDescent="0.15">
      <c r="B1725" s="65">
        <v>41009</v>
      </c>
      <c r="C1725" s="74">
        <v>7718090</v>
      </c>
      <c r="D1725" s="37">
        <v>18799</v>
      </c>
      <c r="E1725" s="68">
        <v>108.8125</v>
      </c>
      <c r="F1725" s="69">
        <v>7718090</v>
      </c>
      <c r="G1725" s="12">
        <v>5356000</v>
      </c>
      <c r="H1725" s="12">
        <v>2362090</v>
      </c>
    </row>
    <row r="1726" spans="1:21" hidden="1" x14ac:dyDescent="0.15">
      <c r="B1726" s="65">
        <v>41010</v>
      </c>
      <c r="C1726" s="74">
        <v>11876580</v>
      </c>
      <c r="D1726" s="37">
        <v>18761</v>
      </c>
      <c r="E1726" s="68">
        <v>-38</v>
      </c>
      <c r="F1726" s="69">
        <v>11876580</v>
      </c>
      <c r="G1726" s="12">
        <v>7749000</v>
      </c>
      <c r="H1726" s="12">
        <v>4127580</v>
      </c>
    </row>
    <row r="1727" spans="1:21" hidden="1" x14ac:dyDescent="0.15">
      <c r="B1727" s="65">
        <v>41011</v>
      </c>
      <c r="C1727" s="74">
        <v>11252100</v>
      </c>
      <c r="D1727" s="37">
        <v>18441.5625</v>
      </c>
      <c r="E1727" s="68">
        <v>-319.4375</v>
      </c>
      <c r="F1727" s="69">
        <v>11252100</v>
      </c>
      <c r="G1727" s="12">
        <v>3804600</v>
      </c>
      <c r="H1727" s="12">
        <v>7447500</v>
      </c>
    </row>
    <row r="1728" spans="1:21" hidden="1" x14ac:dyDescent="0.15">
      <c r="B1728" s="65">
        <v>41012</v>
      </c>
      <c r="C1728" s="74">
        <v>6868000</v>
      </c>
      <c r="D1728" s="37">
        <v>18422.3125</v>
      </c>
      <c r="E1728" s="68">
        <v>-19.25</v>
      </c>
      <c r="F1728" s="69">
        <v>6868000</v>
      </c>
      <c r="G1728" s="12">
        <v>835000</v>
      </c>
      <c r="H1728" s="12">
        <v>6033000</v>
      </c>
    </row>
    <row r="1729" spans="1:21" hidden="1" x14ac:dyDescent="0.15">
      <c r="B1729" s="65">
        <v>41015</v>
      </c>
      <c r="C1729" s="74">
        <v>11909660</v>
      </c>
      <c r="D1729" s="37">
        <v>18882.875</v>
      </c>
      <c r="E1729" s="68">
        <v>460.5625</v>
      </c>
      <c r="F1729" s="69">
        <v>11909660</v>
      </c>
      <c r="G1729" s="12">
        <v>5029000</v>
      </c>
      <c r="H1729" s="12">
        <v>6880660</v>
      </c>
    </row>
    <row r="1730" spans="1:21" hidden="1" x14ac:dyDescent="0.15">
      <c r="B1730" s="65">
        <v>41016</v>
      </c>
      <c r="C1730" s="74">
        <v>7166220</v>
      </c>
      <c r="D1730" s="37">
        <v>19055.9375</v>
      </c>
      <c r="E1730" s="68">
        <v>173.0625</v>
      </c>
      <c r="F1730" s="69">
        <v>7166220</v>
      </c>
      <c r="G1730" s="12">
        <v>4859000</v>
      </c>
      <c r="H1730" s="12">
        <v>2307220</v>
      </c>
    </row>
    <row r="1731" spans="1:21" hidden="1" x14ac:dyDescent="0.15">
      <c r="B1731" s="65">
        <v>41017</v>
      </c>
      <c r="C1731" s="74">
        <v>5147030</v>
      </c>
      <c r="D1731" s="37">
        <v>19597.1875</v>
      </c>
      <c r="E1731" s="68">
        <v>541.25</v>
      </c>
      <c r="F1731" s="69">
        <v>5147030</v>
      </c>
      <c r="G1731" s="12">
        <v>2826900</v>
      </c>
      <c r="H1731" s="12">
        <v>2320130</v>
      </c>
    </row>
    <row r="1732" spans="1:21" hidden="1" x14ac:dyDescent="0.15">
      <c r="B1732" s="65">
        <v>41018</v>
      </c>
      <c r="C1732" s="74">
        <v>6391010</v>
      </c>
      <c r="D1732" s="37">
        <v>19853.875</v>
      </c>
      <c r="E1732" s="68">
        <v>256.6875</v>
      </c>
      <c r="F1732" s="69">
        <v>6391010</v>
      </c>
      <c r="G1732" s="12">
        <v>1686000</v>
      </c>
      <c r="H1732" s="12">
        <v>4705010</v>
      </c>
    </row>
    <row r="1733" spans="1:21" hidden="1" x14ac:dyDescent="0.15">
      <c r="B1733" s="65">
        <v>41019</v>
      </c>
      <c r="C1733" s="74">
        <v>56787410</v>
      </c>
      <c r="D1733" s="37">
        <v>20697.8125</v>
      </c>
      <c r="E1733" s="68">
        <v>843.9375</v>
      </c>
      <c r="F1733" s="69">
        <v>56787410</v>
      </c>
      <c r="G1733" s="12">
        <v>3011000</v>
      </c>
      <c r="H1733" s="12">
        <v>53776410</v>
      </c>
    </row>
    <row r="1734" spans="1:21" hidden="1" x14ac:dyDescent="0.15">
      <c r="B1734" s="65">
        <v>41022</v>
      </c>
      <c r="C1734" s="74">
        <v>18608820</v>
      </c>
      <c r="D1734" s="37">
        <v>20929.25</v>
      </c>
      <c r="E1734" s="68">
        <v>231.4375</v>
      </c>
      <c r="F1734" s="69">
        <v>18608820</v>
      </c>
      <c r="G1734" s="12">
        <v>7302800</v>
      </c>
      <c r="H1734" s="12">
        <v>11306020</v>
      </c>
    </row>
    <row r="1735" spans="1:21" hidden="1" x14ac:dyDescent="0.15">
      <c r="B1735" s="65">
        <v>41023</v>
      </c>
      <c r="C1735" s="74">
        <v>135493170</v>
      </c>
      <c r="D1735" s="37">
        <v>21153.4375</v>
      </c>
      <c r="E1735" s="68">
        <v>224.1875</v>
      </c>
      <c r="F1735" s="69">
        <v>135493170</v>
      </c>
      <c r="G1735" s="12">
        <v>756000</v>
      </c>
      <c r="H1735" s="12">
        <v>134737170</v>
      </c>
    </row>
    <row r="1736" spans="1:21" hidden="1" x14ac:dyDescent="0.15">
      <c r="B1736" s="65">
        <v>41024</v>
      </c>
      <c r="C1736" s="74">
        <v>52658520</v>
      </c>
      <c r="D1736" s="37">
        <v>21599.625</v>
      </c>
      <c r="E1736" s="68">
        <v>446.1875</v>
      </c>
      <c r="F1736" s="69">
        <v>52658520</v>
      </c>
      <c r="G1736" s="12">
        <v>4183600</v>
      </c>
      <c r="H1736" s="12">
        <v>48474920</v>
      </c>
    </row>
    <row r="1737" spans="1:21" hidden="1" x14ac:dyDescent="0.15">
      <c r="B1737" s="65">
        <v>41025</v>
      </c>
      <c r="C1737" s="74">
        <v>177663070</v>
      </c>
      <c r="D1737" s="37">
        <v>22197.625</v>
      </c>
      <c r="E1737" s="68">
        <v>598</v>
      </c>
      <c r="F1737" s="69">
        <v>177663070</v>
      </c>
      <c r="G1737" s="12">
        <v>4825900</v>
      </c>
      <c r="H1737" s="12">
        <v>172837170</v>
      </c>
    </row>
    <row r="1738" spans="1:21" s="21" customFormat="1" hidden="1" x14ac:dyDescent="0.15">
      <c r="A1738" s="21" t="s">
        <v>0</v>
      </c>
      <c r="B1738" s="66">
        <v>41026</v>
      </c>
      <c r="C1738" s="75">
        <v>102112200</v>
      </c>
      <c r="D1738" s="38">
        <v>22637.375</v>
      </c>
      <c r="E1738" s="70">
        <v>439.75</v>
      </c>
      <c r="F1738" s="71">
        <v>102112200</v>
      </c>
      <c r="G1738" s="22">
        <v>5979200</v>
      </c>
      <c r="H1738" s="22">
        <v>96133000</v>
      </c>
      <c r="I1738" s="71"/>
      <c r="J1738" s="22"/>
      <c r="K1738" s="22"/>
      <c r="L1738" s="23">
        <v>77455500</v>
      </c>
      <c r="M1738" s="22">
        <v>568133410</v>
      </c>
      <c r="N1738" s="24">
        <v>645588910</v>
      </c>
      <c r="O1738" s="25">
        <v>177663070</v>
      </c>
      <c r="P1738" s="26">
        <v>2932190</v>
      </c>
      <c r="Q1738" s="53">
        <v>22637.375</v>
      </c>
      <c r="R1738" s="54">
        <v>18422.3125</v>
      </c>
      <c r="S1738" s="45">
        <v>843.9375</v>
      </c>
      <c r="T1738" s="46">
        <v>-471.1875</v>
      </c>
      <c r="U1738" s="34"/>
    </row>
    <row r="1739" spans="1:21" hidden="1" x14ac:dyDescent="0.15">
      <c r="B1739" s="65">
        <v>41030</v>
      </c>
      <c r="C1739" s="74">
        <v>46202710</v>
      </c>
      <c r="D1739" s="37">
        <v>22537.375</v>
      </c>
      <c r="E1739" s="68">
        <v>-100</v>
      </c>
      <c r="F1739" s="69">
        <v>46202710</v>
      </c>
      <c r="G1739" s="12">
        <v>2183000</v>
      </c>
      <c r="H1739" s="12">
        <v>44019710</v>
      </c>
    </row>
    <row r="1740" spans="1:21" hidden="1" x14ac:dyDescent="0.15">
      <c r="B1740" s="65">
        <v>41031</v>
      </c>
      <c r="C1740" s="74">
        <v>124890430</v>
      </c>
      <c r="D1740" s="37">
        <v>22459.9375</v>
      </c>
      <c r="E1740" s="68">
        <v>-77.4375</v>
      </c>
      <c r="F1740" s="69">
        <v>124890430</v>
      </c>
      <c r="G1740" s="12">
        <v>7013500</v>
      </c>
      <c r="H1740" s="12">
        <v>117876930</v>
      </c>
    </row>
    <row r="1741" spans="1:21" hidden="1" x14ac:dyDescent="0.15">
      <c r="B1741" s="65">
        <v>41036</v>
      </c>
      <c r="C1741" s="74">
        <v>118899510</v>
      </c>
      <c r="D1741" s="37">
        <v>22364.375</v>
      </c>
      <c r="E1741" s="68">
        <v>-95.5625</v>
      </c>
      <c r="F1741" s="69">
        <v>118899510</v>
      </c>
      <c r="G1741" s="12">
        <v>6711700</v>
      </c>
      <c r="H1741" s="12">
        <v>112187810</v>
      </c>
    </row>
    <row r="1742" spans="1:21" hidden="1" x14ac:dyDescent="0.15">
      <c r="B1742" s="65">
        <v>41037</v>
      </c>
      <c r="C1742" s="74">
        <v>109238980</v>
      </c>
      <c r="D1742" s="37">
        <v>22723.25</v>
      </c>
      <c r="E1742" s="68">
        <v>358.875</v>
      </c>
      <c r="F1742" s="69">
        <v>109238980</v>
      </c>
      <c r="G1742" s="12">
        <v>4406000</v>
      </c>
      <c r="H1742" s="12">
        <v>104832980</v>
      </c>
    </row>
    <row r="1743" spans="1:21" hidden="1" x14ac:dyDescent="0.15">
      <c r="B1743" s="65">
        <v>41038</v>
      </c>
      <c r="C1743" s="74">
        <v>114260920</v>
      </c>
      <c r="D1743" s="37">
        <v>23811.0625</v>
      </c>
      <c r="E1743" s="68">
        <v>1087.8125</v>
      </c>
      <c r="F1743" s="69">
        <v>114260920</v>
      </c>
      <c r="G1743" s="12">
        <v>749000</v>
      </c>
      <c r="H1743" s="12">
        <v>113511920</v>
      </c>
    </row>
    <row r="1744" spans="1:21" hidden="1" x14ac:dyDescent="0.15">
      <c r="B1744" s="65">
        <v>41039</v>
      </c>
      <c r="C1744" s="74">
        <v>75249700</v>
      </c>
      <c r="D1744" s="37">
        <v>24517.125</v>
      </c>
      <c r="E1744" s="68">
        <v>706.0625</v>
      </c>
      <c r="F1744" s="69">
        <v>75249700</v>
      </c>
      <c r="G1744" s="12">
        <v>3656900</v>
      </c>
      <c r="H1744" s="12">
        <v>71592800</v>
      </c>
    </row>
    <row r="1745" spans="1:21" hidden="1" x14ac:dyDescent="0.15">
      <c r="B1745" s="65">
        <v>41040</v>
      </c>
      <c r="C1745" s="74">
        <v>223206890</v>
      </c>
      <c r="D1745" s="37">
        <v>25358.5625</v>
      </c>
      <c r="E1745" s="68">
        <v>841.4375</v>
      </c>
      <c r="F1745" s="69">
        <v>223206890</v>
      </c>
      <c r="G1745" s="12">
        <v>816900</v>
      </c>
      <c r="H1745" s="12">
        <v>222389990</v>
      </c>
    </row>
    <row r="1746" spans="1:21" hidden="1" x14ac:dyDescent="0.15">
      <c r="B1746" s="65">
        <v>41043</v>
      </c>
      <c r="C1746" s="74">
        <v>185588820</v>
      </c>
      <c r="D1746" s="37">
        <v>26115.75</v>
      </c>
      <c r="E1746" s="68">
        <v>757.1875</v>
      </c>
      <c r="F1746" s="69">
        <v>185588820</v>
      </c>
      <c r="G1746" s="12">
        <v>7056000</v>
      </c>
      <c r="H1746" s="12">
        <v>178532820</v>
      </c>
    </row>
    <row r="1747" spans="1:21" hidden="1" x14ac:dyDescent="0.15">
      <c r="B1747" s="65">
        <v>41044</v>
      </c>
      <c r="C1747" s="74">
        <v>333821550</v>
      </c>
      <c r="D1747" s="37">
        <v>26572.5</v>
      </c>
      <c r="E1747" s="68">
        <v>456.75</v>
      </c>
      <c r="F1747" s="69">
        <v>333821550</v>
      </c>
      <c r="G1747" s="12">
        <v>3254000</v>
      </c>
      <c r="H1747" s="12">
        <v>330567550</v>
      </c>
    </row>
    <row r="1748" spans="1:21" hidden="1" x14ac:dyDescent="0.15">
      <c r="B1748" s="65">
        <v>41045</v>
      </c>
      <c r="C1748" s="74">
        <v>208072160</v>
      </c>
      <c r="D1748" s="37">
        <v>24432.375</v>
      </c>
      <c r="E1748" s="68">
        <v>-2140.125</v>
      </c>
      <c r="F1748" s="69">
        <v>208072160</v>
      </c>
      <c r="G1748" s="12">
        <v>1478000</v>
      </c>
      <c r="H1748" s="12">
        <v>206594160</v>
      </c>
    </row>
    <row r="1749" spans="1:21" hidden="1" x14ac:dyDescent="0.15">
      <c r="B1749" s="65">
        <v>41046</v>
      </c>
      <c r="C1749" s="74">
        <v>346052630</v>
      </c>
      <c r="D1749" s="37">
        <v>25103.5</v>
      </c>
      <c r="E1749" s="68">
        <v>671.125</v>
      </c>
      <c r="F1749" s="69">
        <v>346052630</v>
      </c>
      <c r="G1749" s="12">
        <v>103000</v>
      </c>
      <c r="H1749" s="12">
        <v>345949630</v>
      </c>
    </row>
    <row r="1750" spans="1:21" hidden="1" x14ac:dyDescent="0.15">
      <c r="B1750" s="65">
        <v>41047</v>
      </c>
      <c r="C1750" s="74">
        <v>235851900</v>
      </c>
      <c r="D1750" s="37">
        <v>25179.9375</v>
      </c>
      <c r="E1750" s="68">
        <v>76.4375</v>
      </c>
      <c r="F1750" s="69">
        <v>235851900</v>
      </c>
      <c r="G1750" s="12">
        <v>483000</v>
      </c>
      <c r="H1750" s="12">
        <v>235368900</v>
      </c>
    </row>
    <row r="1751" spans="1:21" hidden="1" x14ac:dyDescent="0.15">
      <c r="B1751" s="65">
        <v>41050</v>
      </c>
      <c r="C1751" s="74">
        <v>161766370</v>
      </c>
      <c r="D1751" s="37">
        <v>24294.75</v>
      </c>
      <c r="E1751" s="68">
        <v>-885.1875</v>
      </c>
      <c r="F1751" s="69">
        <v>161766370</v>
      </c>
      <c r="G1751" s="12">
        <v>643800</v>
      </c>
      <c r="H1751" s="12">
        <v>161122570</v>
      </c>
    </row>
    <row r="1752" spans="1:21" hidden="1" x14ac:dyDescent="0.15">
      <c r="B1752" s="65">
        <v>41051</v>
      </c>
      <c r="C1752" s="74">
        <v>57955560</v>
      </c>
      <c r="D1752" s="37">
        <v>25314</v>
      </c>
      <c r="E1752" s="68">
        <v>1019.25</v>
      </c>
      <c r="F1752" s="69">
        <v>57955560</v>
      </c>
      <c r="G1752" s="12">
        <v>4832000</v>
      </c>
      <c r="H1752" s="12">
        <v>53123560</v>
      </c>
    </row>
    <row r="1753" spans="1:21" hidden="1" x14ac:dyDescent="0.15">
      <c r="B1753" s="65">
        <v>41052</v>
      </c>
      <c r="C1753" s="74">
        <v>203597670</v>
      </c>
      <c r="D1753" s="37">
        <v>27315.125</v>
      </c>
      <c r="E1753" s="68">
        <v>2001.125</v>
      </c>
      <c r="F1753" s="69">
        <v>203597670</v>
      </c>
      <c r="G1753" s="12">
        <v>3187000</v>
      </c>
      <c r="H1753" s="12">
        <v>200410670</v>
      </c>
    </row>
    <row r="1754" spans="1:21" hidden="1" x14ac:dyDescent="0.15">
      <c r="B1754" s="65">
        <v>41053</v>
      </c>
      <c r="C1754" s="74">
        <v>409869840</v>
      </c>
      <c r="D1754" s="37">
        <v>29122.5625</v>
      </c>
      <c r="E1754" s="68">
        <v>1807.4375</v>
      </c>
      <c r="F1754" s="69">
        <v>409869840</v>
      </c>
      <c r="G1754" s="12">
        <v>696000</v>
      </c>
      <c r="H1754" s="12">
        <v>409173840</v>
      </c>
    </row>
    <row r="1755" spans="1:21" hidden="1" x14ac:dyDescent="0.15">
      <c r="B1755" s="65">
        <v>41054</v>
      </c>
      <c r="C1755" s="74">
        <v>406840460</v>
      </c>
      <c r="D1755" s="37">
        <v>28565.375</v>
      </c>
      <c r="E1755" s="68">
        <v>-557.1875</v>
      </c>
      <c r="F1755" s="69">
        <v>406840460</v>
      </c>
      <c r="G1755" s="12">
        <v>63677600</v>
      </c>
      <c r="H1755" s="12">
        <v>343162860</v>
      </c>
    </row>
    <row r="1756" spans="1:21" hidden="1" x14ac:dyDescent="0.15">
      <c r="B1756" s="65">
        <v>41057</v>
      </c>
      <c r="C1756" s="74">
        <v>324339540</v>
      </c>
      <c r="D1756" s="37">
        <v>26007.625</v>
      </c>
      <c r="E1756" s="68">
        <v>-2557.75</v>
      </c>
      <c r="F1756" s="69">
        <v>324339540</v>
      </c>
      <c r="G1756" s="12">
        <v>5093000</v>
      </c>
      <c r="H1756" s="12">
        <v>319246540</v>
      </c>
    </row>
    <row r="1757" spans="1:21" hidden="1" x14ac:dyDescent="0.15">
      <c r="B1757" s="65">
        <v>41058</v>
      </c>
      <c r="C1757" s="74">
        <v>318364400</v>
      </c>
      <c r="D1757" s="37">
        <v>24957.588235294119</v>
      </c>
      <c r="E1757" s="68">
        <v>-1050.0367647058811</v>
      </c>
      <c r="F1757" s="69">
        <v>318364400</v>
      </c>
      <c r="G1757" s="12">
        <v>1545000</v>
      </c>
      <c r="H1757" s="12">
        <v>316819400</v>
      </c>
    </row>
    <row r="1758" spans="1:21" hidden="1" x14ac:dyDescent="0.15">
      <c r="B1758" s="65">
        <v>41059</v>
      </c>
      <c r="C1758" s="74">
        <v>207720400</v>
      </c>
      <c r="D1758" s="37">
        <v>26711.352941176472</v>
      </c>
      <c r="E1758" s="68">
        <v>1753.7647058823532</v>
      </c>
      <c r="F1758" s="69">
        <v>207720400</v>
      </c>
      <c r="G1758" s="12">
        <v>1770000</v>
      </c>
      <c r="H1758" s="12">
        <v>205950400</v>
      </c>
    </row>
    <row r="1759" spans="1:21" s="21" customFormat="1" hidden="1" x14ac:dyDescent="0.15">
      <c r="A1759" s="21" t="s">
        <v>0</v>
      </c>
      <c r="B1759" s="66">
        <v>41060</v>
      </c>
      <c r="C1759" s="75">
        <v>495541140</v>
      </c>
      <c r="D1759" s="38">
        <v>28918.411764705881</v>
      </c>
      <c r="E1759" s="70">
        <v>2207.058823529409</v>
      </c>
      <c r="F1759" s="71">
        <v>495541140</v>
      </c>
      <c r="G1759" s="22">
        <v>3736000</v>
      </c>
      <c r="H1759" s="22">
        <v>491805140</v>
      </c>
      <c r="I1759" s="71"/>
      <c r="J1759" s="22"/>
      <c r="K1759" s="22"/>
      <c r="L1759" s="23">
        <v>123091400</v>
      </c>
      <c r="M1759" s="22">
        <v>4584240180</v>
      </c>
      <c r="N1759" s="24">
        <v>4707331580</v>
      </c>
      <c r="O1759" s="25">
        <v>495541140</v>
      </c>
      <c r="P1759" s="26">
        <v>46202710</v>
      </c>
      <c r="Q1759" s="53">
        <v>29122.5625</v>
      </c>
      <c r="R1759" s="54">
        <v>22364.375</v>
      </c>
      <c r="S1759" s="45">
        <v>2207.058823529409</v>
      </c>
      <c r="T1759" s="46">
        <v>-2557.75</v>
      </c>
      <c r="U1759" s="34"/>
    </row>
    <row r="1760" spans="1:21" hidden="1" x14ac:dyDescent="0.15">
      <c r="B1760" s="65">
        <v>41061</v>
      </c>
      <c r="C1760" s="74">
        <v>367817080</v>
      </c>
      <c r="D1760" s="37">
        <v>28266.470588235294</v>
      </c>
      <c r="E1760" s="68">
        <v>-651.94117647058738</v>
      </c>
      <c r="F1760" s="69">
        <v>367817080</v>
      </c>
      <c r="G1760" s="12">
        <v>4000000</v>
      </c>
      <c r="H1760" s="12">
        <v>363817080</v>
      </c>
    </row>
    <row r="1761" spans="2:8" hidden="1" x14ac:dyDescent="0.15">
      <c r="B1761" s="65">
        <v>41064</v>
      </c>
      <c r="C1761" s="74">
        <v>275575510</v>
      </c>
      <c r="D1761" s="37">
        <v>27036.764705882353</v>
      </c>
      <c r="E1761" s="68">
        <v>-1229.7058823529405</v>
      </c>
      <c r="F1761" s="69">
        <v>275575510</v>
      </c>
      <c r="G1761" s="12">
        <v>1430000</v>
      </c>
      <c r="H1761" s="12">
        <v>274145510</v>
      </c>
    </row>
    <row r="1762" spans="2:8" hidden="1" x14ac:dyDescent="0.15">
      <c r="B1762" s="65">
        <v>41065</v>
      </c>
      <c r="C1762" s="74">
        <v>407318000</v>
      </c>
      <c r="D1762" s="37">
        <v>24680.647058823528</v>
      </c>
      <c r="E1762" s="68">
        <v>-2356.1176470588252</v>
      </c>
      <c r="F1762" s="69">
        <v>407318000</v>
      </c>
      <c r="G1762" s="12">
        <v>3516600</v>
      </c>
      <c r="H1762" s="12">
        <v>403801400</v>
      </c>
    </row>
    <row r="1763" spans="2:8" hidden="1" x14ac:dyDescent="0.15">
      <c r="B1763" s="65">
        <v>41066</v>
      </c>
      <c r="C1763" s="74">
        <v>458406160</v>
      </c>
      <c r="D1763" s="37">
        <v>23239.294117647059</v>
      </c>
      <c r="E1763" s="68">
        <v>-1441.3529411764684</v>
      </c>
      <c r="F1763" s="69">
        <v>458406160</v>
      </c>
      <c r="G1763" s="12">
        <v>2418000</v>
      </c>
      <c r="H1763" s="12">
        <v>455988160</v>
      </c>
    </row>
    <row r="1764" spans="2:8" hidden="1" x14ac:dyDescent="0.15">
      <c r="B1764" s="65">
        <v>41067</v>
      </c>
      <c r="C1764" s="74">
        <v>463634580</v>
      </c>
      <c r="D1764" s="37">
        <v>22178.588235294119</v>
      </c>
      <c r="E1764" s="68">
        <v>-1060.7058823529405</v>
      </c>
      <c r="F1764" s="69">
        <v>463634580</v>
      </c>
      <c r="G1764" s="12">
        <v>2098000</v>
      </c>
      <c r="H1764" s="12">
        <v>461536580</v>
      </c>
    </row>
    <row r="1765" spans="2:8" hidden="1" x14ac:dyDescent="0.15">
      <c r="B1765" s="65">
        <v>41068</v>
      </c>
      <c r="C1765" s="74">
        <v>250728840</v>
      </c>
      <c r="D1765" s="37">
        <v>21720.588235294119</v>
      </c>
      <c r="E1765" s="68">
        <v>-458</v>
      </c>
      <c r="F1765" s="69">
        <v>250728840</v>
      </c>
      <c r="G1765" s="12">
        <v>9974000</v>
      </c>
      <c r="H1765" s="12">
        <v>240754840</v>
      </c>
    </row>
    <row r="1766" spans="2:8" hidden="1" x14ac:dyDescent="0.15">
      <c r="B1766" s="65">
        <v>41071</v>
      </c>
      <c r="C1766" s="74">
        <v>373647520</v>
      </c>
      <c r="D1766" s="37">
        <v>21324.764705882353</v>
      </c>
      <c r="E1766" s="68">
        <v>-395.82352941176578</v>
      </c>
      <c r="F1766" s="69">
        <v>373647520</v>
      </c>
      <c r="G1766" s="12">
        <v>2643000</v>
      </c>
      <c r="H1766" s="12">
        <v>371004520</v>
      </c>
    </row>
    <row r="1767" spans="2:8" hidden="1" x14ac:dyDescent="0.15">
      <c r="B1767" s="65">
        <v>41072</v>
      </c>
      <c r="C1767" s="74">
        <v>488060040</v>
      </c>
      <c r="D1767" s="37">
        <v>22190.529411764706</v>
      </c>
      <c r="E1767" s="68">
        <v>865.76470588235316</v>
      </c>
      <c r="F1767" s="69">
        <v>488060040</v>
      </c>
      <c r="G1767" s="12">
        <v>571000</v>
      </c>
      <c r="H1767" s="12">
        <v>487489040</v>
      </c>
    </row>
    <row r="1768" spans="2:8" hidden="1" x14ac:dyDescent="0.15">
      <c r="B1768" s="65">
        <v>41073</v>
      </c>
      <c r="C1768" s="74">
        <v>369583640</v>
      </c>
      <c r="D1768" s="37">
        <v>21594.176470588234</v>
      </c>
      <c r="E1768" s="68">
        <v>-596.35294117647209</v>
      </c>
      <c r="F1768" s="69">
        <v>369583640</v>
      </c>
      <c r="G1768" s="12">
        <v>795000</v>
      </c>
      <c r="H1768" s="12">
        <v>368788640</v>
      </c>
    </row>
    <row r="1769" spans="2:8" hidden="1" x14ac:dyDescent="0.15">
      <c r="B1769" s="65">
        <v>41074</v>
      </c>
      <c r="C1769" s="74">
        <v>253025080</v>
      </c>
      <c r="D1769" s="37">
        <v>21101.411764705881</v>
      </c>
      <c r="E1769" s="68">
        <v>-492.76470588235316</v>
      </c>
      <c r="F1769" s="69">
        <v>253025080</v>
      </c>
      <c r="G1769" s="12">
        <v>1899000</v>
      </c>
      <c r="H1769" s="12">
        <v>251126080</v>
      </c>
    </row>
    <row r="1770" spans="2:8" hidden="1" x14ac:dyDescent="0.15">
      <c r="B1770" s="65">
        <v>41075</v>
      </c>
      <c r="C1770" s="74">
        <v>227891050</v>
      </c>
      <c r="D1770" s="37">
        <v>20737.058823529413</v>
      </c>
      <c r="E1770" s="68">
        <v>-364.35294117646845</v>
      </c>
      <c r="F1770" s="69">
        <v>227891050</v>
      </c>
      <c r="G1770" s="12">
        <v>3316500</v>
      </c>
      <c r="H1770" s="12">
        <v>224574550</v>
      </c>
    </row>
    <row r="1771" spans="2:8" hidden="1" x14ac:dyDescent="0.15">
      <c r="B1771" s="65">
        <v>41078</v>
      </c>
      <c r="C1771" s="74">
        <v>325386220</v>
      </c>
      <c r="D1771" s="37">
        <v>20164.352941176472</v>
      </c>
      <c r="E1771" s="68">
        <v>-572.70588235294053</v>
      </c>
      <c r="F1771" s="69">
        <v>325386220</v>
      </c>
      <c r="G1771" s="12">
        <v>59900</v>
      </c>
      <c r="H1771" s="12">
        <v>325326320</v>
      </c>
    </row>
    <row r="1772" spans="2:8" hidden="1" x14ac:dyDescent="0.15">
      <c r="B1772" s="65">
        <v>41079</v>
      </c>
      <c r="C1772" s="74">
        <v>337471750</v>
      </c>
      <c r="D1772" s="37">
        <v>20573.411764705881</v>
      </c>
      <c r="E1772" s="68">
        <v>409.05882352940898</v>
      </c>
      <c r="F1772" s="69">
        <v>337471750</v>
      </c>
      <c r="G1772" s="12">
        <v>871000</v>
      </c>
      <c r="H1772" s="12">
        <v>336600750</v>
      </c>
    </row>
    <row r="1773" spans="2:8" hidden="1" x14ac:dyDescent="0.15">
      <c r="B1773" s="65">
        <v>41080</v>
      </c>
      <c r="C1773" s="74">
        <v>223373270</v>
      </c>
      <c r="D1773" s="37">
        <v>20007</v>
      </c>
      <c r="E1773" s="68">
        <v>-566.41176470588107</v>
      </c>
      <c r="F1773" s="69">
        <v>223373270</v>
      </c>
      <c r="G1773" s="12">
        <v>3926300</v>
      </c>
      <c r="H1773" s="12">
        <v>219446970</v>
      </c>
    </row>
    <row r="1774" spans="2:8" hidden="1" x14ac:dyDescent="0.15">
      <c r="B1774" s="65">
        <v>41081</v>
      </c>
      <c r="C1774" s="74">
        <v>170789510</v>
      </c>
      <c r="D1774" s="37">
        <v>19700.176470588234</v>
      </c>
      <c r="E1774" s="68">
        <v>-306.82352941176578</v>
      </c>
      <c r="F1774" s="69">
        <v>170789510</v>
      </c>
      <c r="G1774" s="12">
        <v>3618000</v>
      </c>
      <c r="H1774" s="12">
        <v>167171510</v>
      </c>
    </row>
    <row r="1775" spans="2:8" hidden="1" x14ac:dyDescent="0.15">
      <c r="B1775" s="65">
        <v>41082</v>
      </c>
      <c r="C1775" s="74">
        <v>173405320</v>
      </c>
      <c r="D1775" s="37">
        <v>19916.705882352941</v>
      </c>
      <c r="E1775" s="68">
        <v>216.52941176470631</v>
      </c>
      <c r="F1775" s="69">
        <v>173405320</v>
      </c>
      <c r="G1775" s="12">
        <v>4816000</v>
      </c>
      <c r="H1775" s="12">
        <v>168589320</v>
      </c>
    </row>
    <row r="1776" spans="2:8" hidden="1" x14ac:dyDescent="0.15">
      <c r="B1776" s="65">
        <v>41085</v>
      </c>
      <c r="C1776" s="74">
        <v>131129860</v>
      </c>
      <c r="D1776" s="37">
        <v>20641.117647058825</v>
      </c>
      <c r="E1776" s="68">
        <v>724.41176470588471</v>
      </c>
      <c r="F1776" s="69">
        <v>131129860</v>
      </c>
      <c r="G1776" s="12">
        <v>8052000</v>
      </c>
      <c r="H1776" s="12">
        <v>123077860</v>
      </c>
    </row>
    <row r="1777" spans="1:21" hidden="1" x14ac:dyDescent="0.15">
      <c r="B1777" s="65">
        <v>41086</v>
      </c>
      <c r="C1777" s="74">
        <v>32644240</v>
      </c>
      <c r="D1777" s="37">
        <v>21255.647058823528</v>
      </c>
      <c r="E1777" s="68">
        <v>614.52941176470267</v>
      </c>
      <c r="F1777" s="69">
        <v>32644240</v>
      </c>
      <c r="G1777" s="12">
        <v>2089500</v>
      </c>
      <c r="H1777" s="12">
        <v>30554740</v>
      </c>
    </row>
    <row r="1778" spans="1:21" hidden="1" x14ac:dyDescent="0.15">
      <c r="B1778" s="65">
        <v>41087</v>
      </c>
      <c r="C1778" s="74">
        <v>458577600</v>
      </c>
      <c r="D1778" s="37">
        <v>22185.647058823528</v>
      </c>
      <c r="E1778" s="68">
        <v>930</v>
      </c>
      <c r="F1778" s="69">
        <v>458577600</v>
      </c>
      <c r="G1778" s="12">
        <v>4239000</v>
      </c>
      <c r="H1778" s="12">
        <v>454338600</v>
      </c>
    </row>
    <row r="1779" spans="1:21" hidden="1" x14ac:dyDescent="0.15">
      <c r="B1779" s="65">
        <v>41088</v>
      </c>
      <c r="C1779" s="74">
        <v>232636480</v>
      </c>
      <c r="D1779" s="37">
        <v>23081.411764705881</v>
      </c>
      <c r="E1779" s="68">
        <v>895.76470588235316</v>
      </c>
      <c r="F1779" s="69">
        <v>232636480</v>
      </c>
      <c r="G1779" s="28">
        <v>4411000</v>
      </c>
      <c r="H1779" s="12">
        <v>228225480</v>
      </c>
      <c r="L1779" s="29" t="s">
        <v>29</v>
      </c>
    </row>
    <row r="1780" spans="1:21" s="21" customFormat="1" hidden="1" x14ac:dyDescent="0.15">
      <c r="A1780" s="21" t="s">
        <v>0</v>
      </c>
      <c r="B1780" s="66">
        <v>41089</v>
      </c>
      <c r="C1780" s="75">
        <v>777908530</v>
      </c>
      <c r="D1780" s="38">
        <v>22402.235294117647</v>
      </c>
      <c r="E1780" s="70">
        <v>-679.17647058823422</v>
      </c>
      <c r="F1780" s="71">
        <v>777908530</v>
      </c>
      <c r="G1780" s="31">
        <v>176677500</v>
      </c>
      <c r="H1780" s="22">
        <v>601231030</v>
      </c>
      <c r="I1780" s="71"/>
      <c r="J1780" s="22"/>
      <c r="K1780" s="22"/>
      <c r="L1780" s="30">
        <v>241421300</v>
      </c>
      <c r="M1780" s="22">
        <v>6557588980</v>
      </c>
      <c r="N1780" s="24">
        <v>6799010280</v>
      </c>
      <c r="O1780" s="25">
        <v>777908530</v>
      </c>
      <c r="P1780" s="26">
        <v>32644240</v>
      </c>
      <c r="Q1780" s="53">
        <v>28266.470588235294</v>
      </c>
      <c r="R1780" s="54">
        <v>19700.176470588234</v>
      </c>
      <c r="S1780" s="45">
        <v>930</v>
      </c>
      <c r="T1780" s="46">
        <v>-2356.1176470588252</v>
      </c>
      <c r="U1780" s="34"/>
    </row>
    <row r="1781" spans="1:21" hidden="1" x14ac:dyDescent="0.15">
      <c r="B1781" s="65">
        <v>41092</v>
      </c>
      <c r="C1781" s="74">
        <v>366398710</v>
      </c>
      <c r="D1781" s="37">
        <v>21820.588235294119</v>
      </c>
      <c r="E1781" s="68">
        <v>-581.64705882352791</v>
      </c>
      <c r="F1781" s="69">
        <v>366398710</v>
      </c>
      <c r="G1781" s="12">
        <v>2558000</v>
      </c>
      <c r="H1781" s="12">
        <v>363840710</v>
      </c>
    </row>
    <row r="1782" spans="1:21" hidden="1" x14ac:dyDescent="0.15">
      <c r="B1782" s="65">
        <v>41093</v>
      </c>
      <c r="C1782" s="74">
        <v>92739670</v>
      </c>
      <c r="D1782" s="37">
        <v>22343</v>
      </c>
      <c r="E1782" s="68">
        <v>522.41176470588107</v>
      </c>
      <c r="F1782" s="69">
        <v>92739670</v>
      </c>
      <c r="G1782" s="12">
        <v>479000</v>
      </c>
      <c r="H1782" s="12">
        <v>92260670</v>
      </c>
    </row>
    <row r="1783" spans="1:21" hidden="1" x14ac:dyDescent="0.15">
      <c r="B1783" s="65">
        <v>41094</v>
      </c>
      <c r="C1783" s="74">
        <v>257156290</v>
      </c>
      <c r="D1783" s="37">
        <v>22015.411764705881</v>
      </c>
      <c r="E1783" s="68">
        <v>-327.58823529411893</v>
      </c>
      <c r="F1783" s="69">
        <v>257156290</v>
      </c>
      <c r="G1783" s="12">
        <v>2223000</v>
      </c>
      <c r="H1783" s="12">
        <v>254933290</v>
      </c>
    </row>
    <row r="1784" spans="1:21" hidden="1" x14ac:dyDescent="0.15">
      <c r="B1784" s="65">
        <v>41095</v>
      </c>
      <c r="C1784" s="74">
        <v>154832560</v>
      </c>
      <c r="D1784" s="37">
        <v>22034.294117647059</v>
      </c>
      <c r="E1784" s="68">
        <v>18.882352941178397</v>
      </c>
      <c r="F1784" s="69">
        <v>154832560</v>
      </c>
      <c r="G1784" s="12">
        <v>11196000</v>
      </c>
      <c r="H1784" s="12">
        <v>143636560</v>
      </c>
    </row>
    <row r="1785" spans="1:21" hidden="1" x14ac:dyDescent="0.15">
      <c r="B1785" s="65">
        <v>41096</v>
      </c>
      <c r="C1785" s="74">
        <v>156910540</v>
      </c>
      <c r="D1785" s="37">
        <v>21849.058823529413</v>
      </c>
      <c r="E1785" s="68">
        <v>-185.23529411764684</v>
      </c>
      <c r="F1785" s="69">
        <v>156910540</v>
      </c>
      <c r="G1785" s="12">
        <v>1034000</v>
      </c>
      <c r="H1785" s="12">
        <v>155876540</v>
      </c>
    </row>
    <row r="1786" spans="1:21" hidden="1" x14ac:dyDescent="0.15">
      <c r="B1786" s="65">
        <v>41099</v>
      </c>
      <c r="C1786" s="74">
        <v>98430140</v>
      </c>
      <c r="D1786" s="37">
        <v>21423.352941176472</v>
      </c>
      <c r="E1786" s="68">
        <v>-425.70588235294053</v>
      </c>
      <c r="F1786" s="69">
        <v>98430140</v>
      </c>
      <c r="G1786" s="12">
        <v>451000</v>
      </c>
      <c r="H1786" s="12">
        <v>97979140</v>
      </c>
    </row>
    <row r="1787" spans="1:21" hidden="1" x14ac:dyDescent="0.15">
      <c r="B1787" s="65">
        <v>41100</v>
      </c>
      <c r="C1787" s="74">
        <v>125415450</v>
      </c>
      <c r="D1787" s="37">
        <v>21396.764705882353</v>
      </c>
      <c r="E1787" s="68">
        <v>-26.588235294118931</v>
      </c>
      <c r="F1787" s="69">
        <v>125415450</v>
      </c>
      <c r="G1787" s="12">
        <v>2937000</v>
      </c>
      <c r="H1787" s="12">
        <v>122478450</v>
      </c>
    </row>
    <row r="1788" spans="1:21" hidden="1" x14ac:dyDescent="0.15">
      <c r="B1788" s="65">
        <v>41101</v>
      </c>
      <c r="C1788" s="74">
        <v>128660620</v>
      </c>
      <c r="D1788" s="37">
        <v>21829.529411764706</v>
      </c>
      <c r="E1788" s="68">
        <v>432.76470588235316</v>
      </c>
      <c r="F1788" s="69">
        <v>128660620</v>
      </c>
      <c r="G1788" s="12">
        <v>12092000</v>
      </c>
      <c r="H1788" s="12">
        <v>116568620</v>
      </c>
    </row>
    <row r="1789" spans="1:21" hidden="1" x14ac:dyDescent="0.15">
      <c r="B1789" s="65">
        <v>41102</v>
      </c>
      <c r="C1789" s="74">
        <v>76361820</v>
      </c>
      <c r="D1789" s="37">
        <v>21550.647058823528</v>
      </c>
      <c r="E1789" s="68">
        <v>-278.8823529411784</v>
      </c>
      <c r="F1789" s="69">
        <v>76361820</v>
      </c>
      <c r="G1789" s="12">
        <v>2886000</v>
      </c>
      <c r="H1789" s="12">
        <v>73475820</v>
      </c>
    </row>
    <row r="1790" spans="1:21" hidden="1" x14ac:dyDescent="0.15">
      <c r="B1790" s="65">
        <v>41103</v>
      </c>
      <c r="C1790" s="74">
        <v>64504550</v>
      </c>
      <c r="D1790" s="37">
        <v>21690.823529411766</v>
      </c>
      <c r="E1790" s="68">
        <v>140.17647058823786</v>
      </c>
      <c r="F1790" s="69">
        <v>64504550</v>
      </c>
      <c r="G1790" s="12">
        <v>4084000</v>
      </c>
      <c r="H1790" s="12">
        <v>60420550</v>
      </c>
    </row>
    <row r="1791" spans="1:21" hidden="1" x14ac:dyDescent="0.15">
      <c r="B1791" s="65">
        <v>41107</v>
      </c>
      <c r="C1791" s="74">
        <v>110075590</v>
      </c>
      <c r="D1791" s="37">
        <v>22547.117647058825</v>
      </c>
      <c r="E1791" s="68">
        <v>856.29411764705947</v>
      </c>
      <c r="F1791" s="69">
        <v>110075590</v>
      </c>
      <c r="G1791" s="12">
        <v>2014800</v>
      </c>
      <c r="H1791" s="12">
        <v>108060790</v>
      </c>
    </row>
    <row r="1792" spans="1:21" hidden="1" x14ac:dyDescent="0.15">
      <c r="B1792" s="65">
        <v>41108</v>
      </c>
      <c r="C1792" s="74">
        <v>205455150</v>
      </c>
      <c r="D1792" s="37">
        <v>23508</v>
      </c>
      <c r="E1792" s="68">
        <v>960.88235294117476</v>
      </c>
      <c r="F1792" s="69">
        <v>205455150</v>
      </c>
      <c r="G1792" s="12">
        <v>1814000</v>
      </c>
      <c r="H1792" s="12">
        <v>203641150</v>
      </c>
    </row>
    <row r="1793" spans="1:21" hidden="1" x14ac:dyDescent="0.15">
      <c r="B1793" s="65">
        <v>41109</v>
      </c>
      <c r="C1793" s="74">
        <v>105252800</v>
      </c>
      <c r="D1793" s="37">
        <v>22864.647058823528</v>
      </c>
      <c r="E1793" s="68">
        <v>-643.35294117647209</v>
      </c>
      <c r="F1793" s="69">
        <v>105252800</v>
      </c>
      <c r="G1793" s="12">
        <v>1275000</v>
      </c>
      <c r="H1793" s="12">
        <v>103977800</v>
      </c>
    </row>
    <row r="1794" spans="1:21" hidden="1" x14ac:dyDescent="0.15">
      <c r="B1794" s="65">
        <v>41110</v>
      </c>
      <c r="C1794" s="74">
        <v>55516920</v>
      </c>
      <c r="D1794" s="37">
        <v>23199.647058823528</v>
      </c>
      <c r="E1794" s="68">
        <v>335</v>
      </c>
      <c r="F1794" s="69">
        <v>55516920</v>
      </c>
      <c r="G1794" s="12">
        <v>5576000</v>
      </c>
      <c r="H1794" s="12">
        <v>49940920</v>
      </c>
    </row>
    <row r="1795" spans="1:21" hidden="1" x14ac:dyDescent="0.15">
      <c r="B1795" s="65">
        <v>41113</v>
      </c>
      <c r="C1795" s="74">
        <v>100672180</v>
      </c>
      <c r="D1795" s="37">
        <v>21878.941176470587</v>
      </c>
      <c r="E1795" s="68">
        <v>-1320.7058823529405</v>
      </c>
      <c r="F1795" s="69">
        <v>100672180</v>
      </c>
      <c r="G1795" s="12">
        <v>13203000</v>
      </c>
      <c r="H1795" s="12">
        <v>87469180</v>
      </c>
    </row>
    <row r="1796" spans="1:21" hidden="1" x14ac:dyDescent="0.15">
      <c r="B1796" s="65">
        <v>41114</v>
      </c>
      <c r="C1796" s="74">
        <v>62545820</v>
      </c>
      <c r="D1796" s="37">
        <v>21587.941176470587</v>
      </c>
      <c r="E1796" s="68">
        <v>-291</v>
      </c>
      <c r="F1796" s="69">
        <v>62545820</v>
      </c>
      <c r="G1796" s="12">
        <v>1242000</v>
      </c>
      <c r="H1796" s="12">
        <v>61303820</v>
      </c>
    </row>
    <row r="1797" spans="1:21" hidden="1" x14ac:dyDescent="0.15">
      <c r="B1797" s="65">
        <v>41115</v>
      </c>
      <c r="C1797" s="74">
        <v>59057390</v>
      </c>
      <c r="D1797" s="37">
        <v>21466.294117647059</v>
      </c>
      <c r="E1797" s="68">
        <v>-121.64705882352791</v>
      </c>
      <c r="F1797" s="69">
        <v>59057390</v>
      </c>
      <c r="G1797" s="12">
        <v>7357000</v>
      </c>
      <c r="H1797" s="12">
        <v>51700390</v>
      </c>
    </row>
    <row r="1798" spans="1:21" hidden="1" x14ac:dyDescent="0.15">
      <c r="B1798" s="65">
        <v>41116</v>
      </c>
      <c r="C1798" s="74">
        <v>31754300</v>
      </c>
      <c r="D1798" s="37">
        <v>21692.823529411766</v>
      </c>
      <c r="E1798" s="68">
        <v>226.52941176470631</v>
      </c>
      <c r="F1798" s="69">
        <v>31754300</v>
      </c>
      <c r="G1798" s="12">
        <v>2401000</v>
      </c>
      <c r="H1798" s="12">
        <v>29353300</v>
      </c>
    </row>
    <row r="1799" spans="1:21" hidden="1" x14ac:dyDescent="0.15">
      <c r="B1799" s="65">
        <v>41117</v>
      </c>
      <c r="C1799" s="74">
        <v>33775070</v>
      </c>
      <c r="D1799" s="37">
        <v>21685.117647058825</v>
      </c>
      <c r="E1799" s="68">
        <v>-7.7058823529405345</v>
      </c>
      <c r="F1799" s="69">
        <v>33775070</v>
      </c>
      <c r="G1799" s="12">
        <v>3102000</v>
      </c>
      <c r="H1799" s="12">
        <v>30673070</v>
      </c>
    </row>
    <row r="1800" spans="1:21" hidden="1" x14ac:dyDescent="0.15">
      <c r="B1800" s="65">
        <v>41120</v>
      </c>
      <c r="C1800" s="74">
        <v>32431310</v>
      </c>
      <c r="D1800" s="37">
        <v>21560.470588235294</v>
      </c>
      <c r="E1800" s="68">
        <v>-124.64705882353155</v>
      </c>
      <c r="F1800" s="69">
        <v>32431310</v>
      </c>
      <c r="G1800" s="12">
        <v>1519000</v>
      </c>
      <c r="H1800" s="12">
        <v>30912310</v>
      </c>
    </row>
    <row r="1801" spans="1:21" s="21" customFormat="1" hidden="1" x14ac:dyDescent="0.15">
      <c r="A1801" s="21" t="s">
        <v>0</v>
      </c>
      <c r="B1801" s="66">
        <v>41121</v>
      </c>
      <c r="C1801" s="75">
        <v>23758100</v>
      </c>
      <c r="D1801" s="38">
        <v>21313.352941176472</v>
      </c>
      <c r="E1801" s="70">
        <v>-247.1176470588216</v>
      </c>
      <c r="F1801" s="71">
        <v>23758100</v>
      </c>
      <c r="G1801" s="22">
        <v>2101200</v>
      </c>
      <c r="H1801" s="22">
        <v>21656900</v>
      </c>
      <c r="I1801" s="71"/>
      <c r="J1801" s="22"/>
      <c r="K1801" s="22"/>
      <c r="L1801" s="23">
        <v>81545000</v>
      </c>
      <c r="M1801" s="22">
        <v>2260159980</v>
      </c>
      <c r="N1801" s="24">
        <v>2341704980</v>
      </c>
      <c r="O1801" s="25">
        <v>366398710</v>
      </c>
      <c r="P1801" s="26">
        <v>23758100</v>
      </c>
      <c r="Q1801" s="53">
        <v>23508</v>
      </c>
      <c r="R1801" s="54">
        <v>21313.352941176472</v>
      </c>
      <c r="S1801" s="45">
        <v>960.88235294117476</v>
      </c>
      <c r="T1801" s="46">
        <v>-1320.7058823529405</v>
      </c>
      <c r="U1801" s="34"/>
    </row>
    <row r="1802" spans="1:21" hidden="1" x14ac:dyDescent="0.15">
      <c r="B1802" s="65">
        <v>41122</v>
      </c>
      <c r="C1802" s="74">
        <v>22631410</v>
      </c>
      <c r="D1802" s="37">
        <v>20762.411764705881</v>
      </c>
      <c r="E1802" s="68">
        <v>-550.94117647059102</v>
      </c>
      <c r="F1802" s="69">
        <v>22631410</v>
      </c>
      <c r="G1802" s="12">
        <v>712000</v>
      </c>
      <c r="H1802" s="12">
        <v>21919410</v>
      </c>
    </row>
    <row r="1803" spans="1:21" hidden="1" x14ac:dyDescent="0.15">
      <c r="B1803" s="65">
        <v>41123</v>
      </c>
      <c r="C1803" s="74">
        <v>27088570</v>
      </c>
      <c r="D1803" s="37">
        <v>20738.764705882353</v>
      </c>
      <c r="E1803" s="68">
        <v>-23.647058823527914</v>
      </c>
      <c r="F1803" s="69">
        <v>27088570</v>
      </c>
      <c r="G1803" s="12">
        <v>0</v>
      </c>
      <c r="H1803" s="12">
        <v>27088570</v>
      </c>
    </row>
    <row r="1804" spans="1:21" hidden="1" x14ac:dyDescent="0.15">
      <c r="B1804" s="65">
        <v>41124</v>
      </c>
      <c r="C1804" s="74">
        <v>46472910</v>
      </c>
      <c r="D1804" s="37">
        <v>20913.882352941175</v>
      </c>
      <c r="E1804" s="68">
        <v>175.1176470588216</v>
      </c>
      <c r="F1804" s="69">
        <v>46472910</v>
      </c>
      <c r="G1804" s="12">
        <v>3628000</v>
      </c>
      <c r="H1804" s="12">
        <v>42844910</v>
      </c>
    </row>
    <row r="1805" spans="1:21" hidden="1" x14ac:dyDescent="0.15">
      <c r="B1805" s="65">
        <v>41127</v>
      </c>
      <c r="C1805" s="74">
        <v>28498170</v>
      </c>
      <c r="D1805" s="37">
        <v>20716.294117647059</v>
      </c>
      <c r="E1805" s="68">
        <v>-197.58823529411529</v>
      </c>
      <c r="F1805" s="69">
        <v>28498170</v>
      </c>
      <c r="G1805" s="12">
        <v>3388000</v>
      </c>
      <c r="H1805" s="12">
        <v>25110170</v>
      </c>
    </row>
    <row r="1806" spans="1:21" hidden="1" x14ac:dyDescent="0.15">
      <c r="B1806" s="65">
        <v>41128</v>
      </c>
      <c r="C1806" s="74">
        <v>21919110</v>
      </c>
      <c r="D1806" s="37">
        <v>20536</v>
      </c>
      <c r="E1806" s="68">
        <v>-180.29411764705947</v>
      </c>
      <c r="F1806" s="69">
        <v>21919110</v>
      </c>
      <c r="G1806" s="12">
        <v>2984200</v>
      </c>
      <c r="H1806" s="12">
        <v>18934910</v>
      </c>
    </row>
    <row r="1807" spans="1:21" hidden="1" x14ac:dyDescent="0.15">
      <c r="B1807" s="65">
        <v>41129</v>
      </c>
      <c r="C1807" s="74">
        <v>11525370</v>
      </c>
      <c r="D1807" s="37">
        <v>20389.352941176472</v>
      </c>
      <c r="E1807" s="68">
        <v>-146.64705882352791</v>
      </c>
      <c r="F1807" s="69">
        <v>11525370</v>
      </c>
      <c r="G1807" s="12">
        <v>108000</v>
      </c>
      <c r="H1807" s="12">
        <v>11417370</v>
      </c>
    </row>
    <row r="1808" spans="1:21" hidden="1" x14ac:dyDescent="0.15">
      <c r="B1808" s="65">
        <v>41130</v>
      </c>
      <c r="C1808" s="74">
        <v>16630510</v>
      </c>
      <c r="D1808" s="37">
        <v>20445.352941176472</v>
      </c>
      <c r="E1808" s="68">
        <v>56</v>
      </c>
      <c r="F1808" s="69">
        <v>16630510</v>
      </c>
      <c r="G1808" s="12">
        <v>488000</v>
      </c>
      <c r="H1808" s="12">
        <v>16142510</v>
      </c>
    </row>
    <row r="1809" spans="1:21" hidden="1" x14ac:dyDescent="0.15">
      <c r="B1809" s="65">
        <v>41131</v>
      </c>
      <c r="C1809" s="74">
        <v>20347620</v>
      </c>
      <c r="D1809" s="37">
        <v>20731.470588235294</v>
      </c>
      <c r="E1809" s="68">
        <v>286.1176470588216</v>
      </c>
      <c r="F1809" s="69">
        <v>20347620</v>
      </c>
      <c r="G1809" s="12">
        <v>1354000</v>
      </c>
      <c r="H1809" s="12">
        <v>18993620</v>
      </c>
    </row>
    <row r="1810" spans="1:21" hidden="1" x14ac:dyDescent="0.15">
      <c r="B1810" s="65">
        <v>41134</v>
      </c>
      <c r="C1810" s="74">
        <v>55694200</v>
      </c>
      <c r="D1810" s="37">
        <v>20821.411764705881</v>
      </c>
      <c r="E1810" s="68">
        <v>89.941176470587379</v>
      </c>
      <c r="F1810" s="69">
        <v>55694200</v>
      </c>
      <c r="G1810" s="12">
        <v>1222000</v>
      </c>
      <c r="H1810" s="12">
        <v>54472200</v>
      </c>
    </row>
    <row r="1811" spans="1:21" hidden="1" x14ac:dyDescent="0.15">
      <c r="B1811" s="65">
        <v>41135</v>
      </c>
      <c r="C1811" s="74">
        <v>33267070</v>
      </c>
      <c r="D1811" s="37">
        <v>20304.764705882353</v>
      </c>
      <c r="E1811" s="68">
        <v>-516.64705882352791</v>
      </c>
      <c r="F1811" s="69">
        <v>33267070</v>
      </c>
      <c r="G1811" s="12">
        <v>218000</v>
      </c>
      <c r="H1811" s="12">
        <v>33049070</v>
      </c>
    </row>
    <row r="1812" spans="1:21" hidden="1" x14ac:dyDescent="0.15">
      <c r="B1812" s="65">
        <v>41136</v>
      </c>
      <c r="C1812" s="74">
        <v>15317930</v>
      </c>
      <c r="D1812" s="37">
        <v>19379.941176470587</v>
      </c>
      <c r="E1812" s="68">
        <v>-924.82352941176578</v>
      </c>
      <c r="F1812" s="69">
        <v>15317930</v>
      </c>
      <c r="G1812" s="12">
        <v>1612400</v>
      </c>
      <c r="H1812" s="12">
        <v>13705530</v>
      </c>
    </row>
    <row r="1813" spans="1:21" hidden="1" x14ac:dyDescent="0.15">
      <c r="B1813" s="65">
        <v>41137</v>
      </c>
      <c r="C1813" s="74">
        <v>27364330</v>
      </c>
      <c r="D1813" s="37">
        <v>18790.823529411766</v>
      </c>
      <c r="E1813" s="68">
        <v>-589.1176470588216</v>
      </c>
      <c r="F1813" s="69">
        <v>27364330</v>
      </c>
      <c r="G1813" s="12">
        <v>675000</v>
      </c>
      <c r="H1813" s="12">
        <v>26689330</v>
      </c>
    </row>
    <row r="1814" spans="1:21" hidden="1" x14ac:dyDescent="0.15">
      <c r="B1814" s="65">
        <v>41138</v>
      </c>
      <c r="C1814" s="74">
        <v>161443530</v>
      </c>
      <c r="D1814" s="37">
        <v>19031.882352941175</v>
      </c>
      <c r="E1814" s="68">
        <v>241.05882352940898</v>
      </c>
      <c r="F1814" s="69">
        <v>161443530</v>
      </c>
      <c r="G1814" s="12">
        <v>264000</v>
      </c>
      <c r="H1814" s="12">
        <v>161179530</v>
      </c>
    </row>
    <row r="1815" spans="1:21" hidden="1" x14ac:dyDescent="0.15">
      <c r="B1815" s="65">
        <v>41141</v>
      </c>
      <c r="C1815" s="74">
        <v>91831230</v>
      </c>
      <c r="D1815" s="37">
        <v>18747.941176470587</v>
      </c>
      <c r="E1815" s="68">
        <v>-283.94117647058738</v>
      </c>
      <c r="F1815" s="69">
        <v>91831230</v>
      </c>
      <c r="G1815" s="12">
        <v>4439000</v>
      </c>
      <c r="H1815" s="12">
        <v>87392230</v>
      </c>
    </row>
    <row r="1816" spans="1:21" hidden="1" x14ac:dyDescent="0.15">
      <c r="B1816" s="65">
        <v>41142</v>
      </c>
      <c r="C1816" s="74">
        <v>31418040</v>
      </c>
      <c r="D1816" s="37">
        <v>18805.941176470587</v>
      </c>
      <c r="E1816" s="68">
        <v>58</v>
      </c>
      <c r="F1816" s="69">
        <v>31418040</v>
      </c>
      <c r="G1816" s="12">
        <v>846000</v>
      </c>
      <c r="H1816" s="12">
        <v>30572040</v>
      </c>
    </row>
    <row r="1817" spans="1:21" hidden="1" x14ac:dyDescent="0.15">
      <c r="B1817" s="65">
        <v>41143</v>
      </c>
      <c r="C1817" s="74">
        <v>37709040</v>
      </c>
      <c r="D1817" s="37">
        <v>18619.882352941175</v>
      </c>
      <c r="E1817" s="68">
        <v>-186.05882352941262</v>
      </c>
      <c r="F1817" s="69">
        <v>37709040</v>
      </c>
      <c r="G1817" s="12">
        <v>4702000</v>
      </c>
      <c r="H1817" s="12">
        <v>33007040</v>
      </c>
    </row>
    <row r="1818" spans="1:21" hidden="1" x14ac:dyDescent="0.15">
      <c r="B1818" s="65">
        <v>41144</v>
      </c>
      <c r="C1818" s="74">
        <v>30761660</v>
      </c>
      <c r="D1818" s="37">
        <v>18602.588235294119</v>
      </c>
      <c r="E1818" s="68">
        <v>-17.294117647055828</v>
      </c>
      <c r="F1818" s="69">
        <v>30761660</v>
      </c>
      <c r="G1818" s="12">
        <v>963000</v>
      </c>
      <c r="H1818" s="12">
        <v>29798660</v>
      </c>
    </row>
    <row r="1819" spans="1:21" hidden="1" x14ac:dyDescent="0.15">
      <c r="B1819" s="65">
        <v>41145</v>
      </c>
      <c r="C1819" s="74">
        <v>32471400</v>
      </c>
      <c r="D1819" s="37">
        <v>18465.352941176472</v>
      </c>
      <c r="E1819" s="68">
        <v>-137.23529411764684</v>
      </c>
      <c r="F1819" s="69">
        <v>32471400</v>
      </c>
      <c r="G1819" s="12">
        <v>1073100</v>
      </c>
      <c r="H1819" s="12">
        <v>31398300</v>
      </c>
    </row>
    <row r="1820" spans="1:21" hidden="1" x14ac:dyDescent="0.15">
      <c r="B1820" s="65">
        <v>41148</v>
      </c>
      <c r="C1820" s="74">
        <v>57271620</v>
      </c>
      <c r="D1820" s="37">
        <v>18412.470588235294</v>
      </c>
      <c r="E1820" s="68">
        <v>-52.882352941178397</v>
      </c>
      <c r="F1820" s="69">
        <v>57271620</v>
      </c>
      <c r="G1820" s="12">
        <v>4210800</v>
      </c>
      <c r="H1820" s="12">
        <v>53060820</v>
      </c>
    </row>
    <row r="1821" spans="1:21" hidden="1" x14ac:dyDescent="0.15">
      <c r="B1821" s="65">
        <v>41149</v>
      </c>
      <c r="C1821" s="74">
        <v>49024510</v>
      </c>
      <c r="D1821" s="37">
        <v>18489.823529411766</v>
      </c>
      <c r="E1821" s="68">
        <v>77.352941176472086</v>
      </c>
      <c r="F1821" s="69">
        <v>49024510</v>
      </c>
      <c r="G1821" s="12">
        <v>3692000</v>
      </c>
      <c r="H1821" s="12">
        <v>45332510</v>
      </c>
    </row>
    <row r="1822" spans="1:21" hidden="1" x14ac:dyDescent="0.15">
      <c r="B1822" s="65">
        <v>41150</v>
      </c>
      <c r="C1822" s="74">
        <v>35442860</v>
      </c>
      <c r="D1822" s="37">
        <v>18358.941176470587</v>
      </c>
      <c r="E1822" s="68">
        <v>-130.8823529411784</v>
      </c>
      <c r="F1822" s="69">
        <v>35442860</v>
      </c>
      <c r="G1822" s="12">
        <v>5411000</v>
      </c>
      <c r="H1822" s="12">
        <v>30031860</v>
      </c>
    </row>
    <row r="1823" spans="1:21" hidden="1" x14ac:dyDescent="0.15">
      <c r="B1823" s="65">
        <v>41151</v>
      </c>
      <c r="C1823" s="74">
        <v>51735830</v>
      </c>
      <c r="D1823" s="37">
        <v>18755.705882352941</v>
      </c>
      <c r="E1823" s="68">
        <v>396.76470588235316</v>
      </c>
      <c r="F1823" s="69">
        <v>51735830</v>
      </c>
      <c r="G1823" s="12">
        <v>2707900</v>
      </c>
      <c r="H1823" s="12">
        <v>49027930</v>
      </c>
    </row>
    <row r="1824" spans="1:21" s="21" customFormat="1" hidden="1" x14ac:dyDescent="0.15">
      <c r="A1824" s="21" t="s">
        <v>0</v>
      </c>
      <c r="B1824" s="66">
        <v>41152</v>
      </c>
      <c r="C1824" s="75">
        <v>50221710</v>
      </c>
      <c r="D1824" s="38">
        <v>18912.882352941175</v>
      </c>
      <c r="E1824" s="70">
        <v>157.17647058823422</v>
      </c>
      <c r="F1824" s="71">
        <v>50221710</v>
      </c>
      <c r="G1824" s="22">
        <v>1379800</v>
      </c>
      <c r="H1824" s="22">
        <v>48841910</v>
      </c>
      <c r="I1824" s="71"/>
      <c r="J1824" s="22"/>
      <c r="K1824" s="22"/>
      <c r="L1824" s="23">
        <v>46078200</v>
      </c>
      <c r="M1824" s="22">
        <v>910010430</v>
      </c>
      <c r="N1824" s="24">
        <v>956088630</v>
      </c>
      <c r="O1824" s="25">
        <v>161443530</v>
      </c>
      <c r="P1824" s="26">
        <v>11525370</v>
      </c>
      <c r="Q1824" s="53">
        <v>20913.882352941175</v>
      </c>
      <c r="R1824" s="54">
        <v>18358.941176470587</v>
      </c>
      <c r="S1824" s="45">
        <v>396.76470588235316</v>
      </c>
      <c r="T1824" s="46">
        <v>-924.82352941176578</v>
      </c>
      <c r="U1824" s="34"/>
    </row>
    <row r="1825" spans="2:8" hidden="1" x14ac:dyDescent="0.15">
      <c r="B1825" s="65">
        <v>41155</v>
      </c>
      <c r="C1825" s="74">
        <v>23033130</v>
      </c>
      <c r="D1825" s="37">
        <v>19408.058823529413</v>
      </c>
      <c r="E1825" s="68">
        <v>495.17647058823786</v>
      </c>
      <c r="F1825" s="69">
        <v>23033130</v>
      </c>
      <c r="G1825" s="12">
        <v>1571000</v>
      </c>
      <c r="H1825" s="12">
        <v>21462130</v>
      </c>
    </row>
    <row r="1826" spans="2:8" hidden="1" x14ac:dyDescent="0.15">
      <c r="B1826" s="65">
        <v>41156</v>
      </c>
      <c r="C1826" s="74">
        <v>15822940</v>
      </c>
      <c r="D1826" s="37">
        <v>20205.588235294119</v>
      </c>
      <c r="E1826" s="68">
        <v>797.52941176470631</v>
      </c>
      <c r="F1826" s="69">
        <v>15822940</v>
      </c>
      <c r="G1826" s="12">
        <v>6692950</v>
      </c>
      <c r="H1826" s="12">
        <v>9129990</v>
      </c>
    </row>
    <row r="1827" spans="2:8" hidden="1" x14ac:dyDescent="0.15">
      <c r="B1827" s="65">
        <v>41157</v>
      </c>
      <c r="C1827" s="74">
        <v>19060110</v>
      </c>
      <c r="D1827" s="37">
        <v>20552.823529411766</v>
      </c>
      <c r="E1827" s="68">
        <v>347.23529411764684</v>
      </c>
      <c r="F1827" s="69">
        <v>19060110</v>
      </c>
      <c r="G1827" s="12">
        <v>4579000</v>
      </c>
      <c r="H1827" s="12">
        <v>14481110</v>
      </c>
    </row>
    <row r="1828" spans="2:8" hidden="1" x14ac:dyDescent="0.15">
      <c r="B1828" s="65">
        <v>41158</v>
      </c>
      <c r="C1828" s="74">
        <v>207464730</v>
      </c>
      <c r="D1828" s="37">
        <v>21206.117647058825</v>
      </c>
      <c r="E1828" s="68">
        <v>653.29411764705947</v>
      </c>
      <c r="F1828" s="69">
        <v>207464730</v>
      </c>
      <c r="G1828" s="12">
        <v>1247000</v>
      </c>
      <c r="H1828" s="12">
        <v>206217730</v>
      </c>
    </row>
    <row r="1829" spans="2:8" hidden="1" x14ac:dyDescent="0.15">
      <c r="B1829" s="65">
        <v>41159</v>
      </c>
      <c r="C1829" s="74">
        <v>146809010</v>
      </c>
      <c r="D1829" s="37">
        <v>22239.882352941175</v>
      </c>
      <c r="E1829" s="68">
        <v>1033.7647058823495</v>
      </c>
      <c r="F1829" s="69">
        <v>146809010</v>
      </c>
      <c r="G1829" s="12">
        <v>3110000</v>
      </c>
      <c r="H1829" s="12">
        <v>143699010</v>
      </c>
    </row>
    <row r="1830" spans="2:8" hidden="1" x14ac:dyDescent="0.15">
      <c r="B1830" s="65">
        <v>41162</v>
      </c>
      <c r="C1830" s="74">
        <v>74428730</v>
      </c>
      <c r="D1830" s="37">
        <v>23082</v>
      </c>
      <c r="E1830" s="68">
        <v>842.11764705882524</v>
      </c>
      <c r="F1830" s="69">
        <v>74428730</v>
      </c>
      <c r="G1830" s="12">
        <v>3205000</v>
      </c>
      <c r="H1830" s="12">
        <v>71223730</v>
      </c>
    </row>
    <row r="1831" spans="2:8" hidden="1" x14ac:dyDescent="0.15">
      <c r="B1831" s="65">
        <v>41163</v>
      </c>
      <c r="C1831" s="74">
        <v>221448700</v>
      </c>
      <c r="D1831" s="37">
        <v>21982.529411764706</v>
      </c>
      <c r="E1831" s="68">
        <v>-1099.4705882352937</v>
      </c>
      <c r="F1831" s="69">
        <v>221448700</v>
      </c>
      <c r="G1831" s="12">
        <v>2760000</v>
      </c>
      <c r="H1831" s="12">
        <v>218688700</v>
      </c>
    </row>
    <row r="1832" spans="2:8" hidden="1" x14ac:dyDescent="0.15">
      <c r="B1832" s="65">
        <v>41164</v>
      </c>
      <c r="C1832" s="74">
        <v>134309790</v>
      </c>
      <c r="D1832" s="37">
        <v>21849.705882352941</v>
      </c>
      <c r="E1832" s="68">
        <v>-132.82352941176578</v>
      </c>
      <c r="F1832" s="69">
        <v>134309790</v>
      </c>
      <c r="G1832" s="12">
        <v>2533000</v>
      </c>
      <c r="H1832" s="12">
        <v>131776790</v>
      </c>
    </row>
    <row r="1833" spans="2:8" hidden="1" x14ac:dyDescent="0.15">
      <c r="B1833" s="65">
        <v>41165</v>
      </c>
      <c r="C1833" s="74">
        <v>58532270</v>
      </c>
      <c r="D1833" s="37">
        <v>21665.470588235294</v>
      </c>
      <c r="E1833" s="68">
        <v>-184.23529411764684</v>
      </c>
      <c r="F1833" s="69">
        <v>58532270</v>
      </c>
      <c r="G1833" s="12">
        <v>344000</v>
      </c>
      <c r="H1833" s="12">
        <v>58188270</v>
      </c>
    </row>
    <row r="1834" spans="2:8" hidden="1" x14ac:dyDescent="0.15">
      <c r="B1834" s="65">
        <v>41166</v>
      </c>
      <c r="C1834" s="74">
        <v>119888840</v>
      </c>
      <c r="D1834" s="37">
        <v>21109.882352941175</v>
      </c>
      <c r="E1834" s="68">
        <v>-555.58823529411893</v>
      </c>
      <c r="F1834" s="69">
        <v>119888840</v>
      </c>
      <c r="G1834" s="12">
        <v>2962000</v>
      </c>
      <c r="H1834" s="12">
        <v>116926840</v>
      </c>
    </row>
    <row r="1835" spans="2:8" hidden="1" x14ac:dyDescent="0.15">
      <c r="B1835" s="65">
        <v>41170</v>
      </c>
      <c r="C1835" s="74">
        <v>116679990</v>
      </c>
      <c r="D1835" s="37">
        <v>21041.294117647059</v>
      </c>
      <c r="E1835" s="68">
        <v>-68.588235294115293</v>
      </c>
      <c r="F1835" s="69">
        <v>116679990</v>
      </c>
      <c r="G1835" s="12">
        <v>4098000</v>
      </c>
      <c r="H1835" s="12">
        <v>112581990</v>
      </c>
    </row>
    <row r="1836" spans="2:8" hidden="1" x14ac:dyDescent="0.15">
      <c r="B1836" s="65">
        <v>41171</v>
      </c>
      <c r="C1836" s="74">
        <v>44400560</v>
      </c>
      <c r="D1836" s="37">
        <v>20877.176470588234</v>
      </c>
      <c r="E1836" s="68">
        <v>-164.11764705882524</v>
      </c>
      <c r="F1836" s="69">
        <v>44400560</v>
      </c>
      <c r="G1836" s="12">
        <v>3207000</v>
      </c>
      <c r="H1836" s="12">
        <v>41193560</v>
      </c>
    </row>
    <row r="1837" spans="2:8" hidden="1" x14ac:dyDescent="0.15">
      <c r="B1837" s="65">
        <v>41172</v>
      </c>
      <c r="C1837" s="74">
        <v>53516780</v>
      </c>
      <c r="D1837" s="37">
        <v>20863.411764705881</v>
      </c>
      <c r="E1837" s="68">
        <v>-13.764705882353155</v>
      </c>
      <c r="F1837" s="69">
        <v>53516780</v>
      </c>
      <c r="G1837" s="12">
        <v>3702000</v>
      </c>
      <c r="H1837" s="12">
        <v>49814780</v>
      </c>
    </row>
    <row r="1838" spans="2:8" hidden="1" x14ac:dyDescent="0.15">
      <c r="B1838" s="65">
        <v>41173</v>
      </c>
      <c r="C1838" s="74">
        <v>52063250</v>
      </c>
      <c r="D1838" s="37">
        <v>20808.647058823528</v>
      </c>
      <c r="E1838" s="68">
        <v>-54.764705882353155</v>
      </c>
      <c r="F1838" s="69">
        <v>52063250</v>
      </c>
      <c r="G1838" s="12">
        <v>2708000</v>
      </c>
      <c r="H1838" s="12">
        <v>49355250</v>
      </c>
    </row>
    <row r="1839" spans="2:8" hidden="1" x14ac:dyDescent="0.15">
      <c r="B1839" s="65">
        <v>41176</v>
      </c>
      <c r="C1839" s="74">
        <v>50009340</v>
      </c>
      <c r="D1839" s="37">
        <v>20474.411764705881</v>
      </c>
      <c r="E1839" s="68">
        <v>-334.23529411764684</v>
      </c>
      <c r="F1839" s="69">
        <v>50009340</v>
      </c>
      <c r="G1839" s="12">
        <v>6421500</v>
      </c>
      <c r="H1839" s="12">
        <v>43587840</v>
      </c>
    </row>
    <row r="1840" spans="2:8" hidden="1" x14ac:dyDescent="0.15">
      <c r="B1840" s="65">
        <v>41177</v>
      </c>
      <c r="C1840" s="74">
        <v>45721830</v>
      </c>
      <c r="D1840" s="37">
        <v>20368.352941176472</v>
      </c>
      <c r="E1840" s="68">
        <v>-106.05882352940898</v>
      </c>
      <c r="F1840" s="69">
        <v>45721830</v>
      </c>
      <c r="G1840" s="12">
        <v>4107400</v>
      </c>
      <c r="H1840" s="12">
        <v>41614430</v>
      </c>
    </row>
    <row r="1841" spans="1:21" hidden="1" x14ac:dyDescent="0.15">
      <c r="B1841" s="65">
        <v>41178</v>
      </c>
      <c r="C1841" s="74">
        <v>95412500</v>
      </c>
      <c r="D1841" s="39">
        <v>19392.411764705881</v>
      </c>
      <c r="E1841" s="68">
        <v>-975.94117647059102</v>
      </c>
      <c r="F1841" s="69">
        <v>95412500</v>
      </c>
      <c r="G1841" s="12">
        <v>3259000</v>
      </c>
      <c r="H1841" s="12">
        <v>92153500</v>
      </c>
      <c r="U1841" s="33" t="s">
        <v>36</v>
      </c>
    </row>
    <row r="1842" spans="1:21" hidden="1" x14ac:dyDescent="0.15">
      <c r="B1842" s="65">
        <v>41179</v>
      </c>
      <c r="C1842" s="74">
        <v>37834600</v>
      </c>
      <c r="D1842" s="37">
        <v>19036.058823529413</v>
      </c>
      <c r="E1842" s="68">
        <v>-356.35294117646845</v>
      </c>
      <c r="F1842" s="69">
        <v>37834600</v>
      </c>
      <c r="G1842" s="12">
        <v>412000</v>
      </c>
      <c r="H1842" s="12">
        <v>37422600</v>
      </c>
    </row>
    <row r="1843" spans="1:21" s="21" customFormat="1" hidden="1" x14ac:dyDescent="0.15">
      <c r="A1843" s="21" t="s">
        <v>0</v>
      </c>
      <c r="B1843" s="66">
        <v>41180</v>
      </c>
      <c r="C1843" s="75">
        <v>33976000</v>
      </c>
      <c r="D1843" s="38">
        <v>18978.882352941175</v>
      </c>
      <c r="E1843" s="70">
        <v>-57.176470588237862</v>
      </c>
      <c r="F1843" s="71">
        <v>33976000</v>
      </c>
      <c r="G1843" s="22">
        <v>4702000</v>
      </c>
      <c r="H1843" s="22">
        <v>29274000</v>
      </c>
      <c r="I1843" s="71"/>
      <c r="J1843" s="22"/>
      <c r="K1843" s="22"/>
      <c r="L1843" s="23">
        <v>61620850</v>
      </c>
      <c r="M1843" s="22">
        <v>1488792250</v>
      </c>
      <c r="N1843" s="24">
        <v>1550413100</v>
      </c>
      <c r="O1843" s="25">
        <v>221448700</v>
      </c>
      <c r="P1843" s="26">
        <v>15822940</v>
      </c>
      <c r="Q1843" s="53">
        <v>23082</v>
      </c>
      <c r="R1843" s="54">
        <v>18978.882352941175</v>
      </c>
      <c r="S1843" s="45">
        <v>1033.7647058823495</v>
      </c>
      <c r="T1843" s="46">
        <v>-1099.4705882352937</v>
      </c>
      <c r="U1843" s="34"/>
    </row>
    <row r="1844" spans="1:21" hidden="1" x14ac:dyDescent="0.15">
      <c r="B1844" s="65">
        <v>41183</v>
      </c>
      <c r="C1844" s="74">
        <v>50082800</v>
      </c>
      <c r="D1844" s="37">
        <v>18875.294117647059</v>
      </c>
      <c r="E1844" s="68">
        <v>-103.58823529411529</v>
      </c>
      <c r="F1844" s="69">
        <v>50082800</v>
      </c>
      <c r="G1844" s="12">
        <v>2312000</v>
      </c>
      <c r="H1844" s="12">
        <v>47770800</v>
      </c>
    </row>
    <row r="1845" spans="1:21" hidden="1" x14ac:dyDescent="0.15">
      <c r="B1845" s="65">
        <v>41184</v>
      </c>
      <c r="C1845" s="74">
        <v>45172400</v>
      </c>
      <c r="D1845" s="37">
        <v>18702.823529411766</v>
      </c>
      <c r="E1845" s="68">
        <v>-172.47058823529369</v>
      </c>
      <c r="F1845" s="69">
        <v>45172400</v>
      </c>
      <c r="G1845" s="12">
        <v>2180000</v>
      </c>
      <c r="H1845" s="12">
        <v>42992400</v>
      </c>
    </row>
    <row r="1846" spans="1:21" hidden="1" x14ac:dyDescent="0.15">
      <c r="B1846" s="65">
        <v>41185</v>
      </c>
      <c r="C1846" s="74">
        <v>23012300</v>
      </c>
      <c r="D1846" s="37">
        <v>18709.411764705881</v>
      </c>
      <c r="E1846" s="68">
        <v>6.5882352941152931</v>
      </c>
      <c r="F1846" s="69">
        <v>23012300</v>
      </c>
      <c r="G1846" s="12">
        <v>290000</v>
      </c>
      <c r="H1846" s="12">
        <v>22722300</v>
      </c>
    </row>
    <row r="1847" spans="1:21" hidden="1" x14ac:dyDescent="0.15">
      <c r="B1847" s="65">
        <v>41186</v>
      </c>
      <c r="C1847" s="74">
        <v>55705850</v>
      </c>
      <c r="D1847" s="37">
        <v>18684.294117647059</v>
      </c>
      <c r="E1847" s="68">
        <v>-25.117647058821603</v>
      </c>
      <c r="F1847" s="69">
        <v>55705850</v>
      </c>
      <c r="G1847" s="28">
        <v>31704000</v>
      </c>
      <c r="H1847" s="12">
        <v>24001850</v>
      </c>
      <c r="L1847" s="29" t="s">
        <v>25</v>
      </c>
    </row>
    <row r="1848" spans="1:21" hidden="1" x14ac:dyDescent="0.15">
      <c r="B1848" s="65">
        <v>41187</v>
      </c>
      <c r="C1848" s="74">
        <v>17251750</v>
      </c>
      <c r="D1848" s="37">
        <v>18753.058823529413</v>
      </c>
      <c r="E1848" s="68">
        <v>68.764705882353155</v>
      </c>
      <c r="F1848" s="69">
        <v>17251750</v>
      </c>
      <c r="G1848" s="12">
        <v>2965000</v>
      </c>
      <c r="H1848" s="12">
        <v>14286750</v>
      </c>
    </row>
    <row r="1849" spans="1:21" hidden="1" x14ac:dyDescent="0.15">
      <c r="B1849" s="65">
        <v>41191</v>
      </c>
      <c r="C1849" s="74">
        <v>46137500</v>
      </c>
      <c r="D1849" s="37">
        <v>18700.529411764706</v>
      </c>
      <c r="E1849" s="68">
        <v>-52.52941176470631</v>
      </c>
      <c r="F1849" s="69">
        <v>46137500</v>
      </c>
      <c r="G1849" s="12">
        <v>3674000</v>
      </c>
      <c r="H1849" s="12">
        <v>42463500</v>
      </c>
    </row>
    <row r="1850" spans="1:21" hidden="1" x14ac:dyDescent="0.15">
      <c r="B1850" s="65">
        <v>41192</v>
      </c>
      <c r="C1850" s="74">
        <v>25706400</v>
      </c>
      <c r="D1850" s="37">
        <v>18333.352941176472</v>
      </c>
      <c r="E1850" s="68">
        <v>-367.17647058823422</v>
      </c>
      <c r="F1850" s="69">
        <v>25706400</v>
      </c>
      <c r="G1850" s="12">
        <v>2180500</v>
      </c>
      <c r="H1850" s="12">
        <v>23525900</v>
      </c>
    </row>
    <row r="1851" spans="1:21" hidden="1" x14ac:dyDescent="0.15">
      <c r="B1851" s="65">
        <v>41193</v>
      </c>
      <c r="C1851" s="74">
        <v>20446600</v>
      </c>
      <c r="D1851" s="37">
        <v>18290.882352941175</v>
      </c>
      <c r="E1851" s="68">
        <v>-42.470588235297328</v>
      </c>
      <c r="F1851" s="69">
        <v>20446600</v>
      </c>
      <c r="G1851" s="12">
        <v>3263500</v>
      </c>
      <c r="H1851" s="12">
        <v>17183100</v>
      </c>
    </row>
    <row r="1852" spans="1:21" hidden="1" x14ac:dyDescent="0.15">
      <c r="B1852" s="65">
        <v>41194</v>
      </c>
      <c r="C1852" s="74">
        <v>24430200</v>
      </c>
      <c r="D1852" s="37">
        <v>17486.588235294119</v>
      </c>
      <c r="E1852" s="68">
        <v>-804.29411764705583</v>
      </c>
      <c r="F1852" s="69">
        <v>24430200</v>
      </c>
      <c r="G1852" s="12">
        <v>1155000</v>
      </c>
      <c r="H1852" s="12">
        <v>23275200</v>
      </c>
    </row>
    <row r="1853" spans="1:21" hidden="1" x14ac:dyDescent="0.15">
      <c r="B1853" s="65">
        <v>41197</v>
      </c>
      <c r="C1853" s="74">
        <v>15816400</v>
      </c>
      <c r="D1853" s="37">
        <v>17103.352941176472</v>
      </c>
      <c r="E1853" s="68">
        <v>-383.23529411764684</v>
      </c>
      <c r="F1853" s="69">
        <v>15816400</v>
      </c>
      <c r="G1853" s="12">
        <v>1361000</v>
      </c>
      <c r="H1853" s="12">
        <v>14455400</v>
      </c>
    </row>
    <row r="1854" spans="1:21" hidden="1" x14ac:dyDescent="0.15">
      <c r="B1854" s="65">
        <v>41198</v>
      </c>
      <c r="C1854" s="74">
        <v>34037150</v>
      </c>
      <c r="D1854" s="37">
        <v>16915.470588235294</v>
      </c>
      <c r="E1854" s="68">
        <v>-187.8823529411784</v>
      </c>
      <c r="F1854" s="69">
        <v>34037150</v>
      </c>
      <c r="G1854" s="12">
        <v>3074000</v>
      </c>
      <c r="H1854" s="12">
        <v>30963150</v>
      </c>
    </row>
    <row r="1855" spans="1:21" hidden="1" x14ac:dyDescent="0.15">
      <c r="B1855" s="65">
        <v>41199</v>
      </c>
      <c r="C1855" s="74">
        <v>21045150</v>
      </c>
      <c r="D1855" s="37">
        <v>16879.705882352941</v>
      </c>
      <c r="E1855" s="68">
        <v>-35.764705882353155</v>
      </c>
      <c r="F1855" s="69">
        <v>21045150</v>
      </c>
      <c r="G1855" s="12">
        <v>2391000</v>
      </c>
      <c r="H1855" s="12">
        <v>18654150</v>
      </c>
    </row>
    <row r="1856" spans="1:21" hidden="1" x14ac:dyDescent="0.15">
      <c r="B1856" s="65">
        <v>41200</v>
      </c>
      <c r="C1856" s="74">
        <v>25449950</v>
      </c>
      <c r="D1856" s="37">
        <v>16997.235294117647</v>
      </c>
      <c r="E1856" s="68">
        <v>117.52941176470631</v>
      </c>
      <c r="F1856" s="69">
        <v>25449950</v>
      </c>
      <c r="G1856" s="12">
        <v>10384000</v>
      </c>
      <c r="H1856" s="12">
        <v>15065950</v>
      </c>
    </row>
    <row r="1857" spans="1:21" hidden="1" x14ac:dyDescent="0.15">
      <c r="B1857" s="65">
        <v>41201</v>
      </c>
      <c r="C1857" s="74">
        <v>20418450</v>
      </c>
      <c r="D1857" s="37">
        <v>16859.529411764706</v>
      </c>
      <c r="E1857" s="68">
        <v>-137.70588235294053</v>
      </c>
      <c r="F1857" s="69">
        <v>20418450</v>
      </c>
      <c r="G1857" s="12">
        <v>3826000</v>
      </c>
      <c r="H1857" s="12">
        <v>16592450</v>
      </c>
    </row>
    <row r="1858" spans="1:21" hidden="1" x14ac:dyDescent="0.15">
      <c r="B1858" s="65">
        <v>41204</v>
      </c>
      <c r="C1858" s="74">
        <v>58520050</v>
      </c>
      <c r="D1858" s="37">
        <v>17291.882352941175</v>
      </c>
      <c r="E1858" s="68">
        <v>432.35294117646845</v>
      </c>
      <c r="F1858" s="69">
        <v>58520050</v>
      </c>
      <c r="G1858" s="12">
        <v>5759000</v>
      </c>
      <c r="H1858" s="12">
        <v>52761050</v>
      </c>
    </row>
    <row r="1859" spans="1:21" hidden="1" x14ac:dyDescent="0.15">
      <c r="B1859" s="65">
        <v>41205</v>
      </c>
      <c r="C1859" s="74">
        <v>49728400</v>
      </c>
      <c r="D1859" s="37">
        <v>17245.470588235294</v>
      </c>
      <c r="E1859" s="68">
        <v>-46.411764705881069</v>
      </c>
      <c r="F1859" s="69">
        <v>49728400</v>
      </c>
      <c r="G1859" s="12">
        <v>698000</v>
      </c>
      <c r="H1859" s="12">
        <v>49030400</v>
      </c>
    </row>
    <row r="1860" spans="1:21" hidden="1" x14ac:dyDescent="0.15">
      <c r="B1860" s="65">
        <v>41206</v>
      </c>
      <c r="C1860" s="74">
        <v>23625800</v>
      </c>
      <c r="D1860" s="37">
        <v>17092.764705882353</v>
      </c>
      <c r="E1860" s="68">
        <v>-152.70588235294053</v>
      </c>
      <c r="F1860" s="69">
        <v>23625800</v>
      </c>
      <c r="G1860" s="12">
        <v>893000</v>
      </c>
      <c r="H1860" s="12">
        <v>22732800</v>
      </c>
    </row>
    <row r="1861" spans="1:21" hidden="1" x14ac:dyDescent="0.15">
      <c r="B1861" s="65">
        <v>41207</v>
      </c>
      <c r="C1861" s="74">
        <v>26235700</v>
      </c>
      <c r="D1861" s="37">
        <v>16830.941176470587</v>
      </c>
      <c r="E1861" s="68">
        <v>-261.82352941176578</v>
      </c>
      <c r="F1861" s="69">
        <v>26235700</v>
      </c>
      <c r="G1861" s="12">
        <v>2923000</v>
      </c>
      <c r="H1861" s="12">
        <v>23312700</v>
      </c>
    </row>
    <row r="1862" spans="1:21" hidden="1" x14ac:dyDescent="0.15">
      <c r="B1862" s="65">
        <v>41208</v>
      </c>
      <c r="C1862" s="74">
        <v>51562300</v>
      </c>
      <c r="D1862" s="37">
        <v>17172.352941176472</v>
      </c>
      <c r="E1862" s="68">
        <v>341.41176470588471</v>
      </c>
      <c r="F1862" s="69">
        <v>51562300</v>
      </c>
      <c r="G1862" s="12">
        <v>7879600</v>
      </c>
      <c r="H1862" s="12">
        <v>43682700</v>
      </c>
    </row>
    <row r="1863" spans="1:21" hidden="1" x14ac:dyDescent="0.15">
      <c r="B1863" s="65">
        <v>41211</v>
      </c>
      <c r="C1863" s="74">
        <v>28565000</v>
      </c>
      <c r="D1863" s="37">
        <v>17170.470588235294</v>
      </c>
      <c r="E1863" s="68">
        <v>-1.8823529411783966</v>
      </c>
      <c r="F1863" s="69">
        <v>28565000</v>
      </c>
      <c r="G1863" s="12">
        <v>2750000</v>
      </c>
      <c r="H1863" s="12">
        <v>25815000</v>
      </c>
    </row>
    <row r="1864" spans="1:21" hidden="1" x14ac:dyDescent="0.15">
      <c r="B1864" s="65">
        <v>41212</v>
      </c>
      <c r="C1864" s="74">
        <v>28880600</v>
      </c>
      <c r="D1864" s="37">
        <v>16868.823529411766</v>
      </c>
      <c r="E1864" s="68">
        <v>-301.64705882352791</v>
      </c>
      <c r="F1864" s="69">
        <v>28880600</v>
      </c>
      <c r="G1864" s="12">
        <v>2222500</v>
      </c>
      <c r="H1864" s="12">
        <v>26658100</v>
      </c>
    </row>
    <row r="1865" spans="1:21" s="21" customFormat="1" hidden="1" x14ac:dyDescent="0.15">
      <c r="A1865" s="21" t="s">
        <v>0</v>
      </c>
      <c r="B1865" s="66">
        <v>41213</v>
      </c>
      <c r="C1865" s="75">
        <v>13181100</v>
      </c>
      <c r="D1865" s="38">
        <v>17179.235294117647</v>
      </c>
      <c r="E1865" s="70">
        <v>310.41176470588107</v>
      </c>
      <c r="F1865" s="71">
        <v>13181100</v>
      </c>
      <c r="G1865" s="22">
        <v>3419000</v>
      </c>
      <c r="H1865" s="22">
        <v>9762100</v>
      </c>
      <c r="I1865" s="71"/>
      <c r="J1865" s="22"/>
      <c r="K1865" s="22"/>
      <c r="L1865" s="23">
        <v>97304100</v>
      </c>
      <c r="M1865" s="22">
        <v>607707750</v>
      </c>
      <c r="N1865" s="24">
        <v>705011850</v>
      </c>
      <c r="O1865" s="25">
        <v>58520050</v>
      </c>
      <c r="P1865" s="26">
        <v>13181100</v>
      </c>
      <c r="Q1865" s="53">
        <v>18875.294117647059</v>
      </c>
      <c r="R1865" s="54">
        <v>16830.941176470587</v>
      </c>
      <c r="S1865" s="45">
        <v>432.35294117646845</v>
      </c>
      <c r="T1865" s="46">
        <v>-804.29411764705583</v>
      </c>
      <c r="U1865" s="34"/>
    </row>
    <row r="1866" spans="1:21" hidden="1" x14ac:dyDescent="0.15">
      <c r="B1866" s="65">
        <v>41214</v>
      </c>
      <c r="C1866" s="74">
        <v>14306050</v>
      </c>
      <c r="D1866" s="37">
        <v>17015.117647058825</v>
      </c>
      <c r="E1866" s="68">
        <v>-164.1176470588216</v>
      </c>
      <c r="F1866" s="69">
        <v>14306050</v>
      </c>
      <c r="G1866" s="12">
        <v>1542000</v>
      </c>
      <c r="H1866" s="12">
        <v>12764050</v>
      </c>
    </row>
    <row r="1867" spans="1:21" hidden="1" x14ac:dyDescent="0.15">
      <c r="B1867" s="65">
        <v>41215</v>
      </c>
      <c r="C1867" s="74">
        <v>15097100</v>
      </c>
      <c r="D1867" s="37">
        <v>16707.705882352941</v>
      </c>
      <c r="E1867" s="68">
        <v>-307.41176470588471</v>
      </c>
      <c r="F1867" s="69">
        <v>15097100</v>
      </c>
      <c r="G1867" s="12">
        <v>1066800</v>
      </c>
      <c r="H1867" s="12">
        <v>14030300</v>
      </c>
    </row>
    <row r="1868" spans="1:21" hidden="1" x14ac:dyDescent="0.15">
      <c r="B1868" s="65">
        <v>41218</v>
      </c>
      <c r="C1868" s="74">
        <v>22055650</v>
      </c>
      <c r="D1868" s="37">
        <v>16772.588235294119</v>
      </c>
      <c r="E1868" s="68">
        <v>64.882352941178397</v>
      </c>
      <c r="F1868" s="69">
        <v>22055650</v>
      </c>
      <c r="G1868" s="12">
        <v>5947800</v>
      </c>
      <c r="H1868" s="12">
        <v>16107850</v>
      </c>
    </row>
    <row r="1869" spans="1:21" hidden="1" x14ac:dyDescent="0.15">
      <c r="B1869" s="65">
        <v>41219</v>
      </c>
      <c r="C1869" s="74">
        <v>14533850</v>
      </c>
      <c r="D1869" s="37">
        <v>16678.823529411766</v>
      </c>
      <c r="E1869" s="68">
        <v>-93.764705882353155</v>
      </c>
      <c r="F1869" s="69">
        <v>14533850</v>
      </c>
      <c r="G1869" s="12">
        <v>362200</v>
      </c>
      <c r="H1869" s="12">
        <v>14171650</v>
      </c>
    </row>
    <row r="1870" spans="1:21" hidden="1" x14ac:dyDescent="0.15">
      <c r="B1870" s="65">
        <v>41220</v>
      </c>
      <c r="C1870" s="74">
        <v>24320300</v>
      </c>
      <c r="D1870" s="37">
        <v>16543.823529411766</v>
      </c>
      <c r="E1870" s="68">
        <v>-135</v>
      </c>
      <c r="F1870" s="69">
        <v>24320300</v>
      </c>
      <c r="G1870" s="12">
        <v>2043100</v>
      </c>
      <c r="H1870" s="12">
        <v>22277200</v>
      </c>
    </row>
    <row r="1871" spans="1:21" hidden="1" x14ac:dyDescent="0.15">
      <c r="B1871" s="65">
        <v>41221</v>
      </c>
      <c r="C1871" s="74">
        <v>16118450</v>
      </c>
      <c r="D1871" s="37">
        <v>16444.235294117647</v>
      </c>
      <c r="E1871" s="68">
        <v>-99.588235294118931</v>
      </c>
      <c r="F1871" s="69">
        <v>16118450</v>
      </c>
      <c r="G1871" s="12">
        <v>3202000</v>
      </c>
      <c r="H1871" s="12">
        <v>12916450</v>
      </c>
    </row>
    <row r="1872" spans="1:21" hidden="1" x14ac:dyDescent="0.15">
      <c r="B1872" s="65">
        <v>41222</v>
      </c>
      <c r="C1872" s="74">
        <v>15638450</v>
      </c>
      <c r="D1872" s="37">
        <v>16514.647058823528</v>
      </c>
      <c r="E1872" s="68">
        <v>70.411764705881069</v>
      </c>
      <c r="F1872" s="69">
        <v>15638450</v>
      </c>
      <c r="G1872" s="12">
        <v>3597000</v>
      </c>
      <c r="H1872" s="12">
        <v>12041450</v>
      </c>
    </row>
    <row r="1873" spans="1:21" hidden="1" x14ac:dyDescent="0.15">
      <c r="B1873" s="65">
        <v>41225</v>
      </c>
      <c r="C1873" s="74">
        <v>10946100</v>
      </c>
      <c r="D1873" s="37">
        <v>16662.294117647059</v>
      </c>
      <c r="E1873" s="68">
        <v>147.64705882353155</v>
      </c>
      <c r="F1873" s="69">
        <v>10946100</v>
      </c>
      <c r="G1873" s="12">
        <v>1048000</v>
      </c>
      <c r="H1873" s="12">
        <v>9898100</v>
      </c>
    </row>
    <row r="1874" spans="1:21" hidden="1" x14ac:dyDescent="0.15">
      <c r="B1874" s="65">
        <v>41226</v>
      </c>
      <c r="C1874" s="74">
        <v>48586150</v>
      </c>
      <c r="D1874" s="37">
        <v>16251</v>
      </c>
      <c r="E1874" s="68">
        <v>-411.29411764705947</v>
      </c>
      <c r="F1874" s="69">
        <v>48586150</v>
      </c>
      <c r="G1874" s="12">
        <v>2576000</v>
      </c>
      <c r="H1874" s="12">
        <v>46010150</v>
      </c>
    </row>
    <row r="1875" spans="1:21" hidden="1" x14ac:dyDescent="0.15">
      <c r="B1875" s="65">
        <v>41227</v>
      </c>
      <c r="C1875" s="74">
        <v>9659550</v>
      </c>
      <c r="D1875" s="37">
        <v>15923.764705882353</v>
      </c>
      <c r="E1875" s="68">
        <v>-327.23529411764684</v>
      </c>
      <c r="F1875" s="69">
        <v>9659550</v>
      </c>
      <c r="G1875" s="12">
        <v>3686000</v>
      </c>
      <c r="H1875" s="12">
        <v>5973550</v>
      </c>
    </row>
    <row r="1876" spans="1:21" hidden="1" x14ac:dyDescent="0.15">
      <c r="B1876" s="65">
        <v>41228</v>
      </c>
      <c r="C1876" s="74">
        <v>64586600</v>
      </c>
      <c r="D1876" s="37">
        <v>16006.294117647059</v>
      </c>
      <c r="E1876" s="68">
        <v>82.52941176470631</v>
      </c>
      <c r="F1876" s="69">
        <v>64586600</v>
      </c>
      <c r="G1876" s="12">
        <v>1678200</v>
      </c>
      <c r="H1876" s="12">
        <v>62908400</v>
      </c>
    </row>
    <row r="1877" spans="1:21" hidden="1" x14ac:dyDescent="0.15">
      <c r="B1877" s="65">
        <v>41229</v>
      </c>
      <c r="C1877" s="74">
        <v>18254700</v>
      </c>
      <c r="D1877" s="37">
        <v>16020.823529411764</v>
      </c>
      <c r="E1877" s="68">
        <v>14.529411764704491</v>
      </c>
      <c r="F1877" s="69">
        <v>18254700</v>
      </c>
      <c r="G1877" s="12">
        <v>3235100</v>
      </c>
      <c r="H1877" s="12">
        <v>15019600</v>
      </c>
    </row>
    <row r="1878" spans="1:21" hidden="1" x14ac:dyDescent="0.15">
      <c r="B1878" s="65">
        <v>41232</v>
      </c>
      <c r="C1878" s="74">
        <v>23799000</v>
      </c>
      <c r="D1878" s="37">
        <v>16560.411764705881</v>
      </c>
      <c r="E1878" s="68">
        <v>539.58823529411711</v>
      </c>
      <c r="F1878" s="69">
        <v>23799000</v>
      </c>
      <c r="G1878" s="12">
        <v>174300</v>
      </c>
      <c r="H1878" s="12">
        <v>23624700</v>
      </c>
    </row>
    <row r="1879" spans="1:21" hidden="1" x14ac:dyDescent="0.15">
      <c r="B1879" s="65">
        <v>41233</v>
      </c>
      <c r="C1879" s="74">
        <v>208153300</v>
      </c>
      <c r="D1879" s="37">
        <v>16841.823529411766</v>
      </c>
      <c r="E1879" s="68">
        <v>281.41176470588471</v>
      </c>
      <c r="F1879" s="69">
        <v>208153300</v>
      </c>
      <c r="G1879" s="12">
        <v>193043200</v>
      </c>
      <c r="H1879" s="12">
        <v>15110100</v>
      </c>
    </row>
    <row r="1880" spans="1:21" hidden="1" x14ac:dyDescent="0.15">
      <c r="B1880" s="65">
        <v>41234</v>
      </c>
      <c r="C1880" s="74">
        <v>48934050</v>
      </c>
      <c r="D1880" s="37">
        <v>16429.705882352941</v>
      </c>
      <c r="E1880" s="68">
        <v>-412.11764705882524</v>
      </c>
      <c r="F1880" s="69">
        <v>48934050</v>
      </c>
      <c r="G1880" s="12">
        <v>3547500</v>
      </c>
      <c r="H1880" s="12">
        <v>45386550</v>
      </c>
    </row>
    <row r="1881" spans="1:21" hidden="1" x14ac:dyDescent="0.15">
      <c r="B1881" s="65">
        <v>41235</v>
      </c>
      <c r="C1881" s="74">
        <v>21575300</v>
      </c>
      <c r="D1881" s="37">
        <v>16463.294117647059</v>
      </c>
      <c r="E1881" s="68">
        <v>33.588235294118931</v>
      </c>
      <c r="F1881" s="69">
        <v>21575300</v>
      </c>
      <c r="G1881" s="12">
        <v>6666300</v>
      </c>
      <c r="H1881" s="12">
        <v>14909000</v>
      </c>
    </row>
    <row r="1882" spans="1:21" hidden="1" x14ac:dyDescent="0.15">
      <c r="B1882" s="65">
        <v>41239</v>
      </c>
      <c r="C1882" s="74">
        <v>100442700</v>
      </c>
      <c r="D1882" s="37">
        <v>16199.941176470587</v>
      </c>
      <c r="E1882" s="68">
        <v>-263.35294117647209</v>
      </c>
      <c r="F1882" s="69">
        <v>100442700</v>
      </c>
      <c r="G1882" s="28">
        <v>83769800</v>
      </c>
      <c r="H1882" s="12">
        <v>16672900</v>
      </c>
      <c r="L1882" s="29" t="s">
        <v>25</v>
      </c>
    </row>
    <row r="1883" spans="1:21" hidden="1" x14ac:dyDescent="0.15">
      <c r="B1883" s="65">
        <v>41240</v>
      </c>
      <c r="C1883" s="74">
        <v>46327750</v>
      </c>
      <c r="D1883" s="37">
        <v>15736.705882352941</v>
      </c>
      <c r="E1883" s="68">
        <v>-463.23529411764684</v>
      </c>
      <c r="F1883" s="69">
        <v>46327750</v>
      </c>
      <c r="G1883" s="12">
        <v>6095300</v>
      </c>
      <c r="H1883" s="12">
        <v>40232450</v>
      </c>
    </row>
    <row r="1884" spans="1:21" hidden="1" x14ac:dyDescent="0.15">
      <c r="B1884" s="65">
        <v>41241</v>
      </c>
      <c r="C1884" s="74">
        <v>42832050</v>
      </c>
      <c r="D1884" s="37">
        <v>15528.294117647059</v>
      </c>
      <c r="E1884" s="68">
        <v>-208.41176470588107</v>
      </c>
      <c r="F1884" s="69">
        <v>42832050</v>
      </c>
      <c r="G1884" s="12">
        <v>4985300</v>
      </c>
      <c r="H1884" s="12">
        <v>37846750</v>
      </c>
    </row>
    <row r="1885" spans="1:21" hidden="1" x14ac:dyDescent="0.15">
      <c r="B1885" s="65">
        <v>41242</v>
      </c>
      <c r="C1885" s="74">
        <v>33262100</v>
      </c>
      <c r="D1885" s="37">
        <v>15417.235294117647</v>
      </c>
      <c r="E1885" s="68">
        <v>-111.05882352941262</v>
      </c>
      <c r="F1885" s="69">
        <v>33262100</v>
      </c>
      <c r="G1885" s="12">
        <v>4880500</v>
      </c>
      <c r="H1885" s="12">
        <v>28381600</v>
      </c>
    </row>
    <row r="1886" spans="1:21" s="21" customFormat="1" hidden="1" x14ac:dyDescent="0.15">
      <c r="A1886" s="21" t="s">
        <v>0</v>
      </c>
      <c r="B1886" s="66">
        <v>41243</v>
      </c>
      <c r="C1886" s="75">
        <v>22687450</v>
      </c>
      <c r="D1886" s="38">
        <v>15561</v>
      </c>
      <c r="E1886" s="70">
        <v>143.76470588235316</v>
      </c>
      <c r="F1886" s="71">
        <v>22687450</v>
      </c>
      <c r="G1886" s="22">
        <v>8110500</v>
      </c>
      <c r="H1886" s="22">
        <v>14576950</v>
      </c>
      <c r="I1886" s="71"/>
      <c r="J1886" s="22"/>
      <c r="K1886" s="22"/>
      <c r="L1886" s="23">
        <v>341256900</v>
      </c>
      <c r="M1886" s="22">
        <v>480859750</v>
      </c>
      <c r="N1886" s="24">
        <v>822116650</v>
      </c>
      <c r="O1886" s="25">
        <v>208153300</v>
      </c>
      <c r="P1886" s="26">
        <v>9659550</v>
      </c>
      <c r="Q1886" s="53">
        <v>17015.117647058825</v>
      </c>
      <c r="R1886" s="54">
        <v>15417.235294117647</v>
      </c>
      <c r="S1886" s="45">
        <v>539.58823529411711</v>
      </c>
      <c r="T1886" s="46">
        <v>-463.23529411764684</v>
      </c>
      <c r="U1886" s="34"/>
    </row>
    <row r="1887" spans="1:21" hidden="1" x14ac:dyDescent="0.15">
      <c r="B1887" s="65">
        <v>41246</v>
      </c>
      <c r="C1887" s="74">
        <v>29109600</v>
      </c>
      <c r="D1887" s="37">
        <v>16073.35294117647</v>
      </c>
      <c r="E1887" s="68">
        <v>512.35294117647027</v>
      </c>
      <c r="F1887" s="69">
        <v>29109600</v>
      </c>
      <c r="G1887" s="12">
        <v>305900</v>
      </c>
      <c r="H1887" s="12">
        <v>28803700</v>
      </c>
    </row>
    <row r="1888" spans="1:21" hidden="1" x14ac:dyDescent="0.15">
      <c r="B1888" s="65">
        <v>41247</v>
      </c>
      <c r="C1888" s="74">
        <v>34789950</v>
      </c>
      <c r="D1888" s="37">
        <v>15942.764705882353</v>
      </c>
      <c r="E1888" s="68">
        <v>-130.58823529411711</v>
      </c>
      <c r="F1888" s="69">
        <v>34789950</v>
      </c>
      <c r="G1888" s="12">
        <v>912200</v>
      </c>
      <c r="H1888" s="12">
        <v>33877750</v>
      </c>
    </row>
    <row r="1889" spans="2:12" hidden="1" x14ac:dyDescent="0.15">
      <c r="B1889" s="65">
        <v>41248</v>
      </c>
      <c r="C1889" s="74">
        <v>24216550</v>
      </c>
      <c r="D1889" s="37">
        <v>15859.529411764706</v>
      </c>
      <c r="E1889" s="68">
        <v>-83.235294117646845</v>
      </c>
      <c r="F1889" s="69">
        <v>24216550</v>
      </c>
      <c r="G1889" s="12">
        <v>4537500</v>
      </c>
      <c r="H1889" s="12">
        <v>19679050</v>
      </c>
    </row>
    <row r="1890" spans="2:12" hidden="1" x14ac:dyDescent="0.15">
      <c r="B1890" s="65">
        <v>41249</v>
      </c>
      <c r="C1890" s="74">
        <v>9653400</v>
      </c>
      <c r="D1890" s="37">
        <v>15769.764705882353</v>
      </c>
      <c r="E1890" s="68">
        <v>-89.764705882353155</v>
      </c>
      <c r="F1890" s="69">
        <v>9653400</v>
      </c>
      <c r="G1890" s="12">
        <v>1266000</v>
      </c>
      <c r="H1890" s="12">
        <v>8387400</v>
      </c>
    </row>
    <row r="1891" spans="2:12" hidden="1" x14ac:dyDescent="0.15">
      <c r="B1891" s="65">
        <v>41250</v>
      </c>
      <c r="C1891" s="74">
        <v>15259450</v>
      </c>
      <c r="D1891" s="37">
        <v>15714.64705882353</v>
      </c>
      <c r="E1891" s="68">
        <v>-55.117647058823422</v>
      </c>
      <c r="F1891" s="69">
        <v>15259450</v>
      </c>
      <c r="G1891" s="12">
        <v>2768500</v>
      </c>
      <c r="H1891" s="12">
        <v>12490950</v>
      </c>
    </row>
    <row r="1892" spans="2:12" hidden="1" x14ac:dyDescent="0.15">
      <c r="B1892" s="65">
        <v>41253</v>
      </c>
      <c r="C1892" s="74">
        <v>23156900</v>
      </c>
      <c r="D1892" s="37">
        <v>15401.117647058823</v>
      </c>
      <c r="E1892" s="68">
        <v>-313.52941176470631</v>
      </c>
      <c r="F1892" s="69">
        <v>23156900</v>
      </c>
      <c r="G1892" s="12">
        <v>12949700</v>
      </c>
      <c r="H1892" s="12">
        <v>10207200</v>
      </c>
    </row>
    <row r="1893" spans="2:12" hidden="1" x14ac:dyDescent="0.15">
      <c r="B1893" s="65">
        <v>41254</v>
      </c>
      <c r="C1893" s="74">
        <v>12326250</v>
      </c>
      <c r="D1893" s="37">
        <v>15424.823529411764</v>
      </c>
      <c r="E1893" s="68">
        <v>23.705882352940534</v>
      </c>
      <c r="F1893" s="69">
        <v>12326250</v>
      </c>
      <c r="G1893" s="12">
        <v>6167200</v>
      </c>
      <c r="H1893" s="12">
        <v>6159050</v>
      </c>
    </row>
    <row r="1894" spans="2:12" hidden="1" x14ac:dyDescent="0.15">
      <c r="B1894" s="65">
        <v>41255</v>
      </c>
      <c r="C1894" s="74">
        <v>11591150</v>
      </c>
      <c r="D1894" s="37">
        <v>15451.176470588236</v>
      </c>
      <c r="E1894" s="68">
        <v>26.352941176472086</v>
      </c>
      <c r="F1894" s="69">
        <v>11591150</v>
      </c>
      <c r="G1894" s="12">
        <v>3329000</v>
      </c>
      <c r="H1894" s="12">
        <v>8262150</v>
      </c>
    </row>
    <row r="1895" spans="2:12" hidden="1" x14ac:dyDescent="0.15">
      <c r="B1895" s="65">
        <v>41256</v>
      </c>
      <c r="C1895" s="74">
        <v>62968750</v>
      </c>
      <c r="D1895" s="37">
        <v>15967.64705882353</v>
      </c>
      <c r="E1895" s="68">
        <v>516.47058823529369</v>
      </c>
      <c r="F1895" s="69">
        <v>62968750</v>
      </c>
      <c r="G1895" s="12">
        <v>3937300</v>
      </c>
      <c r="H1895" s="12">
        <v>59031450</v>
      </c>
    </row>
    <row r="1896" spans="2:12" hidden="1" x14ac:dyDescent="0.15">
      <c r="B1896" s="65">
        <v>41257</v>
      </c>
      <c r="C1896" s="74">
        <v>43965300</v>
      </c>
      <c r="D1896" s="37">
        <v>15946.64705882353</v>
      </c>
      <c r="E1896" s="68">
        <v>-21</v>
      </c>
      <c r="F1896" s="69">
        <v>43965300</v>
      </c>
      <c r="G1896" s="12">
        <v>5268200</v>
      </c>
      <c r="H1896" s="12">
        <v>38697100</v>
      </c>
    </row>
    <row r="1897" spans="2:12" hidden="1" x14ac:dyDescent="0.15">
      <c r="B1897" s="65">
        <v>41260</v>
      </c>
      <c r="C1897" s="74">
        <v>35306050</v>
      </c>
      <c r="D1897" s="37">
        <v>16002.411764705883</v>
      </c>
      <c r="E1897" s="68">
        <v>55.764705882353155</v>
      </c>
      <c r="F1897" s="69">
        <v>35306050</v>
      </c>
      <c r="G1897" s="12">
        <v>6579700</v>
      </c>
      <c r="H1897" s="12">
        <v>28726350</v>
      </c>
    </row>
    <row r="1898" spans="2:12" hidden="1" x14ac:dyDescent="0.15">
      <c r="B1898" s="65">
        <v>41261</v>
      </c>
      <c r="C1898" s="74">
        <v>18370000</v>
      </c>
      <c r="D1898" s="37">
        <v>15947</v>
      </c>
      <c r="E1898" s="68">
        <v>-55.411764705882888</v>
      </c>
      <c r="F1898" s="69">
        <v>18370000</v>
      </c>
      <c r="G1898" s="12">
        <v>1492500</v>
      </c>
      <c r="H1898" s="12">
        <v>16877500</v>
      </c>
    </row>
    <row r="1899" spans="2:12" hidden="1" x14ac:dyDescent="0.15">
      <c r="B1899" s="65">
        <v>41262</v>
      </c>
      <c r="C1899" s="74">
        <v>32776550</v>
      </c>
      <c r="D1899" s="37">
        <v>15996.823529411764</v>
      </c>
      <c r="E1899" s="68">
        <v>49.823529411763957</v>
      </c>
      <c r="F1899" s="69">
        <v>32776550</v>
      </c>
      <c r="G1899" s="12">
        <v>5452500</v>
      </c>
      <c r="H1899" s="12">
        <v>27324050</v>
      </c>
    </row>
    <row r="1900" spans="2:12" hidden="1" x14ac:dyDescent="0.15">
      <c r="B1900" s="65">
        <v>41263</v>
      </c>
      <c r="C1900" s="74">
        <v>26086150</v>
      </c>
      <c r="D1900" s="37">
        <v>15956.470588235294</v>
      </c>
      <c r="E1900" s="68">
        <v>-40.352941176470267</v>
      </c>
      <c r="F1900" s="69">
        <v>26086150</v>
      </c>
      <c r="G1900" s="12">
        <v>3380000</v>
      </c>
      <c r="H1900" s="12">
        <v>22706150</v>
      </c>
    </row>
    <row r="1901" spans="2:12" hidden="1" x14ac:dyDescent="0.15">
      <c r="B1901" s="65">
        <v>41264</v>
      </c>
      <c r="C1901" s="74">
        <v>15516600</v>
      </c>
      <c r="D1901" s="37">
        <v>15906.35294117647</v>
      </c>
      <c r="E1901" s="68">
        <v>-50.117647058823422</v>
      </c>
      <c r="F1901" s="69">
        <v>15516600</v>
      </c>
      <c r="G1901" s="12">
        <v>2926400</v>
      </c>
      <c r="H1901" s="12">
        <v>12590200</v>
      </c>
    </row>
    <row r="1902" spans="2:12" hidden="1" x14ac:dyDescent="0.15">
      <c r="B1902" s="65">
        <v>41268</v>
      </c>
      <c r="C1902" s="74">
        <v>27351150</v>
      </c>
      <c r="D1902" s="37">
        <v>16009.235294117647</v>
      </c>
      <c r="E1902" s="68">
        <v>102.88235294117658</v>
      </c>
      <c r="F1902" s="69">
        <v>27351150</v>
      </c>
      <c r="G1902" s="12">
        <v>7717800</v>
      </c>
      <c r="H1902" s="12">
        <v>19633350</v>
      </c>
    </row>
    <row r="1903" spans="2:12" hidden="1" x14ac:dyDescent="0.15">
      <c r="B1903" s="65">
        <v>41269</v>
      </c>
      <c r="C1903" s="74">
        <v>37576450</v>
      </c>
      <c r="D1903" s="37">
        <v>16053.470588235294</v>
      </c>
      <c r="E1903" s="68">
        <v>44.235294117646845</v>
      </c>
      <c r="F1903" s="69">
        <v>72956450</v>
      </c>
      <c r="G1903" s="12">
        <v>43508500</v>
      </c>
      <c r="H1903" s="12">
        <v>29447950</v>
      </c>
    </row>
    <row r="1904" spans="2:12" hidden="1" x14ac:dyDescent="0.15">
      <c r="B1904" s="65">
        <v>41270</v>
      </c>
      <c r="C1904" s="74">
        <v>65798950</v>
      </c>
      <c r="D1904" s="37">
        <v>16123.470588235294</v>
      </c>
      <c r="E1904" s="68">
        <v>70</v>
      </c>
      <c r="F1904" s="69">
        <v>65798950</v>
      </c>
      <c r="G1904" s="28">
        <v>32490000</v>
      </c>
      <c r="H1904" s="12">
        <v>33308950</v>
      </c>
      <c r="L1904" s="29" t="s">
        <v>30</v>
      </c>
    </row>
    <row r="1905" spans="1:21" hidden="1" x14ac:dyDescent="0.15">
      <c r="A1905" s="11" t="s">
        <v>0</v>
      </c>
      <c r="B1905" s="65">
        <v>41271</v>
      </c>
      <c r="C1905" s="74">
        <v>49080100</v>
      </c>
      <c r="D1905" s="37">
        <v>16556.352941176472</v>
      </c>
      <c r="E1905" s="68">
        <v>432.8823529411784</v>
      </c>
      <c r="F1905" s="69">
        <v>49080100</v>
      </c>
      <c r="G1905" s="28">
        <v>12875500</v>
      </c>
      <c r="H1905" s="12">
        <v>36204600</v>
      </c>
      <c r="L1905" s="29">
        <v>157864400</v>
      </c>
      <c r="M1905" s="12">
        <v>452414900</v>
      </c>
      <c r="N1905" s="14">
        <v>610279300</v>
      </c>
      <c r="O1905" s="25">
        <v>65798950</v>
      </c>
      <c r="P1905" s="26">
        <v>9653400</v>
      </c>
      <c r="Q1905" s="53">
        <v>16556.352941176472</v>
      </c>
      <c r="R1905" s="54">
        <v>15401.117647058823</v>
      </c>
      <c r="S1905" s="45">
        <v>516.47058823529369</v>
      </c>
      <c r="T1905" s="46">
        <v>-313.52941176470631</v>
      </c>
    </row>
    <row r="1906" spans="1:21" s="16" customFormat="1" hidden="1" x14ac:dyDescent="0.15">
      <c r="B1906" s="67">
        <v>41278</v>
      </c>
      <c r="C1906" s="76">
        <v>33240950</v>
      </c>
      <c r="D1906" s="40">
        <v>16501.352941176472</v>
      </c>
      <c r="E1906" s="72">
        <v>-55</v>
      </c>
      <c r="F1906" s="73">
        <v>33240950</v>
      </c>
      <c r="G1906" s="17">
        <v>4577800</v>
      </c>
      <c r="H1906" s="17">
        <v>28663150</v>
      </c>
      <c r="I1906" s="73"/>
      <c r="J1906" s="17"/>
      <c r="K1906" s="17"/>
      <c r="L1906" s="18"/>
      <c r="M1906" s="17"/>
      <c r="N1906" s="19"/>
      <c r="O1906" s="20"/>
      <c r="Q1906" s="55"/>
      <c r="R1906" s="56"/>
      <c r="S1906" s="47"/>
      <c r="T1906" s="48"/>
      <c r="U1906" s="35"/>
    </row>
    <row r="1907" spans="1:21" hidden="1" x14ac:dyDescent="0.15">
      <c r="B1907" s="65">
        <v>41281</v>
      </c>
      <c r="C1907" s="74">
        <v>28528350</v>
      </c>
      <c r="D1907" s="37">
        <v>16863.764705882353</v>
      </c>
      <c r="E1907" s="68">
        <v>362.41176470588107</v>
      </c>
      <c r="F1907" s="69">
        <v>28528350</v>
      </c>
      <c r="G1907" s="12">
        <v>9305000</v>
      </c>
      <c r="H1907" s="28">
        <v>19223350</v>
      </c>
      <c r="M1907" s="28" t="s">
        <v>27</v>
      </c>
    </row>
    <row r="1908" spans="1:21" hidden="1" x14ac:dyDescent="0.15">
      <c r="B1908" s="65">
        <v>41282</v>
      </c>
      <c r="C1908" s="74">
        <v>17793750</v>
      </c>
      <c r="D1908" s="37">
        <v>17130.352941176472</v>
      </c>
      <c r="E1908" s="68">
        <v>266.58823529411893</v>
      </c>
      <c r="F1908" s="69">
        <v>17793750</v>
      </c>
      <c r="G1908" s="12">
        <v>1086500</v>
      </c>
      <c r="H1908" s="12">
        <v>16707250</v>
      </c>
    </row>
    <row r="1909" spans="1:21" hidden="1" x14ac:dyDescent="0.15">
      <c r="B1909" s="65">
        <v>41283</v>
      </c>
      <c r="C1909" s="74">
        <v>12180850</v>
      </c>
      <c r="D1909" s="37">
        <v>17203.294117647059</v>
      </c>
      <c r="E1909" s="68">
        <v>72.941176470587379</v>
      </c>
      <c r="F1909" s="69">
        <v>12180850</v>
      </c>
      <c r="G1909" s="12">
        <v>656100</v>
      </c>
      <c r="H1909" s="12">
        <v>11524750</v>
      </c>
    </row>
    <row r="1910" spans="1:21" hidden="1" x14ac:dyDescent="0.15">
      <c r="B1910" s="65">
        <v>41284</v>
      </c>
      <c r="C1910" s="74">
        <v>42618800</v>
      </c>
      <c r="D1910" s="37">
        <v>16830.823529411766</v>
      </c>
      <c r="E1910" s="68">
        <v>-372.47058823529369</v>
      </c>
      <c r="F1910" s="69">
        <v>42618800</v>
      </c>
      <c r="G1910" s="12">
        <v>6209500</v>
      </c>
      <c r="H1910" s="12">
        <v>36409300</v>
      </c>
    </row>
    <row r="1911" spans="1:21" hidden="1" x14ac:dyDescent="0.15">
      <c r="B1911" s="65">
        <v>41285</v>
      </c>
      <c r="C1911" s="74">
        <v>31488050</v>
      </c>
      <c r="D1911" s="37">
        <v>17087.058823529413</v>
      </c>
      <c r="E1911" s="68">
        <v>256.23529411764684</v>
      </c>
      <c r="F1911" s="69">
        <v>31488050</v>
      </c>
      <c r="G1911" s="12">
        <v>3566200</v>
      </c>
      <c r="H1911" s="12">
        <v>27921850</v>
      </c>
    </row>
    <row r="1912" spans="1:21" hidden="1" x14ac:dyDescent="0.15">
      <c r="B1912" s="65">
        <v>41289</v>
      </c>
      <c r="C1912" s="74">
        <v>27772300</v>
      </c>
      <c r="D1912" s="37">
        <v>17117.764705882353</v>
      </c>
      <c r="E1912" s="68">
        <v>30.705882352940534</v>
      </c>
      <c r="F1912" s="69">
        <v>27772300</v>
      </c>
      <c r="G1912" s="12">
        <v>6152700</v>
      </c>
      <c r="H1912" s="12">
        <v>21619600</v>
      </c>
    </row>
    <row r="1913" spans="1:21" hidden="1" x14ac:dyDescent="0.15">
      <c r="B1913" s="65">
        <v>41290</v>
      </c>
      <c r="C1913" s="74">
        <v>124820850</v>
      </c>
      <c r="D1913" s="37">
        <v>17117.470588235294</v>
      </c>
      <c r="E1913" s="68">
        <v>-0.29411764705946553</v>
      </c>
      <c r="F1913" s="69">
        <v>124820850</v>
      </c>
      <c r="G1913" s="12">
        <v>3649000</v>
      </c>
      <c r="H1913" s="12">
        <v>121171850</v>
      </c>
    </row>
    <row r="1914" spans="1:21" hidden="1" x14ac:dyDescent="0.15">
      <c r="B1914" s="65">
        <v>41291</v>
      </c>
      <c r="C1914" s="74">
        <v>63048950</v>
      </c>
      <c r="D1914" s="37">
        <v>17101.588235294119</v>
      </c>
      <c r="E1914" s="68">
        <v>-15.882352941174759</v>
      </c>
      <c r="F1914" s="69">
        <v>63048950</v>
      </c>
      <c r="G1914" s="12">
        <v>1619000</v>
      </c>
      <c r="H1914" s="12">
        <v>61429950</v>
      </c>
    </row>
    <row r="1915" spans="1:21" hidden="1" x14ac:dyDescent="0.15">
      <c r="B1915" s="65">
        <v>41292</v>
      </c>
      <c r="C1915" s="74">
        <v>53247850</v>
      </c>
      <c r="D1915" s="37">
        <v>17136.764705882353</v>
      </c>
      <c r="E1915" s="68">
        <v>35.176470588234224</v>
      </c>
      <c r="F1915" s="69">
        <v>53247850</v>
      </c>
      <c r="G1915" s="12">
        <v>962000</v>
      </c>
      <c r="H1915" s="12">
        <v>52285850</v>
      </c>
    </row>
    <row r="1916" spans="1:21" hidden="1" x14ac:dyDescent="0.15">
      <c r="B1916" s="65">
        <v>41295</v>
      </c>
      <c r="C1916" s="74">
        <v>35028550</v>
      </c>
      <c r="D1916" s="37">
        <v>17392.235294117647</v>
      </c>
      <c r="E1916" s="68">
        <v>255.47058823529369</v>
      </c>
      <c r="F1916" s="69">
        <v>35028550</v>
      </c>
      <c r="G1916" s="12">
        <v>5412600</v>
      </c>
      <c r="H1916" s="12">
        <v>29615950</v>
      </c>
    </row>
    <row r="1917" spans="1:21" hidden="1" x14ac:dyDescent="0.15">
      <c r="B1917" s="65">
        <v>41296</v>
      </c>
      <c r="C1917" s="74">
        <v>48166200</v>
      </c>
      <c r="D1917" s="37">
        <v>17414.294117647059</v>
      </c>
      <c r="E1917" s="68">
        <v>22.058823529412621</v>
      </c>
      <c r="F1917" s="69">
        <v>48166200</v>
      </c>
      <c r="G1917" s="12">
        <v>6890100</v>
      </c>
      <c r="H1917" s="12">
        <v>41276100</v>
      </c>
    </row>
    <row r="1918" spans="1:21" hidden="1" x14ac:dyDescent="0.15">
      <c r="B1918" s="65">
        <v>41297</v>
      </c>
      <c r="C1918" s="74">
        <v>23246250</v>
      </c>
      <c r="D1918" s="37">
        <v>17415.470588235294</v>
      </c>
      <c r="E1918" s="68">
        <v>1.1764705882342241</v>
      </c>
      <c r="F1918" s="69">
        <v>23246250</v>
      </c>
      <c r="G1918" s="12">
        <v>4353700</v>
      </c>
      <c r="H1918" s="12">
        <v>18892550</v>
      </c>
    </row>
    <row r="1919" spans="1:21" hidden="1" x14ac:dyDescent="0.15">
      <c r="B1919" s="65">
        <v>41298</v>
      </c>
      <c r="C1919" s="74">
        <v>21794100</v>
      </c>
      <c r="D1919" s="37">
        <v>17576.529411764706</v>
      </c>
      <c r="E1919" s="68">
        <v>161.05882352941262</v>
      </c>
      <c r="F1919" s="69">
        <v>21794100</v>
      </c>
      <c r="G1919" s="12">
        <v>1684300</v>
      </c>
      <c r="H1919" s="12">
        <v>20109800</v>
      </c>
    </row>
    <row r="1920" spans="1:21" hidden="1" x14ac:dyDescent="0.15">
      <c r="B1920" s="65">
        <v>41299</v>
      </c>
      <c r="C1920" s="74">
        <v>31960750</v>
      </c>
      <c r="D1920" s="37">
        <v>17466.529411764706</v>
      </c>
      <c r="E1920" s="68">
        <v>-110</v>
      </c>
      <c r="F1920" s="69">
        <v>31960750</v>
      </c>
      <c r="G1920" s="12">
        <v>3949000</v>
      </c>
      <c r="H1920" s="12">
        <v>28011750</v>
      </c>
    </row>
    <row r="1921" spans="1:21" hidden="1" x14ac:dyDescent="0.15">
      <c r="B1921" s="65">
        <v>41302</v>
      </c>
      <c r="C1921" s="74">
        <v>59256450</v>
      </c>
      <c r="D1921" s="37">
        <v>17813.117647058825</v>
      </c>
      <c r="E1921" s="68">
        <v>346.58823529411893</v>
      </c>
      <c r="F1921" s="69">
        <v>59256450</v>
      </c>
      <c r="G1921" s="12">
        <v>8861500</v>
      </c>
      <c r="H1921" s="12">
        <v>50394950</v>
      </c>
    </row>
    <row r="1922" spans="1:21" hidden="1" x14ac:dyDescent="0.15">
      <c r="B1922" s="65">
        <v>41303</v>
      </c>
      <c r="C1922" s="74">
        <v>25919300</v>
      </c>
      <c r="D1922" s="37">
        <v>18187.352941176472</v>
      </c>
      <c r="E1922" s="68">
        <v>374.23529411764684</v>
      </c>
      <c r="F1922" s="69">
        <v>25919300</v>
      </c>
      <c r="G1922" s="12">
        <v>4486300</v>
      </c>
      <c r="H1922" s="12">
        <v>21433000</v>
      </c>
    </row>
    <row r="1923" spans="1:21" hidden="1" x14ac:dyDescent="0.15">
      <c r="B1923" s="65">
        <v>41304</v>
      </c>
      <c r="C1923" s="74">
        <v>32999000</v>
      </c>
      <c r="D1923" s="37">
        <v>18431.647058823528</v>
      </c>
      <c r="E1923" s="68">
        <v>244.29411764705583</v>
      </c>
      <c r="F1923" s="69">
        <v>106499000</v>
      </c>
      <c r="G1923" s="28">
        <v>78470550</v>
      </c>
      <c r="H1923" s="12">
        <v>28028450</v>
      </c>
      <c r="L1923" s="29" t="s">
        <v>25</v>
      </c>
    </row>
    <row r="1924" spans="1:21" s="21" customFormat="1" hidden="1" x14ac:dyDescent="0.15">
      <c r="A1924" s="21" t="s">
        <v>0</v>
      </c>
      <c r="B1924" s="66">
        <v>41305</v>
      </c>
      <c r="C1924" s="75">
        <v>34019550</v>
      </c>
      <c r="D1924" s="38">
        <v>18609.058823529413</v>
      </c>
      <c r="E1924" s="70">
        <v>177.41176470588471</v>
      </c>
      <c r="F1924" s="71">
        <v>34019550</v>
      </c>
      <c r="G1924" s="22">
        <v>7528400</v>
      </c>
      <c r="H1924" s="22">
        <v>26491150</v>
      </c>
      <c r="I1924" s="71"/>
      <c r="J1924" s="22"/>
      <c r="K1924" s="22"/>
      <c r="L1924" s="23">
        <v>159420250</v>
      </c>
      <c r="M1924" s="22">
        <v>661210600</v>
      </c>
      <c r="N1924" s="24">
        <v>820630850</v>
      </c>
      <c r="O1924" s="25">
        <v>124820850</v>
      </c>
      <c r="P1924" s="26">
        <v>12180850</v>
      </c>
      <c r="Q1924" s="53">
        <v>18609.058823529413</v>
      </c>
      <c r="R1924" s="54">
        <v>16501.352941176472</v>
      </c>
      <c r="S1924" s="45">
        <v>374.23529411764684</v>
      </c>
      <c r="T1924" s="46">
        <v>-372.47058823529369</v>
      </c>
      <c r="U1924" s="34"/>
    </row>
    <row r="1925" spans="1:21" s="16" customFormat="1" hidden="1" x14ac:dyDescent="0.15">
      <c r="B1925" s="67">
        <v>41306</v>
      </c>
      <c r="C1925" s="76">
        <v>32628100</v>
      </c>
      <c r="D1925" s="40">
        <v>17701.235294117647</v>
      </c>
      <c r="E1925" s="72">
        <v>-907.82352941176578</v>
      </c>
      <c r="F1925" s="73">
        <v>32628100</v>
      </c>
      <c r="G1925" s="17">
        <v>2984200</v>
      </c>
      <c r="H1925" s="17">
        <v>29643900</v>
      </c>
      <c r="I1925" s="73"/>
      <c r="J1925" s="17"/>
      <c r="K1925" s="17"/>
      <c r="L1925" s="18"/>
      <c r="M1925" s="17"/>
      <c r="N1925" s="19"/>
      <c r="O1925" s="20"/>
      <c r="Q1925" s="55"/>
      <c r="R1925" s="56"/>
      <c r="S1925" s="47"/>
      <c r="T1925" s="48"/>
      <c r="U1925" s="35"/>
    </row>
    <row r="1926" spans="1:21" hidden="1" x14ac:dyDescent="0.15">
      <c r="B1926" s="65">
        <v>41309</v>
      </c>
      <c r="C1926" s="74">
        <v>39378400</v>
      </c>
      <c r="D1926" s="37">
        <v>17745.588235294119</v>
      </c>
      <c r="E1926" s="68">
        <v>44.352941176472086</v>
      </c>
      <c r="F1926" s="69">
        <v>39378400</v>
      </c>
      <c r="G1926" s="12">
        <v>4723100</v>
      </c>
      <c r="H1926" s="12">
        <v>34655300</v>
      </c>
    </row>
    <row r="1927" spans="1:21" hidden="1" x14ac:dyDescent="0.15">
      <c r="B1927" s="65">
        <v>41310</v>
      </c>
      <c r="C1927" s="74">
        <v>40986330</v>
      </c>
      <c r="D1927" s="37">
        <v>17415</v>
      </c>
      <c r="E1927" s="68">
        <v>-330.58823529411893</v>
      </c>
      <c r="F1927" s="69">
        <v>40986330</v>
      </c>
      <c r="G1927" s="12">
        <v>7251800</v>
      </c>
      <c r="H1927" s="12">
        <v>33734530</v>
      </c>
    </row>
    <row r="1928" spans="1:21" hidden="1" x14ac:dyDescent="0.15">
      <c r="B1928" s="65">
        <v>41311</v>
      </c>
      <c r="C1928" s="74">
        <v>31016700</v>
      </c>
      <c r="D1928" s="39">
        <v>17408.470588235294</v>
      </c>
      <c r="E1928" s="68">
        <v>-6.5294117647063104</v>
      </c>
      <c r="F1928" s="69">
        <v>31016700</v>
      </c>
      <c r="G1928" s="12">
        <v>3184900</v>
      </c>
      <c r="H1928" s="12">
        <v>27831800</v>
      </c>
      <c r="M1928" s="57" t="s">
        <v>37</v>
      </c>
      <c r="U1928" s="33" t="s">
        <v>14</v>
      </c>
    </row>
    <row r="1929" spans="1:21" hidden="1" x14ac:dyDescent="0.15">
      <c r="B1929" s="65">
        <v>41312</v>
      </c>
      <c r="C1929" s="74">
        <v>25842500</v>
      </c>
      <c r="D1929" s="37">
        <v>16998.705882352941</v>
      </c>
      <c r="E1929" s="68">
        <v>-409.76470588235316</v>
      </c>
      <c r="F1929" s="69">
        <v>25842500</v>
      </c>
      <c r="G1929" s="12">
        <v>2160000</v>
      </c>
      <c r="H1929" s="12">
        <v>23682500</v>
      </c>
    </row>
    <row r="1930" spans="1:21" hidden="1" x14ac:dyDescent="0.15">
      <c r="B1930" s="65">
        <v>41313</v>
      </c>
      <c r="C1930" s="74">
        <v>27232400</v>
      </c>
      <c r="D1930" s="37">
        <v>16666.117647058825</v>
      </c>
      <c r="E1930" s="68">
        <v>-332.58823529411529</v>
      </c>
      <c r="F1930" s="69">
        <v>27232400</v>
      </c>
      <c r="G1930" s="12">
        <v>8180000</v>
      </c>
      <c r="H1930" s="12">
        <v>19052400</v>
      </c>
    </row>
    <row r="1931" spans="1:21" hidden="1" x14ac:dyDescent="0.15">
      <c r="B1931" s="65">
        <v>41317</v>
      </c>
      <c r="C1931" s="74">
        <v>75774030</v>
      </c>
      <c r="D1931" s="37">
        <v>16950.117647058825</v>
      </c>
      <c r="E1931" s="68">
        <v>284</v>
      </c>
      <c r="F1931" s="69">
        <v>75774030</v>
      </c>
      <c r="G1931" s="12">
        <v>6133400</v>
      </c>
      <c r="H1931" s="12">
        <v>69640630</v>
      </c>
    </row>
    <row r="1932" spans="1:21" hidden="1" x14ac:dyDescent="0.15">
      <c r="B1932" s="65">
        <v>41318</v>
      </c>
      <c r="C1932" s="74">
        <v>48183660</v>
      </c>
      <c r="D1932" s="37">
        <v>16891.882352941175</v>
      </c>
      <c r="E1932" s="68">
        <v>-58.235294117650483</v>
      </c>
      <c r="F1932" s="69">
        <v>48183660</v>
      </c>
      <c r="G1932" s="12">
        <v>2937500</v>
      </c>
      <c r="H1932" s="12">
        <v>45246160</v>
      </c>
    </row>
    <row r="1933" spans="1:21" hidden="1" x14ac:dyDescent="0.15">
      <c r="B1933" s="65">
        <v>41319</v>
      </c>
      <c r="C1933" s="74">
        <v>38019400</v>
      </c>
      <c r="D1933" s="37">
        <v>17415.117647058825</v>
      </c>
      <c r="E1933" s="68">
        <v>523.23529411765048</v>
      </c>
      <c r="F1933" s="69">
        <v>38019400</v>
      </c>
      <c r="G1933" s="12">
        <v>7105000</v>
      </c>
      <c r="H1933" s="12">
        <v>30914400</v>
      </c>
    </row>
    <row r="1934" spans="1:21" hidden="1" x14ac:dyDescent="0.15">
      <c r="B1934" s="65">
        <v>41320</v>
      </c>
      <c r="C1934" s="74">
        <v>69509510</v>
      </c>
      <c r="D1934" s="37">
        <v>16855.352941176472</v>
      </c>
      <c r="E1934" s="68">
        <v>-559.76470588235316</v>
      </c>
      <c r="F1934" s="69">
        <v>69509510</v>
      </c>
      <c r="G1934" s="12">
        <v>6673100</v>
      </c>
      <c r="H1934" s="12">
        <v>62836410</v>
      </c>
    </row>
    <row r="1935" spans="1:21" hidden="1" x14ac:dyDescent="0.15">
      <c r="B1935" s="65">
        <v>41323</v>
      </c>
      <c r="C1935" s="74">
        <v>57807300</v>
      </c>
      <c r="D1935" s="37">
        <v>16213.764705882353</v>
      </c>
      <c r="E1935" s="68">
        <v>-641.58823529411893</v>
      </c>
      <c r="F1935" s="69">
        <v>57807300</v>
      </c>
      <c r="G1935" s="12">
        <v>14110100</v>
      </c>
      <c r="H1935" s="12">
        <v>43697200</v>
      </c>
    </row>
    <row r="1936" spans="1:21" hidden="1" x14ac:dyDescent="0.15">
      <c r="B1936" s="65">
        <v>41324</v>
      </c>
      <c r="C1936" s="74">
        <v>40787840</v>
      </c>
      <c r="D1936" s="37">
        <v>15926.235294117647</v>
      </c>
      <c r="E1936" s="68">
        <v>-287.52941176470631</v>
      </c>
      <c r="F1936" s="69">
        <v>40787840</v>
      </c>
      <c r="G1936" s="12">
        <v>5115400</v>
      </c>
      <c r="H1936" s="12">
        <v>35672440</v>
      </c>
    </row>
    <row r="1937" spans="1:21" hidden="1" x14ac:dyDescent="0.15">
      <c r="B1937" s="65">
        <v>41325</v>
      </c>
      <c r="C1937" s="74">
        <v>34461610</v>
      </c>
      <c r="D1937" s="37">
        <v>16000.235294117647</v>
      </c>
      <c r="E1937" s="68">
        <v>74</v>
      </c>
      <c r="F1937" s="69">
        <v>34461610</v>
      </c>
      <c r="G1937" s="12">
        <v>2181000</v>
      </c>
      <c r="H1937" s="12">
        <v>32280610</v>
      </c>
    </row>
    <row r="1938" spans="1:21" hidden="1" x14ac:dyDescent="0.15">
      <c r="B1938" s="65">
        <v>41326</v>
      </c>
      <c r="C1938" s="74">
        <v>25594590</v>
      </c>
      <c r="D1938" s="37">
        <v>16055.882352941177</v>
      </c>
      <c r="E1938" s="68">
        <v>55.647058823529733</v>
      </c>
      <c r="F1938" s="69">
        <v>25594590</v>
      </c>
      <c r="G1938" s="12">
        <v>2810000</v>
      </c>
      <c r="H1938" s="12">
        <v>22784590</v>
      </c>
    </row>
    <row r="1939" spans="1:21" hidden="1" x14ac:dyDescent="0.15">
      <c r="B1939" s="65">
        <v>41327</v>
      </c>
      <c r="C1939" s="74">
        <v>42424520</v>
      </c>
      <c r="D1939" s="37">
        <v>16165.64705882353</v>
      </c>
      <c r="E1939" s="68">
        <v>109.76470588235316</v>
      </c>
      <c r="F1939" s="69">
        <v>42424520</v>
      </c>
      <c r="G1939" s="12">
        <v>5660000</v>
      </c>
      <c r="H1939" s="12">
        <v>36764520</v>
      </c>
    </row>
    <row r="1940" spans="1:21" hidden="1" x14ac:dyDescent="0.15">
      <c r="B1940" s="65">
        <v>41330</v>
      </c>
      <c r="C1940" s="74">
        <v>68021110</v>
      </c>
      <c r="D1940" s="37">
        <v>16421.529411764706</v>
      </c>
      <c r="E1940" s="68">
        <v>255.88235294117658</v>
      </c>
      <c r="F1940" s="69">
        <v>68021110</v>
      </c>
      <c r="G1940" s="12">
        <v>6612500</v>
      </c>
      <c r="H1940" s="12">
        <v>61408610</v>
      </c>
    </row>
    <row r="1941" spans="1:21" hidden="1" x14ac:dyDescent="0.15">
      <c r="B1941" s="65">
        <v>41331</v>
      </c>
      <c r="C1941" s="74">
        <v>76863200</v>
      </c>
      <c r="D1941" s="37">
        <v>16789.058823529413</v>
      </c>
      <c r="E1941" s="68">
        <v>367.52941176470631</v>
      </c>
      <c r="F1941" s="69">
        <v>76863200</v>
      </c>
      <c r="G1941" s="12">
        <v>4353900</v>
      </c>
      <c r="H1941" s="12">
        <v>72509300</v>
      </c>
    </row>
    <row r="1942" spans="1:21" hidden="1" x14ac:dyDescent="0.15">
      <c r="B1942" s="65">
        <v>41332</v>
      </c>
      <c r="C1942" s="74">
        <v>165979700</v>
      </c>
      <c r="D1942" s="37">
        <v>16831.470588235294</v>
      </c>
      <c r="E1942" s="68">
        <v>42.411764705881069</v>
      </c>
      <c r="F1942" s="69">
        <v>165979700</v>
      </c>
      <c r="G1942" s="12">
        <v>4158100</v>
      </c>
      <c r="H1942" s="12">
        <v>161821600</v>
      </c>
    </row>
    <row r="1943" spans="1:21" s="21" customFormat="1" hidden="1" x14ac:dyDescent="0.15">
      <c r="A1943" s="21" t="s">
        <v>0</v>
      </c>
      <c r="B1943" s="66">
        <v>41333</v>
      </c>
      <c r="C1943" s="75">
        <v>61946050</v>
      </c>
      <c r="D1943" s="38">
        <v>16675.470588235294</v>
      </c>
      <c r="E1943" s="70">
        <v>-156</v>
      </c>
      <c r="F1943" s="71">
        <v>61946050</v>
      </c>
      <c r="G1943" s="22">
        <v>5569000</v>
      </c>
      <c r="H1943" s="22">
        <v>56377050</v>
      </c>
      <c r="I1943" s="71"/>
      <c r="J1943" s="22"/>
      <c r="K1943" s="22"/>
      <c r="L1943" s="23">
        <v>101903000</v>
      </c>
      <c r="M1943" s="22">
        <v>900553950</v>
      </c>
      <c r="N1943" s="24">
        <v>1002456950</v>
      </c>
      <c r="O1943" s="25">
        <v>165979700</v>
      </c>
      <c r="P1943" s="26">
        <v>25594590</v>
      </c>
      <c r="Q1943" s="53">
        <v>17745.588235294119</v>
      </c>
      <c r="R1943" s="54">
        <v>15926.235294117647</v>
      </c>
      <c r="S1943" s="45">
        <v>523.23529411765048</v>
      </c>
      <c r="T1943" s="46">
        <v>-907.82352941176578</v>
      </c>
      <c r="U1943" s="34"/>
    </row>
    <row r="1944" spans="1:21" s="16" customFormat="1" hidden="1" x14ac:dyDescent="0.15">
      <c r="B1944" s="67">
        <v>41334</v>
      </c>
      <c r="C1944" s="76">
        <v>52268000</v>
      </c>
      <c r="D1944" s="40">
        <v>17003.411764705881</v>
      </c>
      <c r="E1944" s="72">
        <v>327.94117647058738</v>
      </c>
      <c r="F1944" s="73">
        <v>52268000</v>
      </c>
      <c r="G1944" s="17">
        <v>3987400</v>
      </c>
      <c r="H1944" s="17">
        <v>48280600</v>
      </c>
      <c r="I1944" s="73"/>
      <c r="J1944" s="17"/>
      <c r="K1944" s="17"/>
      <c r="L1944" s="18"/>
      <c r="M1944" s="17"/>
      <c r="N1944" s="19"/>
      <c r="O1944" s="20"/>
      <c r="Q1944" s="55"/>
      <c r="R1944" s="56"/>
      <c r="S1944" s="47"/>
      <c r="T1944" s="48"/>
      <c r="U1944" s="35"/>
    </row>
    <row r="1945" spans="1:21" hidden="1" x14ac:dyDescent="0.15">
      <c r="B1945" s="65">
        <v>41337</v>
      </c>
      <c r="C1945" s="74">
        <v>79378300</v>
      </c>
      <c r="D1945" s="37">
        <v>16883.058823529413</v>
      </c>
      <c r="E1945" s="68">
        <v>-120.35294117646845</v>
      </c>
      <c r="F1945" s="69">
        <v>79378300</v>
      </c>
      <c r="G1945" s="12">
        <v>6665500</v>
      </c>
      <c r="H1945" s="12">
        <v>72712800</v>
      </c>
    </row>
    <row r="1946" spans="1:21" hidden="1" x14ac:dyDescent="0.15">
      <c r="B1946" s="65">
        <v>41338</v>
      </c>
      <c r="C1946" s="74">
        <v>64046350</v>
      </c>
      <c r="D1946" s="37">
        <v>17241.058823529413</v>
      </c>
      <c r="E1946" s="68">
        <v>358</v>
      </c>
      <c r="F1946" s="69">
        <v>64046350</v>
      </c>
      <c r="G1946" s="12">
        <v>11738500</v>
      </c>
      <c r="H1946" s="12">
        <v>52307850</v>
      </c>
    </row>
    <row r="1947" spans="1:21" hidden="1" x14ac:dyDescent="0.15">
      <c r="B1947" s="65">
        <v>41339</v>
      </c>
      <c r="C1947" s="74">
        <v>93922750</v>
      </c>
      <c r="D1947" s="37">
        <v>17440.117647058825</v>
      </c>
      <c r="E1947" s="68">
        <v>199.05882352941262</v>
      </c>
      <c r="F1947" s="69">
        <v>93922750</v>
      </c>
      <c r="G1947" s="12">
        <v>7447800</v>
      </c>
      <c r="H1947" s="12">
        <v>86474950</v>
      </c>
    </row>
    <row r="1948" spans="1:21" hidden="1" x14ac:dyDescent="0.15">
      <c r="B1948" s="65">
        <v>41340</v>
      </c>
      <c r="C1948" s="74">
        <v>105931800</v>
      </c>
      <c r="D1948" s="37">
        <v>17320.647058823528</v>
      </c>
      <c r="E1948" s="68">
        <v>-119.47058823529733</v>
      </c>
      <c r="F1948" s="69">
        <v>105931800</v>
      </c>
      <c r="G1948" s="12">
        <v>5266000</v>
      </c>
      <c r="H1948" s="12">
        <v>100665800</v>
      </c>
    </row>
    <row r="1949" spans="1:21" hidden="1" x14ac:dyDescent="0.15">
      <c r="B1949" s="65">
        <v>41341</v>
      </c>
      <c r="C1949" s="74">
        <v>98004850</v>
      </c>
      <c r="D1949" s="37">
        <v>17276.705882352941</v>
      </c>
      <c r="E1949" s="68">
        <v>-43.941176470587379</v>
      </c>
      <c r="F1949" s="69">
        <v>98004850</v>
      </c>
      <c r="G1949" s="12">
        <v>9578200</v>
      </c>
      <c r="H1949" s="12">
        <v>88426650</v>
      </c>
    </row>
    <row r="1950" spans="1:21" hidden="1" x14ac:dyDescent="0.15">
      <c r="B1950" s="65">
        <v>41344</v>
      </c>
      <c r="C1950" s="74">
        <v>136958300</v>
      </c>
      <c r="D1950" s="37">
        <v>16957.764705882353</v>
      </c>
      <c r="E1950" s="68">
        <v>-318.94117647058738</v>
      </c>
      <c r="F1950" s="69">
        <v>136958300</v>
      </c>
      <c r="G1950" s="12">
        <v>7084450</v>
      </c>
      <c r="H1950" s="12">
        <v>129873850</v>
      </c>
    </row>
    <row r="1951" spans="1:21" hidden="1" x14ac:dyDescent="0.15">
      <c r="B1951" s="65">
        <v>41345</v>
      </c>
      <c r="C1951" s="74">
        <v>108917510</v>
      </c>
      <c r="D1951" s="37">
        <v>17024.058823529413</v>
      </c>
      <c r="E1951" s="68">
        <v>66.294117647059466</v>
      </c>
      <c r="F1951" s="69">
        <v>108917510</v>
      </c>
      <c r="G1951" s="12">
        <v>5513300</v>
      </c>
      <c r="H1951" s="12">
        <v>103404210</v>
      </c>
    </row>
    <row r="1952" spans="1:21" hidden="1" x14ac:dyDescent="0.15">
      <c r="B1952" s="65">
        <v>41346</v>
      </c>
      <c r="C1952" s="74">
        <v>97471160</v>
      </c>
      <c r="D1952" s="37">
        <v>17031.235294117647</v>
      </c>
      <c r="E1952" s="68">
        <v>7.1764705882342241</v>
      </c>
      <c r="F1952" s="69">
        <v>97471160</v>
      </c>
      <c r="G1952" s="12">
        <v>2550400</v>
      </c>
      <c r="H1952" s="12">
        <v>94920760</v>
      </c>
    </row>
    <row r="1953" spans="1:21" hidden="1" x14ac:dyDescent="0.15">
      <c r="B1953" s="65">
        <v>41347</v>
      </c>
      <c r="C1953" s="74">
        <v>58702850</v>
      </c>
      <c r="D1953" s="37">
        <v>17538.882352941175</v>
      </c>
      <c r="E1953" s="68">
        <v>507.64705882352791</v>
      </c>
      <c r="F1953" s="69">
        <v>58702850</v>
      </c>
      <c r="G1953" s="12">
        <v>1240400</v>
      </c>
      <c r="H1953" s="12">
        <v>57462450</v>
      </c>
    </row>
    <row r="1954" spans="1:21" hidden="1" x14ac:dyDescent="0.15">
      <c r="B1954" s="65">
        <v>41348</v>
      </c>
      <c r="C1954" s="74">
        <v>54344810</v>
      </c>
      <c r="D1954" s="37">
        <v>17750.117647058825</v>
      </c>
      <c r="E1954" s="68">
        <v>211.23529411765048</v>
      </c>
      <c r="F1954" s="69">
        <v>54344810</v>
      </c>
      <c r="G1954" s="12">
        <v>6075950</v>
      </c>
      <c r="H1954" s="12">
        <v>48268860</v>
      </c>
    </row>
    <row r="1955" spans="1:21" hidden="1" x14ac:dyDescent="0.15">
      <c r="B1955" s="65">
        <v>41351</v>
      </c>
      <c r="C1955" s="74">
        <v>63666650</v>
      </c>
      <c r="D1955" s="37">
        <v>18202.764705882353</v>
      </c>
      <c r="E1955" s="68">
        <v>452.64705882352791</v>
      </c>
      <c r="F1955" s="69">
        <v>63666650</v>
      </c>
      <c r="G1955" s="12">
        <v>7443600</v>
      </c>
      <c r="H1955" s="12">
        <v>56223050</v>
      </c>
    </row>
    <row r="1956" spans="1:21" hidden="1" x14ac:dyDescent="0.15">
      <c r="B1956" s="65">
        <v>41352</v>
      </c>
      <c r="C1956" s="74">
        <v>61884320</v>
      </c>
      <c r="D1956" s="37">
        <v>17958.529411764706</v>
      </c>
      <c r="E1956" s="68">
        <v>-244.23529411764684</v>
      </c>
      <c r="F1956" s="69">
        <v>61884320</v>
      </c>
      <c r="G1956" s="12">
        <v>8676750</v>
      </c>
      <c r="H1956" s="12">
        <v>53207570</v>
      </c>
    </row>
    <row r="1957" spans="1:21" hidden="1" x14ac:dyDescent="0.15">
      <c r="B1957" s="65">
        <v>41354</v>
      </c>
      <c r="C1957" s="74">
        <v>59384910</v>
      </c>
      <c r="D1957" s="37">
        <v>18215.529411764706</v>
      </c>
      <c r="E1957" s="68">
        <v>257</v>
      </c>
      <c r="F1957" s="69">
        <v>59384910</v>
      </c>
      <c r="G1957" s="12">
        <v>13233200</v>
      </c>
      <c r="H1957" s="12">
        <v>46151710</v>
      </c>
    </row>
    <row r="1958" spans="1:21" hidden="1" x14ac:dyDescent="0.15">
      <c r="B1958" s="65">
        <v>41355</v>
      </c>
      <c r="C1958" s="74">
        <v>47868500</v>
      </c>
      <c r="D1958" s="37">
        <v>18366.176470588234</v>
      </c>
      <c r="E1958" s="68">
        <v>150.64705882352791</v>
      </c>
      <c r="F1958" s="69">
        <v>47868500</v>
      </c>
      <c r="G1958" s="12">
        <v>10787700</v>
      </c>
      <c r="H1958" s="12">
        <v>37080800</v>
      </c>
    </row>
    <row r="1959" spans="1:21" hidden="1" x14ac:dyDescent="0.15">
      <c r="B1959" s="65">
        <v>41358</v>
      </c>
      <c r="C1959" s="74">
        <v>57064750</v>
      </c>
      <c r="D1959" s="37">
        <v>18747.882352941175</v>
      </c>
      <c r="E1959" s="68">
        <v>381.70588235294053</v>
      </c>
      <c r="F1959" s="69">
        <v>57064750</v>
      </c>
      <c r="G1959" s="12">
        <v>10833200</v>
      </c>
      <c r="H1959" s="12">
        <v>46231550</v>
      </c>
    </row>
    <row r="1960" spans="1:21" hidden="1" x14ac:dyDescent="0.15">
      <c r="B1960" s="65">
        <v>41359</v>
      </c>
      <c r="C1960" s="74">
        <v>48260570</v>
      </c>
      <c r="D1960" s="37">
        <v>19356.235294117647</v>
      </c>
      <c r="E1960" s="68">
        <v>608.35294117647209</v>
      </c>
      <c r="F1960" s="69">
        <v>48260570</v>
      </c>
      <c r="G1960" s="12">
        <v>15001000</v>
      </c>
      <c r="H1960" s="12">
        <v>33259570</v>
      </c>
    </row>
    <row r="1961" spans="1:21" hidden="1" x14ac:dyDescent="0.15">
      <c r="B1961" s="65">
        <v>41360</v>
      </c>
      <c r="C1961" s="74">
        <v>61432060</v>
      </c>
      <c r="D1961" s="37">
        <v>19360.882352941175</v>
      </c>
      <c r="E1961" s="68">
        <v>4.6470588235279138</v>
      </c>
      <c r="F1961" s="69">
        <v>61432060</v>
      </c>
      <c r="G1961" s="12">
        <v>36945900</v>
      </c>
      <c r="H1961" s="12">
        <v>24486160</v>
      </c>
    </row>
    <row r="1962" spans="1:21" hidden="1" x14ac:dyDescent="0.15">
      <c r="B1962" s="65">
        <v>41361</v>
      </c>
      <c r="C1962" s="74">
        <v>44803320</v>
      </c>
      <c r="D1962" s="37">
        <v>18821.941176470587</v>
      </c>
      <c r="E1962" s="68">
        <v>-538.94117647058738</v>
      </c>
      <c r="F1962" s="69">
        <v>44803320</v>
      </c>
      <c r="G1962" s="12">
        <v>27034800</v>
      </c>
      <c r="H1962" s="12">
        <v>17768520</v>
      </c>
    </row>
    <row r="1963" spans="1:21" s="21" customFormat="1" hidden="1" x14ac:dyDescent="0.15">
      <c r="A1963" s="21" t="s">
        <v>0</v>
      </c>
      <c r="B1963" s="66">
        <v>41362</v>
      </c>
      <c r="C1963" s="75">
        <v>36673290</v>
      </c>
      <c r="D1963" s="38">
        <v>18520.352941176472</v>
      </c>
      <c r="E1963" s="70">
        <v>-301.58823529411529</v>
      </c>
      <c r="F1963" s="71">
        <v>36673290</v>
      </c>
      <c r="G1963" s="22">
        <v>25221250</v>
      </c>
      <c r="H1963" s="22">
        <v>11452040</v>
      </c>
      <c r="I1963" s="71"/>
      <c r="J1963" s="22"/>
      <c r="K1963" s="22"/>
      <c r="L1963" s="23">
        <v>222325300</v>
      </c>
      <c r="M1963" s="22">
        <v>1208659750</v>
      </c>
      <c r="N1963" s="24">
        <v>1430985050</v>
      </c>
      <c r="O1963" s="25">
        <v>136958300</v>
      </c>
      <c r="P1963" s="26">
        <v>36673290</v>
      </c>
      <c r="Q1963" s="53">
        <v>19360.882352941175</v>
      </c>
      <c r="R1963" s="54">
        <v>16883.058823529413</v>
      </c>
      <c r="S1963" s="45">
        <v>608.35294117647209</v>
      </c>
      <c r="T1963" s="46">
        <v>-538.94117647058738</v>
      </c>
      <c r="U1963" s="34"/>
    </row>
    <row r="1964" spans="1:21" s="16" customFormat="1" hidden="1" x14ac:dyDescent="0.15">
      <c r="B1964" s="67">
        <v>41365</v>
      </c>
      <c r="C1964" s="76">
        <v>71353980</v>
      </c>
      <c r="D1964" s="40">
        <v>17442.588235294119</v>
      </c>
      <c r="E1964" s="72">
        <v>-1077.7647058823532</v>
      </c>
      <c r="F1964" s="73">
        <v>71353980</v>
      </c>
      <c r="G1964" s="17">
        <v>55414950</v>
      </c>
      <c r="H1964" s="17">
        <v>15939030</v>
      </c>
      <c r="I1964" s="73"/>
      <c r="J1964" s="17"/>
      <c r="K1964" s="17"/>
      <c r="L1964" s="18"/>
      <c r="M1964" s="17"/>
      <c r="N1964" s="19"/>
      <c r="O1964" s="20"/>
      <c r="Q1964" s="55"/>
      <c r="R1964" s="56"/>
      <c r="S1964" s="47"/>
      <c r="T1964" s="48"/>
      <c r="U1964" s="35"/>
    </row>
    <row r="1965" spans="1:21" hidden="1" x14ac:dyDescent="0.15">
      <c r="B1965" s="65">
        <v>41366</v>
      </c>
      <c r="C1965" s="74">
        <v>43147930</v>
      </c>
      <c r="D1965" s="37">
        <v>17278.352941176472</v>
      </c>
      <c r="E1965" s="68">
        <v>-164.23529411764684</v>
      </c>
      <c r="F1965" s="69">
        <v>43147930</v>
      </c>
      <c r="G1965" s="12">
        <v>28003950</v>
      </c>
      <c r="H1965" s="12">
        <v>15143980</v>
      </c>
    </row>
    <row r="1966" spans="1:21" hidden="1" x14ac:dyDescent="0.15">
      <c r="B1966" s="65">
        <v>41367</v>
      </c>
      <c r="C1966" s="74">
        <v>53114460</v>
      </c>
      <c r="D1966" s="37">
        <v>18359.352941176472</v>
      </c>
      <c r="E1966" s="68">
        <v>1081</v>
      </c>
      <c r="F1966" s="69">
        <v>53114460</v>
      </c>
      <c r="G1966" s="12">
        <v>39793350</v>
      </c>
      <c r="H1966" s="12">
        <v>13321110</v>
      </c>
    </row>
    <row r="1967" spans="1:21" hidden="1" x14ac:dyDescent="0.15">
      <c r="B1967" s="65">
        <v>41368</v>
      </c>
      <c r="C1967" s="74">
        <v>32409680</v>
      </c>
      <c r="D1967" s="37">
        <v>18332.352941176472</v>
      </c>
      <c r="E1967" s="68">
        <v>-27</v>
      </c>
      <c r="F1967" s="69">
        <v>32409680</v>
      </c>
      <c r="G1967" s="12">
        <v>23930200</v>
      </c>
      <c r="H1967" s="12">
        <v>8479480</v>
      </c>
    </row>
    <row r="1968" spans="1:21" hidden="1" x14ac:dyDescent="0.15">
      <c r="B1968" s="65">
        <v>41369</v>
      </c>
      <c r="C1968" s="74">
        <v>37810360</v>
      </c>
      <c r="D1968" s="37">
        <v>18893.529411764706</v>
      </c>
      <c r="E1968" s="68">
        <v>561.17647058823422</v>
      </c>
      <c r="F1968" s="69">
        <v>37810360</v>
      </c>
      <c r="G1968" s="12">
        <v>30380100</v>
      </c>
      <c r="H1968" s="12">
        <v>7430260</v>
      </c>
    </row>
    <row r="1969" spans="1:21" hidden="1" x14ac:dyDescent="0.15">
      <c r="B1969" s="65">
        <v>41372</v>
      </c>
      <c r="C1969" s="74">
        <v>57987430</v>
      </c>
      <c r="D1969" s="37">
        <v>18804.058823529413</v>
      </c>
      <c r="E1969" s="68">
        <v>-89.47058823529369</v>
      </c>
      <c r="F1969" s="69">
        <v>57987430</v>
      </c>
      <c r="G1969" s="12">
        <v>49842950</v>
      </c>
      <c r="H1969" s="12">
        <v>8144480</v>
      </c>
    </row>
    <row r="1970" spans="1:21" hidden="1" x14ac:dyDescent="0.15">
      <c r="B1970" s="65">
        <v>41373</v>
      </c>
      <c r="C1970" s="74">
        <v>49271900</v>
      </c>
      <c r="D1970" s="37">
        <v>18456.823529411766</v>
      </c>
      <c r="E1970" s="68">
        <v>-347.23529411764684</v>
      </c>
      <c r="F1970" s="69">
        <v>49271900</v>
      </c>
      <c r="G1970" s="12">
        <v>36682500</v>
      </c>
      <c r="H1970" s="12">
        <v>12589400</v>
      </c>
    </row>
    <row r="1971" spans="1:21" hidden="1" x14ac:dyDescent="0.15">
      <c r="B1971" s="65">
        <v>41374</v>
      </c>
      <c r="C1971" s="74">
        <v>32304920</v>
      </c>
      <c r="D1971" s="37">
        <v>18182.588235294119</v>
      </c>
      <c r="E1971" s="68">
        <v>-274.23529411764684</v>
      </c>
      <c r="F1971" s="69">
        <v>32304920</v>
      </c>
      <c r="G1971" s="12">
        <v>21351550</v>
      </c>
      <c r="H1971" s="12">
        <v>10953370</v>
      </c>
    </row>
    <row r="1972" spans="1:21" hidden="1" x14ac:dyDescent="0.15">
      <c r="B1972" s="65">
        <v>41375</v>
      </c>
      <c r="C1972" s="74">
        <v>49920880</v>
      </c>
      <c r="D1972" s="37">
        <v>18518.705882352941</v>
      </c>
      <c r="E1972" s="68">
        <v>336.1176470588216</v>
      </c>
      <c r="F1972" s="69">
        <v>49920880</v>
      </c>
      <c r="G1972" s="12">
        <v>39110600</v>
      </c>
      <c r="H1972" s="12">
        <v>10810280</v>
      </c>
    </row>
    <row r="1973" spans="1:21" hidden="1" x14ac:dyDescent="0.15">
      <c r="B1973" s="65">
        <v>41376</v>
      </c>
      <c r="C1973" s="74">
        <v>37120070</v>
      </c>
      <c r="D1973" s="37">
        <v>18598.352941176472</v>
      </c>
      <c r="E1973" s="68">
        <v>79.647058823531552</v>
      </c>
      <c r="F1973" s="69">
        <v>37120070</v>
      </c>
      <c r="G1973" s="12">
        <v>27169500</v>
      </c>
      <c r="H1973" s="12">
        <v>9950570</v>
      </c>
    </row>
    <row r="1974" spans="1:21" hidden="1" x14ac:dyDescent="0.15">
      <c r="B1974" s="65">
        <v>41379</v>
      </c>
      <c r="C1974" s="74">
        <v>98924370</v>
      </c>
      <c r="D1974" s="37">
        <v>18818.705882352941</v>
      </c>
      <c r="E1974" s="68">
        <v>220.35294117646845</v>
      </c>
      <c r="F1974" s="69">
        <v>98924370</v>
      </c>
      <c r="G1974" s="12">
        <v>55391200</v>
      </c>
      <c r="H1974" s="12">
        <v>43533170</v>
      </c>
    </row>
    <row r="1975" spans="1:21" hidden="1" x14ac:dyDescent="0.15">
      <c r="B1975" s="65">
        <v>41380</v>
      </c>
      <c r="C1975" s="74">
        <v>26904650</v>
      </c>
      <c r="D1975" s="37">
        <v>19115.941176470587</v>
      </c>
      <c r="E1975" s="68">
        <v>297.23529411764684</v>
      </c>
      <c r="F1975" s="69">
        <v>26904650</v>
      </c>
      <c r="G1975" s="12">
        <v>22133350</v>
      </c>
      <c r="H1975" s="12">
        <v>4771300</v>
      </c>
    </row>
    <row r="1976" spans="1:21" hidden="1" x14ac:dyDescent="0.15">
      <c r="B1976" s="65">
        <v>41381</v>
      </c>
      <c r="C1976" s="74">
        <v>75056540</v>
      </c>
      <c r="D1976" s="37">
        <v>18662.411764705881</v>
      </c>
      <c r="E1976" s="68">
        <v>-453.52941176470631</v>
      </c>
      <c r="F1976" s="69">
        <v>75056540</v>
      </c>
      <c r="G1976" s="12">
        <v>19659000</v>
      </c>
      <c r="H1976" s="12">
        <v>55397540</v>
      </c>
    </row>
    <row r="1977" spans="1:21" hidden="1" x14ac:dyDescent="0.15">
      <c r="B1977" s="65">
        <v>41382</v>
      </c>
      <c r="C1977" s="74">
        <v>37624330</v>
      </c>
      <c r="D1977" s="37">
        <v>19142.176470588234</v>
      </c>
      <c r="E1977" s="68">
        <v>479.76470588235316</v>
      </c>
      <c r="F1977" s="69">
        <v>37624330</v>
      </c>
      <c r="G1977" s="12">
        <v>17682900</v>
      </c>
      <c r="H1977" s="12">
        <v>19941430</v>
      </c>
    </row>
    <row r="1978" spans="1:21" hidden="1" x14ac:dyDescent="0.15">
      <c r="B1978" s="65">
        <v>41383</v>
      </c>
      <c r="C1978" s="74">
        <v>32594630</v>
      </c>
      <c r="D1978" s="37">
        <v>19280.235294117647</v>
      </c>
      <c r="E1978" s="68">
        <v>138.05882352941262</v>
      </c>
      <c r="F1978" s="69">
        <v>32594630</v>
      </c>
      <c r="G1978" s="12">
        <v>16429000</v>
      </c>
      <c r="H1978" s="12">
        <v>16165630</v>
      </c>
    </row>
    <row r="1979" spans="1:21" hidden="1" x14ac:dyDescent="0.15">
      <c r="B1979" s="65">
        <v>41386</v>
      </c>
      <c r="C1979" s="74">
        <v>42694460</v>
      </c>
      <c r="D1979" s="37">
        <v>19583</v>
      </c>
      <c r="E1979" s="68">
        <v>302.76470588235316</v>
      </c>
      <c r="F1979" s="69">
        <v>42694460</v>
      </c>
      <c r="G1979" s="12">
        <v>29494700</v>
      </c>
      <c r="H1979" s="12">
        <v>13199760</v>
      </c>
    </row>
    <row r="1980" spans="1:21" hidden="1" x14ac:dyDescent="0.15">
      <c r="B1980" s="65">
        <v>41387</v>
      </c>
      <c r="C1980" s="74">
        <v>37761390</v>
      </c>
      <c r="D1980" s="37">
        <v>19683</v>
      </c>
      <c r="E1980" s="68">
        <v>100</v>
      </c>
      <c r="F1980" s="69">
        <v>37761390</v>
      </c>
      <c r="G1980" s="12">
        <v>27324800</v>
      </c>
      <c r="H1980" s="12">
        <v>10436590</v>
      </c>
    </row>
    <row r="1981" spans="1:21" hidden="1" x14ac:dyDescent="0.15">
      <c r="B1981" s="65">
        <v>41388</v>
      </c>
      <c r="C1981" s="74">
        <v>43281870</v>
      </c>
      <c r="D1981" s="37">
        <v>19200.647058823528</v>
      </c>
      <c r="E1981" s="68">
        <v>-482.35294117647209</v>
      </c>
      <c r="F1981" s="69">
        <v>43281870</v>
      </c>
      <c r="G1981" s="12">
        <v>34053200</v>
      </c>
      <c r="H1981" s="12">
        <v>9228670</v>
      </c>
    </row>
    <row r="1982" spans="1:21" hidden="1" x14ac:dyDescent="0.15">
      <c r="B1982" s="65">
        <v>41389</v>
      </c>
      <c r="C1982" s="74">
        <v>28329390</v>
      </c>
      <c r="D1982" s="37">
        <v>19838.470588235294</v>
      </c>
      <c r="E1982" s="68">
        <v>637.82352941176578</v>
      </c>
      <c r="F1982" s="69">
        <v>28329390</v>
      </c>
      <c r="G1982" s="12">
        <v>15995900</v>
      </c>
      <c r="H1982" s="12">
        <v>12333490</v>
      </c>
    </row>
    <row r="1983" spans="1:21" hidden="1" x14ac:dyDescent="0.15">
      <c r="B1983" s="65">
        <v>41390</v>
      </c>
      <c r="C1983" s="74">
        <v>41720810</v>
      </c>
      <c r="D1983" s="37">
        <v>19837</v>
      </c>
      <c r="E1983" s="68">
        <v>-1.4705882352936896</v>
      </c>
      <c r="F1983" s="69">
        <v>41720810</v>
      </c>
      <c r="G1983" s="12">
        <v>36177000</v>
      </c>
      <c r="H1983" s="12">
        <v>5543810</v>
      </c>
    </row>
    <row r="1984" spans="1:21" s="21" customFormat="1" hidden="1" x14ac:dyDescent="0.15">
      <c r="A1984" s="21" t="s">
        <v>0</v>
      </c>
      <c r="B1984" s="66">
        <v>41394</v>
      </c>
      <c r="C1984" s="75">
        <v>35539390</v>
      </c>
      <c r="D1984" s="38">
        <v>20022.294117647059</v>
      </c>
      <c r="E1984" s="70">
        <v>185.29411764705947</v>
      </c>
      <c r="F1984" s="71">
        <v>35539390</v>
      </c>
      <c r="G1984" s="22">
        <v>22176500</v>
      </c>
      <c r="H1984" s="22">
        <v>13362890</v>
      </c>
      <c r="I1984" s="71"/>
      <c r="J1984" s="22"/>
      <c r="K1984" s="22"/>
      <c r="L1984" s="23">
        <v>648197200</v>
      </c>
      <c r="M1984" s="22">
        <v>316676240</v>
      </c>
      <c r="N1984" s="24">
        <v>964873440</v>
      </c>
      <c r="O1984" s="25">
        <v>98924370</v>
      </c>
      <c r="P1984" s="26">
        <v>26904650</v>
      </c>
      <c r="Q1984" s="53">
        <v>20022.294117647059</v>
      </c>
      <c r="R1984" s="54">
        <v>17278.352941176472</v>
      </c>
      <c r="S1984" s="45">
        <v>1081</v>
      </c>
      <c r="T1984" s="46">
        <v>-1077.7647058823532</v>
      </c>
      <c r="U1984" s="34"/>
    </row>
    <row r="1985" spans="2:13" hidden="1" x14ac:dyDescent="0.15">
      <c r="B1985" s="65">
        <v>41395</v>
      </c>
      <c r="C1985" s="74">
        <v>96026040</v>
      </c>
      <c r="D1985" s="37">
        <v>19912.411764705881</v>
      </c>
      <c r="E1985" s="68">
        <v>-109.8823529411784</v>
      </c>
      <c r="F1985" s="69">
        <v>96026040</v>
      </c>
      <c r="G1985" s="12">
        <v>35022900</v>
      </c>
      <c r="H1985" s="12">
        <v>61003140</v>
      </c>
    </row>
    <row r="1986" spans="2:13" hidden="1" x14ac:dyDescent="0.15">
      <c r="B1986" s="65">
        <v>41396</v>
      </c>
      <c r="C1986" s="74">
        <v>37235680</v>
      </c>
      <c r="D1986" s="37">
        <v>20392.823529411766</v>
      </c>
      <c r="E1986" s="68">
        <v>480.41176470588471</v>
      </c>
      <c r="F1986" s="69">
        <v>37235680</v>
      </c>
      <c r="G1986" s="12">
        <v>26202100</v>
      </c>
      <c r="H1986" s="12">
        <v>11033580</v>
      </c>
    </row>
    <row r="1987" spans="2:13" hidden="1" x14ac:dyDescent="0.15">
      <c r="B1987" s="65">
        <v>41401</v>
      </c>
      <c r="C1987" s="74">
        <v>59434380</v>
      </c>
      <c r="D1987" s="37">
        <v>21721.411764705881</v>
      </c>
      <c r="E1987" s="68">
        <v>1328.5882352941153</v>
      </c>
      <c r="F1987" s="69">
        <v>59434380</v>
      </c>
      <c r="G1987" s="12">
        <v>36719100</v>
      </c>
      <c r="H1987" s="12">
        <v>22715280</v>
      </c>
    </row>
    <row r="1988" spans="2:13" hidden="1" x14ac:dyDescent="0.15">
      <c r="B1988" s="65">
        <v>41402</v>
      </c>
      <c r="C1988" s="74">
        <v>66427360</v>
      </c>
      <c r="D1988" s="37">
        <v>21721</v>
      </c>
      <c r="E1988" s="68">
        <v>-0.41176470588106895</v>
      </c>
      <c r="F1988" s="69">
        <v>66427360</v>
      </c>
      <c r="G1988" s="12">
        <v>37315100</v>
      </c>
      <c r="H1988" s="12">
        <v>29112260</v>
      </c>
    </row>
    <row r="1989" spans="2:13" hidden="1" x14ac:dyDescent="0.15">
      <c r="B1989" s="65">
        <v>41403</v>
      </c>
      <c r="C1989" s="74">
        <v>44088370</v>
      </c>
      <c r="D1989" s="37">
        <v>24485.411764705881</v>
      </c>
      <c r="E1989" s="68">
        <v>2764.4117647058811</v>
      </c>
      <c r="F1989" s="69">
        <v>44088370</v>
      </c>
      <c r="G1989" s="12">
        <v>29118700</v>
      </c>
      <c r="H1989" s="12">
        <v>14969670</v>
      </c>
    </row>
    <row r="1990" spans="2:13" hidden="1" x14ac:dyDescent="0.15">
      <c r="B1990" s="65">
        <v>41404</v>
      </c>
      <c r="C1990" s="74">
        <v>115279130</v>
      </c>
      <c r="D1990" s="37">
        <v>27207.529411764706</v>
      </c>
      <c r="E1990" s="68">
        <v>2722.1176470588252</v>
      </c>
      <c r="F1990" s="69">
        <v>115279130</v>
      </c>
      <c r="G1990" s="12">
        <v>25825500</v>
      </c>
      <c r="H1990" s="12">
        <v>89453630</v>
      </c>
    </row>
    <row r="1991" spans="2:13" hidden="1" x14ac:dyDescent="0.15">
      <c r="B1991" s="65">
        <v>41407</v>
      </c>
      <c r="C1991" s="74">
        <v>85196230</v>
      </c>
      <c r="D1991" s="37">
        <v>31961.125</v>
      </c>
      <c r="E1991" s="68">
        <v>4753.5955882352937</v>
      </c>
      <c r="F1991" s="69">
        <v>85541230</v>
      </c>
      <c r="G1991" s="28">
        <v>31797100</v>
      </c>
      <c r="H1991" s="12">
        <v>53744130</v>
      </c>
      <c r="L1991" s="29" t="s">
        <v>27</v>
      </c>
    </row>
    <row r="1992" spans="2:13" hidden="1" x14ac:dyDescent="0.15">
      <c r="B1992" s="65">
        <v>41408</v>
      </c>
      <c r="C1992" s="74">
        <v>82837170</v>
      </c>
      <c r="D1992" s="37">
        <v>30457.125</v>
      </c>
      <c r="E1992" s="68">
        <v>-1504</v>
      </c>
      <c r="F1992" s="69">
        <v>83039170</v>
      </c>
      <c r="G1992" s="12">
        <v>42738500</v>
      </c>
      <c r="H1992" s="28">
        <v>40300670</v>
      </c>
      <c r="M1992" s="28" t="s">
        <v>27</v>
      </c>
    </row>
    <row r="1993" spans="2:13" hidden="1" x14ac:dyDescent="0.15">
      <c r="B1993" s="65">
        <v>41409</v>
      </c>
      <c r="C1993" s="74">
        <v>60562510</v>
      </c>
      <c r="D1993" s="37">
        <v>28797.3125</v>
      </c>
      <c r="E1993" s="68">
        <v>-1659.8125</v>
      </c>
      <c r="F1993" s="69">
        <v>60562510</v>
      </c>
      <c r="G1993" s="12">
        <v>33997500</v>
      </c>
      <c r="H1993" s="12">
        <v>26565010</v>
      </c>
    </row>
    <row r="1994" spans="2:13" hidden="1" x14ac:dyDescent="0.15">
      <c r="B1994" s="65">
        <v>41410</v>
      </c>
      <c r="C1994" s="74">
        <v>61288800</v>
      </c>
      <c r="D1994" s="37">
        <v>23596.1875</v>
      </c>
      <c r="E1994" s="68">
        <v>-5201.125</v>
      </c>
      <c r="F1994" s="69">
        <v>61288800</v>
      </c>
      <c r="G1994" s="12">
        <v>26842600</v>
      </c>
      <c r="H1994" s="12">
        <v>34446200</v>
      </c>
    </row>
    <row r="1995" spans="2:13" hidden="1" x14ac:dyDescent="0.15">
      <c r="B1995" s="65">
        <v>41411</v>
      </c>
      <c r="C1995" s="74">
        <v>38536490</v>
      </c>
      <c r="D1995" s="37">
        <v>25542.9375</v>
      </c>
      <c r="E1995" s="68">
        <v>1946.75</v>
      </c>
      <c r="F1995" s="69">
        <v>38536490</v>
      </c>
      <c r="G1995" s="12">
        <v>19298300</v>
      </c>
      <c r="H1995" s="12">
        <v>19238190</v>
      </c>
    </row>
    <row r="1996" spans="2:13" hidden="1" x14ac:dyDescent="0.15">
      <c r="B1996" s="65">
        <v>41414</v>
      </c>
      <c r="C1996" s="74">
        <v>29296670</v>
      </c>
      <c r="D1996" s="37">
        <v>27311.875</v>
      </c>
      <c r="E1996" s="68">
        <v>1768.9375</v>
      </c>
      <c r="F1996" s="69">
        <v>29296670</v>
      </c>
      <c r="G1996" s="12">
        <v>16204300</v>
      </c>
      <c r="H1996" s="12">
        <v>13092370</v>
      </c>
    </row>
    <row r="1997" spans="2:13" hidden="1" x14ac:dyDescent="0.15">
      <c r="B1997" s="65">
        <v>41415</v>
      </c>
      <c r="C1997" s="74">
        <v>26569270</v>
      </c>
      <c r="D1997" s="37">
        <v>27462.6875</v>
      </c>
      <c r="E1997" s="68">
        <v>150.8125</v>
      </c>
      <c r="F1997" s="69">
        <v>26569270</v>
      </c>
      <c r="G1997" s="12">
        <v>16801500</v>
      </c>
      <c r="H1997" s="12">
        <v>9767770</v>
      </c>
    </row>
    <row r="1998" spans="2:13" hidden="1" x14ac:dyDescent="0.15">
      <c r="B1998" s="65">
        <v>41416</v>
      </c>
      <c r="C1998" s="74">
        <v>31880660</v>
      </c>
      <c r="D1998" s="37">
        <v>26883.25</v>
      </c>
      <c r="E1998" s="68">
        <v>-579.4375</v>
      </c>
      <c r="F1998" s="69">
        <v>31880660</v>
      </c>
      <c r="G1998" s="12">
        <v>21082300</v>
      </c>
      <c r="H1998" s="12">
        <v>10798360</v>
      </c>
    </row>
    <row r="1999" spans="2:13" hidden="1" x14ac:dyDescent="0.15">
      <c r="B1999" s="65">
        <v>41417</v>
      </c>
      <c r="C1999" s="74">
        <v>61551990</v>
      </c>
      <c r="D1999" s="37">
        <v>23970.1875</v>
      </c>
      <c r="E1999" s="68">
        <v>-2913.0625</v>
      </c>
      <c r="F1999" s="69">
        <v>61551990</v>
      </c>
      <c r="G1999" s="12">
        <v>40870700</v>
      </c>
      <c r="H1999" s="12">
        <v>20681290</v>
      </c>
    </row>
    <row r="2000" spans="2:13" hidden="1" x14ac:dyDescent="0.15">
      <c r="B2000" s="65">
        <v>41418</v>
      </c>
      <c r="C2000" s="74">
        <v>55057630</v>
      </c>
      <c r="D2000" s="37">
        <v>24037.5625</v>
      </c>
      <c r="E2000" s="68">
        <v>67.375</v>
      </c>
      <c r="F2000" s="69">
        <v>55057630</v>
      </c>
      <c r="G2000" s="12">
        <v>42415300</v>
      </c>
      <c r="H2000" s="12">
        <v>12642330</v>
      </c>
    </row>
    <row r="2001" spans="1:21" hidden="1" x14ac:dyDescent="0.15">
      <c r="B2001" s="65">
        <v>41421</v>
      </c>
      <c r="C2001" s="74">
        <v>28383080</v>
      </c>
      <c r="D2001" s="37">
        <v>24346.875</v>
      </c>
      <c r="E2001" s="68">
        <v>309.3125</v>
      </c>
      <c r="F2001" s="69">
        <v>28383080</v>
      </c>
      <c r="G2001" s="12">
        <v>17020800</v>
      </c>
      <c r="H2001" s="12">
        <v>11362280</v>
      </c>
    </row>
    <row r="2002" spans="1:21" hidden="1" x14ac:dyDescent="0.15">
      <c r="B2002" s="65">
        <v>41422</v>
      </c>
      <c r="C2002" s="74">
        <v>34160800</v>
      </c>
      <c r="D2002" s="37">
        <v>24219.5625</v>
      </c>
      <c r="E2002" s="68">
        <v>-127.3125</v>
      </c>
      <c r="F2002" s="69">
        <v>34160800</v>
      </c>
      <c r="G2002" s="12">
        <v>26447700</v>
      </c>
      <c r="H2002" s="12">
        <v>7713100</v>
      </c>
    </row>
    <row r="2003" spans="1:21" hidden="1" x14ac:dyDescent="0.15">
      <c r="B2003" s="65">
        <v>41423</v>
      </c>
      <c r="C2003" s="74">
        <v>40813050</v>
      </c>
      <c r="D2003" s="37">
        <v>23873.625</v>
      </c>
      <c r="E2003" s="68">
        <v>-345.9375</v>
      </c>
      <c r="F2003" s="69">
        <v>40813050</v>
      </c>
      <c r="G2003" s="12">
        <v>32780500</v>
      </c>
      <c r="H2003" s="12">
        <v>8032550</v>
      </c>
    </row>
    <row r="2004" spans="1:21" hidden="1" x14ac:dyDescent="0.15">
      <c r="B2004" s="65">
        <v>41424</v>
      </c>
      <c r="C2004" s="74">
        <v>44094870</v>
      </c>
      <c r="D2004" s="37">
        <v>23554.1875</v>
      </c>
      <c r="E2004" s="68">
        <v>-319.4375</v>
      </c>
      <c r="F2004" s="69">
        <v>44094870</v>
      </c>
      <c r="G2004" s="12">
        <v>38994300</v>
      </c>
      <c r="H2004" s="12">
        <v>5100570</v>
      </c>
    </row>
    <row r="2005" spans="1:21" s="21" customFormat="1" hidden="1" x14ac:dyDescent="0.15">
      <c r="A2005" s="21" t="s">
        <v>0</v>
      </c>
      <c r="B2005" s="66">
        <v>41425</v>
      </c>
      <c r="C2005" s="75">
        <v>26804250</v>
      </c>
      <c r="D2005" s="38">
        <v>23850.0625</v>
      </c>
      <c r="E2005" s="70">
        <v>295.875</v>
      </c>
      <c r="F2005" s="71">
        <v>26804250</v>
      </c>
      <c r="G2005" s="22">
        <v>19925000</v>
      </c>
      <c r="H2005" s="22">
        <v>6879250</v>
      </c>
      <c r="I2005" s="71"/>
      <c r="J2005" s="22"/>
      <c r="K2005" s="22"/>
      <c r="L2005" s="23">
        <v>617419800</v>
      </c>
      <c r="M2005" s="22">
        <v>508651630</v>
      </c>
      <c r="N2005" s="24">
        <v>1126071430</v>
      </c>
      <c r="O2005" s="25">
        <v>115279130</v>
      </c>
      <c r="P2005" s="26">
        <v>26569270</v>
      </c>
      <c r="Q2005" s="53">
        <v>31961.125</v>
      </c>
      <c r="R2005" s="54">
        <v>19912.411764705881</v>
      </c>
      <c r="S2005" s="45">
        <v>4753.5955882352937</v>
      </c>
      <c r="T2005" s="46">
        <v>-5201.125</v>
      </c>
      <c r="U2005" s="34"/>
    </row>
    <row r="2006" spans="1:21" hidden="1" x14ac:dyDescent="0.15">
      <c r="B2006" s="65">
        <v>41428</v>
      </c>
      <c r="C2006" s="74">
        <v>22734240</v>
      </c>
      <c r="D2006" s="37">
        <v>22953.1875</v>
      </c>
      <c r="E2006" s="68">
        <v>-896.875</v>
      </c>
      <c r="F2006" s="69">
        <v>22734240</v>
      </c>
      <c r="G2006" s="12">
        <v>11800600</v>
      </c>
      <c r="H2006" s="12">
        <v>10933640</v>
      </c>
    </row>
    <row r="2007" spans="1:21" hidden="1" x14ac:dyDescent="0.15">
      <c r="B2007" s="65">
        <v>41429</v>
      </c>
      <c r="C2007" s="74">
        <v>29413060</v>
      </c>
      <c r="D2007" s="37">
        <v>22857.5</v>
      </c>
      <c r="E2007" s="68">
        <v>-95.6875</v>
      </c>
      <c r="F2007" s="69">
        <v>29413060</v>
      </c>
      <c r="G2007" s="12">
        <v>16755800</v>
      </c>
      <c r="H2007" s="12">
        <v>12657260</v>
      </c>
    </row>
    <row r="2008" spans="1:21" hidden="1" x14ac:dyDescent="0.15">
      <c r="B2008" s="65">
        <v>41430</v>
      </c>
      <c r="C2008" s="74">
        <v>29993710</v>
      </c>
      <c r="D2008" s="37">
        <v>22475.3125</v>
      </c>
      <c r="E2008" s="68">
        <v>-382.1875</v>
      </c>
      <c r="F2008" s="69">
        <v>29993710</v>
      </c>
      <c r="G2008" s="12">
        <v>18790900</v>
      </c>
      <c r="H2008" s="12">
        <v>11202810</v>
      </c>
    </row>
    <row r="2009" spans="1:21" hidden="1" x14ac:dyDescent="0.15">
      <c r="B2009" s="65">
        <v>41431</v>
      </c>
      <c r="C2009" s="74">
        <v>28608890</v>
      </c>
      <c r="D2009" s="37">
        <v>21272.5</v>
      </c>
      <c r="E2009" s="68">
        <v>-1202.8125</v>
      </c>
      <c r="F2009" s="69">
        <v>28608890</v>
      </c>
      <c r="G2009" s="12">
        <v>18467700</v>
      </c>
      <c r="H2009" s="12">
        <v>10141190</v>
      </c>
    </row>
    <row r="2010" spans="1:21" hidden="1" x14ac:dyDescent="0.15">
      <c r="B2010" s="65">
        <v>41432</v>
      </c>
      <c r="C2010" s="74">
        <v>50546860</v>
      </c>
      <c r="D2010" s="37">
        <v>19727.75</v>
      </c>
      <c r="E2010" s="68">
        <v>-1544.75</v>
      </c>
      <c r="F2010" s="69">
        <v>50546860</v>
      </c>
      <c r="G2010" s="12">
        <v>32582050</v>
      </c>
      <c r="H2010" s="12">
        <v>17964810</v>
      </c>
    </row>
    <row r="2011" spans="1:21" hidden="1" x14ac:dyDescent="0.15">
      <c r="B2011" s="65">
        <v>41435</v>
      </c>
      <c r="C2011" s="74">
        <v>31160690</v>
      </c>
      <c r="D2011" s="37">
        <v>21245.0625</v>
      </c>
      <c r="E2011" s="68">
        <v>1517.3125</v>
      </c>
      <c r="F2011" s="69">
        <v>31160690</v>
      </c>
      <c r="G2011" s="12">
        <v>23511750</v>
      </c>
      <c r="H2011" s="28">
        <v>7648940</v>
      </c>
      <c r="M2011" s="28" t="s">
        <v>28</v>
      </c>
    </row>
    <row r="2012" spans="1:21" hidden="1" x14ac:dyDescent="0.15">
      <c r="B2012" s="65">
        <v>41436</v>
      </c>
      <c r="C2012" s="74">
        <v>22179720</v>
      </c>
      <c r="D2012" s="37">
        <v>21027.75</v>
      </c>
      <c r="E2012" s="68">
        <v>-217.3125</v>
      </c>
      <c r="F2012" s="69">
        <v>22179720</v>
      </c>
      <c r="G2012" s="12">
        <v>14071800</v>
      </c>
      <c r="H2012" s="12">
        <v>8107920</v>
      </c>
    </row>
    <row r="2013" spans="1:21" hidden="1" x14ac:dyDescent="0.15">
      <c r="B2013" s="65">
        <v>41437</v>
      </c>
      <c r="C2013" s="74">
        <v>11278630</v>
      </c>
      <c r="D2013" s="39">
        <v>21267.6875</v>
      </c>
      <c r="E2013" s="68">
        <v>239.9375</v>
      </c>
      <c r="F2013" s="69">
        <v>11278630</v>
      </c>
      <c r="G2013" s="12">
        <v>3286800</v>
      </c>
      <c r="H2013" s="12">
        <v>7991830</v>
      </c>
      <c r="M2013" s="28" t="s">
        <v>35</v>
      </c>
      <c r="U2013" s="33" t="s">
        <v>23</v>
      </c>
    </row>
    <row r="2014" spans="1:21" hidden="1" x14ac:dyDescent="0.15">
      <c r="B2014" s="65">
        <v>41438</v>
      </c>
      <c r="C2014" s="74">
        <v>10704090</v>
      </c>
      <c r="D2014" s="37">
        <v>20709.1875</v>
      </c>
      <c r="E2014" s="68">
        <v>-558.5</v>
      </c>
      <c r="F2014" s="69">
        <v>10704090</v>
      </c>
      <c r="G2014" s="12">
        <v>5650300</v>
      </c>
      <c r="H2014" s="12">
        <v>5053790</v>
      </c>
    </row>
    <row r="2015" spans="1:21" hidden="1" x14ac:dyDescent="0.15">
      <c r="B2015" s="65">
        <v>41439</v>
      </c>
      <c r="C2015" s="74">
        <v>19617210</v>
      </c>
      <c r="D2015" s="37">
        <v>19809.875</v>
      </c>
      <c r="E2015" s="68">
        <v>-899.3125</v>
      </c>
      <c r="F2015" s="69">
        <v>19617210</v>
      </c>
      <c r="G2015" s="12">
        <v>10500700</v>
      </c>
      <c r="H2015" s="12">
        <v>9116510</v>
      </c>
    </row>
    <row r="2016" spans="1:21" hidden="1" x14ac:dyDescent="0.15">
      <c r="B2016" s="65">
        <v>41442</v>
      </c>
      <c r="C2016" s="74">
        <v>20966220</v>
      </c>
      <c r="D2016" s="37">
        <v>19898.125</v>
      </c>
      <c r="E2016" s="68">
        <v>88.25</v>
      </c>
      <c r="F2016" s="69">
        <v>20966220</v>
      </c>
      <c r="G2016" s="12">
        <v>11498900</v>
      </c>
      <c r="H2016" s="12">
        <v>9467320</v>
      </c>
    </row>
    <row r="2017" spans="1:21" hidden="1" x14ac:dyDescent="0.15">
      <c r="B2017" s="65">
        <v>41443</v>
      </c>
      <c r="C2017" s="74">
        <v>18644140</v>
      </c>
      <c r="D2017" s="37">
        <v>19906.25</v>
      </c>
      <c r="E2017" s="68">
        <v>8.125</v>
      </c>
      <c r="F2017" s="69">
        <v>18644140</v>
      </c>
      <c r="G2017" s="12">
        <v>8486300</v>
      </c>
      <c r="H2017" s="12">
        <v>10157840</v>
      </c>
    </row>
    <row r="2018" spans="1:21" hidden="1" x14ac:dyDescent="0.15">
      <c r="B2018" s="65">
        <v>41444</v>
      </c>
      <c r="C2018" s="74">
        <v>20629600</v>
      </c>
      <c r="D2018" s="37">
        <v>19454.3125</v>
      </c>
      <c r="E2018" s="68">
        <v>-451.9375</v>
      </c>
      <c r="F2018" s="69">
        <v>20629600</v>
      </c>
      <c r="G2018" s="12">
        <v>11251900</v>
      </c>
      <c r="H2018" s="12">
        <v>9377700</v>
      </c>
    </row>
    <row r="2019" spans="1:21" hidden="1" x14ac:dyDescent="0.15">
      <c r="B2019" s="65">
        <v>41445</v>
      </c>
      <c r="C2019" s="74">
        <v>26164950</v>
      </c>
      <c r="D2019" s="37">
        <v>19544.125</v>
      </c>
      <c r="E2019" s="68">
        <v>89.8125</v>
      </c>
      <c r="F2019" s="69">
        <v>26164950</v>
      </c>
      <c r="G2019" s="12">
        <v>11380500</v>
      </c>
      <c r="H2019" s="12">
        <v>14784450</v>
      </c>
    </row>
    <row r="2020" spans="1:21" hidden="1" x14ac:dyDescent="0.15">
      <c r="B2020" s="65">
        <v>41446</v>
      </c>
      <c r="C2020" s="74">
        <v>30792560</v>
      </c>
      <c r="D2020" s="37">
        <v>19884</v>
      </c>
      <c r="E2020" s="68">
        <v>339.875</v>
      </c>
      <c r="F2020" s="69">
        <v>30792560</v>
      </c>
      <c r="G2020" s="12">
        <v>16784300</v>
      </c>
      <c r="H2020" s="12">
        <v>14008260</v>
      </c>
    </row>
    <row r="2021" spans="1:21" hidden="1" x14ac:dyDescent="0.15">
      <c r="B2021" s="65">
        <v>41449</v>
      </c>
      <c r="C2021" s="74">
        <v>35120040</v>
      </c>
      <c r="D2021" s="37">
        <v>20295.75</v>
      </c>
      <c r="E2021" s="68">
        <v>411.75</v>
      </c>
      <c r="F2021" s="69">
        <v>35120040</v>
      </c>
      <c r="G2021" s="12">
        <v>7984800</v>
      </c>
      <c r="H2021" s="12">
        <v>27135240</v>
      </c>
    </row>
    <row r="2022" spans="1:21" hidden="1" x14ac:dyDescent="0.15">
      <c r="B2022" s="65">
        <v>41450</v>
      </c>
      <c r="C2022" s="74">
        <v>26248310</v>
      </c>
      <c r="D2022" s="37">
        <v>19681.375</v>
      </c>
      <c r="E2022" s="68">
        <v>-614.375</v>
      </c>
      <c r="F2022" s="69">
        <v>26248310</v>
      </c>
      <c r="G2022" s="12">
        <v>14662800</v>
      </c>
      <c r="H2022" s="12">
        <v>11585510</v>
      </c>
    </row>
    <row r="2023" spans="1:21" hidden="1" x14ac:dyDescent="0.15">
      <c r="B2023" s="65">
        <v>41451</v>
      </c>
      <c r="C2023" s="74">
        <v>38209270</v>
      </c>
      <c r="D2023" s="37">
        <v>18518.5</v>
      </c>
      <c r="E2023" s="68">
        <v>-1162.875</v>
      </c>
      <c r="F2023" s="69">
        <v>38209270</v>
      </c>
      <c r="G2023" s="12">
        <v>26389300</v>
      </c>
      <c r="H2023" s="12">
        <v>11819970</v>
      </c>
    </row>
    <row r="2024" spans="1:21" hidden="1" x14ac:dyDescent="0.15">
      <c r="B2024" s="65">
        <v>41452</v>
      </c>
      <c r="C2024" s="74">
        <v>38440860</v>
      </c>
      <c r="D2024" s="37">
        <v>18531.8125</v>
      </c>
      <c r="E2024" s="68">
        <v>13.3125</v>
      </c>
      <c r="F2024" s="69">
        <v>38440860</v>
      </c>
      <c r="G2024" s="12">
        <v>30677300</v>
      </c>
      <c r="H2024" s="12">
        <v>7763560</v>
      </c>
    </row>
    <row r="2025" spans="1:21" s="21" customFormat="1" hidden="1" x14ac:dyDescent="0.15">
      <c r="A2025" s="21" t="s">
        <v>0</v>
      </c>
      <c r="B2025" s="66">
        <v>41453</v>
      </c>
      <c r="C2025" s="75">
        <v>30927340</v>
      </c>
      <c r="D2025" s="38">
        <v>18867.25</v>
      </c>
      <c r="E2025" s="70">
        <v>335.4375</v>
      </c>
      <c r="F2025" s="71">
        <v>30927340</v>
      </c>
      <c r="G2025" s="22">
        <v>17490900</v>
      </c>
      <c r="H2025" s="22">
        <v>13436440</v>
      </c>
      <c r="I2025" s="71"/>
      <c r="J2025" s="22"/>
      <c r="K2025" s="22"/>
      <c r="L2025" s="23">
        <v>312025400</v>
      </c>
      <c r="M2025" s="22">
        <v>230354990</v>
      </c>
      <c r="N2025" s="24">
        <v>542380390</v>
      </c>
      <c r="O2025" s="25">
        <v>50546860</v>
      </c>
      <c r="P2025" s="26">
        <v>10704090</v>
      </c>
      <c r="Q2025" s="53">
        <v>22953.1875</v>
      </c>
      <c r="R2025" s="54">
        <v>18518.5</v>
      </c>
      <c r="S2025" s="45">
        <v>1517.3125</v>
      </c>
      <c r="T2025" s="46">
        <v>-1544.75</v>
      </c>
      <c r="U2025" s="34"/>
    </row>
    <row r="2026" spans="1:21" hidden="1" x14ac:dyDescent="0.15">
      <c r="B2026" s="65">
        <v>41456</v>
      </c>
      <c r="C2026" s="74">
        <v>24800660</v>
      </c>
      <c r="D2026" s="37">
        <v>18858.8125</v>
      </c>
      <c r="E2026" s="68">
        <v>-8.4375</v>
      </c>
      <c r="F2026" s="69">
        <v>24800660</v>
      </c>
      <c r="G2026" s="12">
        <v>15145400</v>
      </c>
      <c r="H2026" s="12">
        <v>9655260</v>
      </c>
    </row>
    <row r="2027" spans="1:21" hidden="1" x14ac:dyDescent="0.15">
      <c r="B2027" s="65">
        <v>41457</v>
      </c>
      <c r="C2027" s="74">
        <v>21131620</v>
      </c>
      <c r="D2027" s="37">
        <v>18910.0625</v>
      </c>
      <c r="E2027" s="68">
        <v>51.25</v>
      </c>
      <c r="F2027" s="69">
        <v>21131620</v>
      </c>
      <c r="G2027" s="12">
        <v>13656700</v>
      </c>
      <c r="H2027" s="12">
        <v>7474920</v>
      </c>
    </row>
    <row r="2028" spans="1:21" hidden="1" x14ac:dyDescent="0.15">
      <c r="B2028" s="65">
        <v>41458</v>
      </c>
      <c r="C2028" s="74">
        <v>21276550</v>
      </c>
      <c r="D2028" s="37">
        <v>19273</v>
      </c>
      <c r="E2028" s="68">
        <v>362.9375</v>
      </c>
      <c r="F2028" s="69">
        <v>21276550</v>
      </c>
      <c r="G2028" s="12">
        <v>5834800</v>
      </c>
      <c r="H2028" s="12">
        <v>15441750</v>
      </c>
    </row>
    <row r="2029" spans="1:21" hidden="1" x14ac:dyDescent="0.15">
      <c r="B2029" s="65">
        <v>41459</v>
      </c>
      <c r="C2029" s="74">
        <v>15419480</v>
      </c>
      <c r="D2029" s="37">
        <v>19407.875</v>
      </c>
      <c r="E2029" s="68">
        <v>134.875</v>
      </c>
      <c r="F2029" s="69">
        <v>15419480</v>
      </c>
      <c r="G2029" s="12">
        <v>7757200</v>
      </c>
      <c r="H2029" s="12">
        <v>7662280</v>
      </c>
    </row>
    <row r="2030" spans="1:21" hidden="1" x14ac:dyDescent="0.15">
      <c r="B2030" s="65">
        <v>41460</v>
      </c>
      <c r="C2030" s="74">
        <v>47282300</v>
      </c>
      <c r="D2030" s="37">
        <v>19520.0625</v>
      </c>
      <c r="E2030" s="68">
        <v>112.1875</v>
      </c>
      <c r="F2030" s="69">
        <v>47282300</v>
      </c>
      <c r="G2030" s="12">
        <v>40124400</v>
      </c>
      <c r="H2030" s="12">
        <v>7157900</v>
      </c>
    </row>
    <row r="2031" spans="1:21" hidden="1" x14ac:dyDescent="0.15">
      <c r="B2031" s="65">
        <v>41463</v>
      </c>
      <c r="C2031" s="74">
        <v>29507140</v>
      </c>
      <c r="D2031" s="37">
        <v>21404.25</v>
      </c>
      <c r="E2031" s="68">
        <v>1884.1875</v>
      </c>
      <c r="F2031" s="69">
        <v>29507140</v>
      </c>
      <c r="G2031" s="12">
        <v>21219100</v>
      </c>
      <c r="H2031" s="12">
        <v>8288040</v>
      </c>
    </row>
    <row r="2032" spans="1:21" hidden="1" x14ac:dyDescent="0.15">
      <c r="B2032" s="65">
        <v>41464</v>
      </c>
      <c r="C2032" s="74">
        <v>30037330</v>
      </c>
      <c r="D2032" s="37">
        <v>21195.6875</v>
      </c>
      <c r="E2032" s="68">
        <v>-208.5625</v>
      </c>
      <c r="F2032" s="69">
        <v>30037330</v>
      </c>
      <c r="G2032" s="12">
        <v>13781600</v>
      </c>
      <c r="H2032" s="12">
        <v>16255730</v>
      </c>
    </row>
    <row r="2033" spans="1:21" hidden="1" x14ac:dyDescent="0.15">
      <c r="B2033" s="65">
        <v>41465</v>
      </c>
      <c r="C2033" s="74">
        <v>78292830</v>
      </c>
      <c r="D2033" s="39">
        <v>21660.0625</v>
      </c>
      <c r="E2033" s="68">
        <v>464.375</v>
      </c>
      <c r="F2033" s="69">
        <v>78292830</v>
      </c>
      <c r="G2033" s="12">
        <v>15614550</v>
      </c>
      <c r="H2033" s="12">
        <v>62678280</v>
      </c>
      <c r="M2033" s="28" t="s">
        <v>24</v>
      </c>
      <c r="U2033" s="33" t="s">
        <v>31</v>
      </c>
    </row>
    <row r="2034" spans="1:21" hidden="1" x14ac:dyDescent="0.15">
      <c r="B2034" s="65">
        <v>41466</v>
      </c>
      <c r="C2034" s="74">
        <v>31844280</v>
      </c>
      <c r="D2034" s="37">
        <v>21044.875</v>
      </c>
      <c r="E2034" s="68">
        <v>-615.1875</v>
      </c>
      <c r="F2034" s="69">
        <v>31844280</v>
      </c>
      <c r="G2034" s="12">
        <v>6953200</v>
      </c>
      <c r="H2034" s="12">
        <v>24891080</v>
      </c>
    </row>
    <row r="2035" spans="1:21" hidden="1" x14ac:dyDescent="0.15">
      <c r="B2035" s="65">
        <v>41467</v>
      </c>
      <c r="C2035" s="74">
        <v>41048730</v>
      </c>
      <c r="D2035" s="37">
        <v>20940.75</v>
      </c>
      <c r="E2035" s="68">
        <v>-104.125</v>
      </c>
      <c r="F2035" s="69">
        <v>41048730</v>
      </c>
      <c r="G2035" s="12">
        <v>16440500</v>
      </c>
      <c r="H2035" s="12">
        <v>24608230</v>
      </c>
    </row>
    <row r="2036" spans="1:21" hidden="1" x14ac:dyDescent="0.15">
      <c r="B2036" s="65">
        <v>41471</v>
      </c>
      <c r="C2036" s="74">
        <v>45519880</v>
      </c>
      <c r="D2036" s="37">
        <v>20614.1875</v>
      </c>
      <c r="E2036" s="68">
        <v>-326.5625</v>
      </c>
      <c r="F2036" s="69">
        <v>45519880</v>
      </c>
      <c r="G2036" s="12">
        <v>18694200</v>
      </c>
      <c r="H2036" s="12">
        <v>26825680</v>
      </c>
    </row>
    <row r="2037" spans="1:21" hidden="1" x14ac:dyDescent="0.15">
      <c r="B2037" s="65">
        <v>41472</v>
      </c>
      <c r="C2037" s="74">
        <v>35956440</v>
      </c>
      <c r="D2037" s="37">
        <v>22351</v>
      </c>
      <c r="E2037" s="68">
        <v>1736.8125</v>
      </c>
      <c r="F2037" s="69">
        <v>35956440</v>
      </c>
      <c r="G2037" s="12">
        <v>12617800</v>
      </c>
      <c r="H2037" s="12">
        <v>23338640</v>
      </c>
    </row>
    <row r="2038" spans="1:21" hidden="1" x14ac:dyDescent="0.15">
      <c r="B2038" s="65">
        <v>41473</v>
      </c>
      <c r="C2038" s="74">
        <v>48465180</v>
      </c>
      <c r="D2038" s="37">
        <v>25234.5625</v>
      </c>
      <c r="E2038" s="68">
        <v>2883.5625</v>
      </c>
      <c r="F2038" s="69">
        <v>48465180</v>
      </c>
      <c r="G2038" s="12">
        <v>14691200</v>
      </c>
      <c r="H2038" s="12">
        <v>33773980</v>
      </c>
    </row>
    <row r="2039" spans="1:21" hidden="1" x14ac:dyDescent="0.15">
      <c r="B2039" s="65">
        <v>41474</v>
      </c>
      <c r="C2039" s="74">
        <v>50028230</v>
      </c>
      <c r="D2039" s="37">
        <v>22803.75</v>
      </c>
      <c r="E2039" s="68">
        <v>-2430.8125</v>
      </c>
      <c r="F2039" s="69">
        <v>50028230</v>
      </c>
      <c r="G2039" s="12">
        <v>11601950</v>
      </c>
      <c r="H2039" s="12">
        <v>38426280</v>
      </c>
    </row>
    <row r="2040" spans="1:21" hidden="1" x14ac:dyDescent="0.15">
      <c r="B2040" s="65">
        <v>41477</v>
      </c>
      <c r="C2040" s="74">
        <v>53285970</v>
      </c>
      <c r="D2040" s="37">
        <v>22759.9375</v>
      </c>
      <c r="E2040" s="68">
        <v>-43.8125</v>
      </c>
      <c r="F2040" s="69">
        <v>53285970</v>
      </c>
      <c r="G2040" s="12">
        <v>12096100</v>
      </c>
      <c r="H2040" s="12">
        <v>41189870</v>
      </c>
    </row>
    <row r="2041" spans="1:21" hidden="1" x14ac:dyDescent="0.15">
      <c r="B2041" s="65">
        <v>41478</v>
      </c>
      <c r="C2041" s="74">
        <v>36236580</v>
      </c>
      <c r="D2041" s="37">
        <v>21627.5625</v>
      </c>
      <c r="E2041" s="68">
        <v>-1132.375</v>
      </c>
      <c r="F2041" s="69">
        <v>36236580</v>
      </c>
      <c r="G2041" s="12">
        <v>6003850</v>
      </c>
      <c r="H2041" s="12">
        <v>30232730</v>
      </c>
    </row>
    <row r="2042" spans="1:21" hidden="1" x14ac:dyDescent="0.15">
      <c r="B2042" s="65">
        <v>41479</v>
      </c>
      <c r="C2042" s="74">
        <v>47283640</v>
      </c>
      <c r="D2042" s="37">
        <v>22474.6875</v>
      </c>
      <c r="E2042" s="68">
        <v>847.125</v>
      </c>
      <c r="F2042" s="69">
        <v>47283640</v>
      </c>
      <c r="G2042" s="12">
        <v>7054700</v>
      </c>
      <c r="H2042" s="12">
        <v>40228940</v>
      </c>
    </row>
    <row r="2043" spans="1:21" hidden="1" x14ac:dyDescent="0.15">
      <c r="B2043" s="65">
        <v>41480</v>
      </c>
      <c r="C2043" s="74">
        <v>39676570</v>
      </c>
      <c r="D2043" s="37">
        <v>21433.625</v>
      </c>
      <c r="E2043" s="68">
        <v>-1041.0625</v>
      </c>
      <c r="F2043" s="69">
        <v>39676570</v>
      </c>
      <c r="G2043" s="12">
        <v>8724900</v>
      </c>
      <c r="H2043" s="12">
        <v>30951670</v>
      </c>
    </row>
    <row r="2044" spans="1:21" hidden="1" x14ac:dyDescent="0.15">
      <c r="B2044" s="65">
        <v>41481</v>
      </c>
      <c r="C2044" s="74">
        <v>31884560</v>
      </c>
      <c r="D2044" s="37">
        <v>22429.5</v>
      </c>
      <c r="E2044" s="68">
        <v>995.875</v>
      </c>
      <c r="F2044" s="69">
        <v>31884560</v>
      </c>
      <c r="G2044" s="12">
        <v>14718300</v>
      </c>
      <c r="H2044" s="12">
        <v>17166260</v>
      </c>
    </row>
    <row r="2045" spans="1:21" hidden="1" x14ac:dyDescent="0.15">
      <c r="B2045" s="65">
        <v>41484</v>
      </c>
      <c r="C2045" s="74">
        <v>36418510</v>
      </c>
      <c r="D2045" s="37">
        <v>21743.0625</v>
      </c>
      <c r="E2045" s="68">
        <v>-686.4375</v>
      </c>
      <c r="F2045" s="69">
        <v>36418510</v>
      </c>
      <c r="G2045" s="12">
        <v>12744900</v>
      </c>
      <c r="H2045" s="12">
        <v>23673610</v>
      </c>
    </row>
    <row r="2046" spans="1:21" hidden="1" x14ac:dyDescent="0.15">
      <c r="B2046" s="65">
        <v>41485</v>
      </c>
      <c r="C2046" s="74">
        <v>26457560</v>
      </c>
      <c r="D2046" s="37">
        <v>21597.0625</v>
      </c>
      <c r="E2046" s="68">
        <v>-146</v>
      </c>
      <c r="F2046" s="69">
        <v>26457560</v>
      </c>
      <c r="G2046" s="12">
        <v>8624000</v>
      </c>
      <c r="H2046" s="12">
        <v>17833560</v>
      </c>
    </row>
    <row r="2047" spans="1:21" s="21" customFormat="1" hidden="1" x14ac:dyDescent="0.15">
      <c r="A2047" s="21" t="s">
        <v>0</v>
      </c>
      <c r="B2047" s="66">
        <v>41486</v>
      </c>
      <c r="C2047" s="75">
        <v>42086740</v>
      </c>
      <c r="D2047" s="38">
        <v>21529.4375</v>
      </c>
      <c r="E2047" s="70">
        <v>-67.625</v>
      </c>
      <c r="F2047" s="71">
        <v>42086740</v>
      </c>
      <c r="G2047" s="22">
        <v>33758700</v>
      </c>
      <c r="H2047" s="22">
        <v>8328040</v>
      </c>
      <c r="I2047" s="71"/>
      <c r="J2047" s="22"/>
      <c r="K2047" s="22"/>
      <c r="L2047" s="23">
        <v>317858050</v>
      </c>
      <c r="M2047" s="22">
        <v>516082730</v>
      </c>
      <c r="N2047" s="24">
        <v>833940780</v>
      </c>
      <c r="O2047" s="25">
        <v>78292830</v>
      </c>
      <c r="P2047" s="26">
        <v>15419480</v>
      </c>
      <c r="Q2047" s="53">
        <v>25234.5625</v>
      </c>
      <c r="R2047" s="54">
        <v>18858.8125</v>
      </c>
      <c r="S2047" s="45">
        <v>2883.5625</v>
      </c>
      <c r="T2047" s="46">
        <v>-2430.8125</v>
      </c>
      <c r="U2047" s="34"/>
    </row>
    <row r="2048" spans="1:21" hidden="1" x14ac:dyDescent="0.15">
      <c r="B2048" s="65">
        <v>41487</v>
      </c>
      <c r="C2048" s="74">
        <v>23302360</v>
      </c>
      <c r="D2048" s="37">
        <v>21405.25</v>
      </c>
      <c r="E2048" s="68">
        <v>-124.1875</v>
      </c>
      <c r="F2048" s="69">
        <v>23302360</v>
      </c>
      <c r="G2048" s="12">
        <v>6986600</v>
      </c>
      <c r="H2048" s="12">
        <v>16315760</v>
      </c>
    </row>
    <row r="2049" spans="2:12" hidden="1" x14ac:dyDescent="0.15">
      <c r="B2049" s="65">
        <v>41488</v>
      </c>
      <c r="C2049" s="74">
        <v>21848810</v>
      </c>
      <c r="D2049" s="37">
        <v>22279.625</v>
      </c>
      <c r="E2049" s="68">
        <v>874.375</v>
      </c>
      <c r="F2049" s="69">
        <v>21848810</v>
      </c>
      <c r="G2049" s="12">
        <v>7287000</v>
      </c>
      <c r="H2049" s="12">
        <v>14561810</v>
      </c>
    </row>
    <row r="2050" spans="2:12" hidden="1" x14ac:dyDescent="0.15">
      <c r="B2050" s="65">
        <v>41491</v>
      </c>
      <c r="C2050" s="74">
        <v>44482810</v>
      </c>
      <c r="D2050" s="37">
        <v>24911.25</v>
      </c>
      <c r="E2050" s="68">
        <v>2631.625</v>
      </c>
      <c r="F2050" s="69">
        <v>44482810</v>
      </c>
      <c r="G2050" s="12">
        <v>10277500</v>
      </c>
      <c r="H2050" s="12">
        <v>34205310</v>
      </c>
    </row>
    <row r="2051" spans="2:12" hidden="1" x14ac:dyDescent="0.15">
      <c r="B2051" s="65">
        <v>41492</v>
      </c>
      <c r="C2051" s="74">
        <v>26015170</v>
      </c>
      <c r="D2051" s="37">
        <v>23608.5</v>
      </c>
      <c r="E2051" s="68">
        <v>-1302.75</v>
      </c>
      <c r="F2051" s="69">
        <v>26015170</v>
      </c>
      <c r="G2051" s="28">
        <v>9564100</v>
      </c>
      <c r="H2051" s="12">
        <v>16451070</v>
      </c>
      <c r="L2051" s="29" t="s">
        <v>25</v>
      </c>
    </row>
    <row r="2052" spans="2:12" hidden="1" x14ac:dyDescent="0.15">
      <c r="B2052" s="65">
        <v>41493</v>
      </c>
      <c r="C2052" s="74">
        <v>15377080</v>
      </c>
      <c r="D2052" s="37">
        <v>22256.9375</v>
      </c>
      <c r="E2052" s="68">
        <v>-1351.5625</v>
      </c>
      <c r="F2052" s="69">
        <v>15377080</v>
      </c>
      <c r="G2052" s="12">
        <v>6703650</v>
      </c>
      <c r="H2052" s="12">
        <v>8673430</v>
      </c>
    </row>
    <row r="2053" spans="2:12" hidden="1" x14ac:dyDescent="0.15">
      <c r="B2053" s="65">
        <v>41494</v>
      </c>
      <c r="C2053" s="74">
        <v>14559570</v>
      </c>
      <c r="D2053" s="37">
        <v>22177.1875</v>
      </c>
      <c r="E2053" s="68">
        <v>-79.75</v>
      </c>
      <c r="F2053" s="69">
        <v>14559570</v>
      </c>
      <c r="G2053" s="12">
        <v>5529200</v>
      </c>
      <c r="H2053" s="12">
        <v>9030370</v>
      </c>
    </row>
    <row r="2054" spans="2:12" hidden="1" x14ac:dyDescent="0.15">
      <c r="B2054" s="65">
        <v>41495</v>
      </c>
      <c r="C2054" s="74">
        <v>19789150</v>
      </c>
      <c r="D2054" s="37">
        <v>22755.9375</v>
      </c>
      <c r="E2054" s="68">
        <v>578.75</v>
      </c>
      <c r="F2054" s="69">
        <v>19789150</v>
      </c>
      <c r="G2054" s="12">
        <v>7452200</v>
      </c>
      <c r="H2054" s="12">
        <v>12336950</v>
      </c>
    </row>
    <row r="2055" spans="2:12" hidden="1" x14ac:dyDescent="0.15">
      <c r="B2055" s="65">
        <v>41498</v>
      </c>
      <c r="C2055" s="74">
        <v>18369850</v>
      </c>
      <c r="D2055" s="37">
        <v>24353.733333333334</v>
      </c>
      <c r="E2055" s="68">
        <v>1597.7958333333336</v>
      </c>
      <c r="F2055" s="69">
        <v>18369850</v>
      </c>
      <c r="G2055" s="12">
        <v>14311650</v>
      </c>
      <c r="H2055" s="12">
        <v>4058200</v>
      </c>
    </row>
    <row r="2056" spans="2:12" hidden="1" x14ac:dyDescent="0.15">
      <c r="B2056" s="65">
        <v>41499</v>
      </c>
      <c r="C2056" s="74">
        <v>22199600</v>
      </c>
      <c r="D2056" s="37">
        <v>24090.733333333334</v>
      </c>
      <c r="E2056" s="68">
        <v>-263</v>
      </c>
      <c r="F2056" s="69">
        <v>22199600</v>
      </c>
      <c r="G2056" s="12">
        <v>7847500</v>
      </c>
      <c r="H2056" s="12">
        <v>14352100</v>
      </c>
    </row>
    <row r="2057" spans="2:12" hidden="1" x14ac:dyDescent="0.15">
      <c r="B2057" s="65">
        <v>41500</v>
      </c>
      <c r="C2057" s="74">
        <v>16456500</v>
      </c>
      <c r="D2057" s="37">
        <v>23511.333333333332</v>
      </c>
      <c r="E2057" s="68">
        <v>-579.40000000000146</v>
      </c>
      <c r="F2057" s="69">
        <v>16456500</v>
      </c>
      <c r="G2057" s="12">
        <v>9478600</v>
      </c>
      <c r="H2057" s="12">
        <v>6977900</v>
      </c>
    </row>
    <row r="2058" spans="2:12" hidden="1" x14ac:dyDescent="0.15">
      <c r="B2058" s="65">
        <v>41501</v>
      </c>
      <c r="C2058" s="74">
        <v>9513900</v>
      </c>
      <c r="D2058" s="37">
        <v>23633.8</v>
      </c>
      <c r="E2058" s="68">
        <v>122.46666666666715</v>
      </c>
      <c r="F2058" s="69">
        <v>9513900</v>
      </c>
      <c r="G2058" s="12">
        <v>2017500</v>
      </c>
      <c r="H2058" s="12">
        <v>7496400</v>
      </c>
    </row>
    <row r="2059" spans="2:12" hidden="1" x14ac:dyDescent="0.15">
      <c r="B2059" s="65">
        <v>41502</v>
      </c>
      <c r="C2059" s="74">
        <v>8824500</v>
      </c>
      <c r="D2059" s="37">
        <v>23220.933333333334</v>
      </c>
      <c r="E2059" s="68">
        <v>-412.86666666666497</v>
      </c>
      <c r="F2059" s="69">
        <v>8824500</v>
      </c>
      <c r="G2059" s="12">
        <v>4164600</v>
      </c>
      <c r="H2059" s="12">
        <v>4659900</v>
      </c>
    </row>
    <row r="2060" spans="2:12" hidden="1" x14ac:dyDescent="0.15">
      <c r="B2060" s="65">
        <v>41505</v>
      </c>
      <c r="C2060" s="74">
        <v>7389600</v>
      </c>
      <c r="D2060" s="37">
        <v>23320.933333333334</v>
      </c>
      <c r="E2060" s="68">
        <v>100</v>
      </c>
      <c r="F2060" s="69">
        <v>7389600</v>
      </c>
      <c r="G2060" s="12">
        <v>3939200</v>
      </c>
      <c r="H2060" s="12">
        <v>3450400</v>
      </c>
    </row>
    <row r="2061" spans="2:12" hidden="1" x14ac:dyDescent="0.15">
      <c r="B2061" s="65">
        <v>41506</v>
      </c>
      <c r="C2061" s="74">
        <v>11340200</v>
      </c>
      <c r="D2061" s="37">
        <v>22746.066666666666</v>
      </c>
      <c r="E2061" s="68">
        <v>-574.86666666666861</v>
      </c>
      <c r="F2061" s="69">
        <v>11340200</v>
      </c>
      <c r="G2061" s="12">
        <v>3830900</v>
      </c>
      <c r="H2061" s="12">
        <v>7509300</v>
      </c>
    </row>
    <row r="2062" spans="2:12" hidden="1" x14ac:dyDescent="0.15">
      <c r="B2062" s="65">
        <v>41507</v>
      </c>
      <c r="C2062" s="74">
        <v>13452600</v>
      </c>
      <c r="D2062" s="37">
        <v>22724.2</v>
      </c>
      <c r="E2062" s="68">
        <v>-21.866666666664969</v>
      </c>
      <c r="F2062" s="69">
        <v>13452600</v>
      </c>
      <c r="G2062" s="12">
        <v>8453200</v>
      </c>
      <c r="H2062" s="12">
        <v>4999400</v>
      </c>
    </row>
    <row r="2063" spans="2:12" hidden="1" x14ac:dyDescent="0.15">
      <c r="B2063" s="65">
        <v>41508</v>
      </c>
      <c r="C2063" s="74">
        <v>10789100</v>
      </c>
      <c r="D2063" s="37">
        <v>22471.599999999999</v>
      </c>
      <c r="E2063" s="68">
        <v>-252.60000000000218</v>
      </c>
      <c r="F2063" s="69">
        <v>10789100</v>
      </c>
      <c r="G2063" s="12">
        <v>4646000</v>
      </c>
      <c r="H2063" s="12">
        <v>6143100</v>
      </c>
    </row>
    <row r="2064" spans="2:12" hidden="1" x14ac:dyDescent="0.15">
      <c r="B2064" s="65">
        <v>41509</v>
      </c>
      <c r="C2064" s="74">
        <v>10644000</v>
      </c>
      <c r="D2064" s="37">
        <v>23163.133333333335</v>
      </c>
      <c r="E2064" s="68">
        <v>691.53333333333649</v>
      </c>
      <c r="F2064" s="69">
        <v>10644000</v>
      </c>
      <c r="G2064" s="12">
        <v>5313100</v>
      </c>
      <c r="H2064" s="12">
        <v>5330900</v>
      </c>
    </row>
    <row r="2065" spans="1:21" hidden="1" x14ac:dyDescent="0.15">
      <c r="B2065" s="65">
        <v>41512</v>
      </c>
      <c r="C2065" s="74">
        <v>12301500</v>
      </c>
      <c r="D2065" s="37">
        <v>22966.133333333335</v>
      </c>
      <c r="E2065" s="68">
        <v>-197</v>
      </c>
      <c r="F2065" s="69">
        <v>12301500</v>
      </c>
      <c r="G2065" s="12">
        <v>8615400</v>
      </c>
      <c r="H2065" s="12">
        <v>3686100</v>
      </c>
    </row>
    <row r="2066" spans="1:21" hidden="1" x14ac:dyDescent="0.15">
      <c r="B2066" s="65">
        <v>41513</v>
      </c>
      <c r="C2066" s="74">
        <v>12930000</v>
      </c>
      <c r="D2066" s="37">
        <v>22771.866666666665</v>
      </c>
      <c r="E2066" s="68">
        <v>-194.26666666667006</v>
      </c>
      <c r="F2066" s="69">
        <v>12930000</v>
      </c>
      <c r="G2066" s="12">
        <v>6481700</v>
      </c>
      <c r="H2066" s="12">
        <v>6448300</v>
      </c>
    </row>
    <row r="2067" spans="1:21" hidden="1" x14ac:dyDescent="0.15">
      <c r="B2067" s="65">
        <v>41514</v>
      </c>
      <c r="C2067" s="74">
        <v>15754900</v>
      </c>
      <c r="D2067" s="37">
        <v>22102.6</v>
      </c>
      <c r="E2067" s="68">
        <v>-669.26666666666642</v>
      </c>
      <c r="F2067" s="69">
        <v>15754900</v>
      </c>
      <c r="G2067" s="12">
        <v>9080000</v>
      </c>
      <c r="H2067" s="12">
        <v>6674900</v>
      </c>
    </row>
    <row r="2068" spans="1:21" hidden="1" x14ac:dyDescent="0.15">
      <c r="B2068" s="65">
        <v>41515</v>
      </c>
      <c r="C2068" s="74">
        <v>8221350</v>
      </c>
      <c r="D2068" s="37">
        <v>22691.066666666666</v>
      </c>
      <c r="E2068" s="68">
        <v>588.46666666666715</v>
      </c>
      <c r="F2068" s="69">
        <v>8221350</v>
      </c>
      <c r="G2068" s="12">
        <v>5067850</v>
      </c>
      <c r="H2068" s="12">
        <v>3153500</v>
      </c>
    </row>
    <row r="2069" spans="1:21" s="21" customFormat="1" hidden="1" x14ac:dyDescent="0.15">
      <c r="A2069" s="21" t="s">
        <v>0</v>
      </c>
      <c r="B2069" s="66">
        <v>41516</v>
      </c>
      <c r="C2069" s="75">
        <v>15853100</v>
      </c>
      <c r="D2069" s="38">
        <v>22034.133333333335</v>
      </c>
      <c r="E2069" s="70">
        <v>-656.93333333333067</v>
      </c>
      <c r="F2069" s="71">
        <v>15853100</v>
      </c>
      <c r="G2069" s="22">
        <v>11393000</v>
      </c>
      <c r="H2069" s="22">
        <v>4460100</v>
      </c>
      <c r="I2069" s="71"/>
      <c r="J2069" s="22"/>
      <c r="K2069" s="22"/>
      <c r="L2069" s="23">
        <v>158440450</v>
      </c>
      <c r="M2069" s="22">
        <v>200975200</v>
      </c>
      <c r="N2069" s="24">
        <v>359415650</v>
      </c>
      <c r="O2069" s="25">
        <v>44482810</v>
      </c>
      <c r="P2069" s="26">
        <v>7389600</v>
      </c>
      <c r="Q2069" s="53">
        <v>24911.25</v>
      </c>
      <c r="R2069" s="54">
        <v>21405.25</v>
      </c>
      <c r="S2069" s="45">
        <v>2631.625</v>
      </c>
      <c r="T2069" s="46">
        <v>-1351.5625</v>
      </c>
      <c r="U2069" s="34"/>
    </row>
    <row r="2070" spans="1:21" hidden="1" x14ac:dyDescent="0.15">
      <c r="B2070" s="65">
        <v>41519</v>
      </c>
      <c r="C2070" s="74">
        <v>5981700</v>
      </c>
      <c r="D2070" s="37">
        <v>22041.933333333334</v>
      </c>
      <c r="E2070" s="68">
        <v>7.7999999999992724</v>
      </c>
      <c r="F2070" s="69">
        <v>5981700</v>
      </c>
      <c r="G2070" s="12">
        <v>3864500</v>
      </c>
      <c r="H2070" s="12">
        <v>2117200</v>
      </c>
    </row>
    <row r="2071" spans="1:21" hidden="1" x14ac:dyDescent="0.15">
      <c r="B2071" s="65">
        <v>41520</v>
      </c>
      <c r="C2071" s="74">
        <v>10530900</v>
      </c>
      <c r="D2071" s="37">
        <v>21849.733333333334</v>
      </c>
      <c r="E2071" s="68">
        <v>-192.20000000000073</v>
      </c>
      <c r="F2071" s="69">
        <v>10530900</v>
      </c>
      <c r="G2071" s="12">
        <v>5323900</v>
      </c>
      <c r="H2071" s="12">
        <v>5207000</v>
      </c>
    </row>
    <row r="2072" spans="1:21" hidden="1" x14ac:dyDescent="0.15">
      <c r="B2072" s="65">
        <v>41521</v>
      </c>
      <c r="C2072" s="74">
        <v>10829500</v>
      </c>
      <c r="D2072" s="37">
        <v>22436.666666666668</v>
      </c>
      <c r="E2072" s="68">
        <v>586.9333333333343</v>
      </c>
      <c r="F2072" s="69">
        <v>10829500</v>
      </c>
      <c r="G2072" s="12">
        <v>4013300</v>
      </c>
      <c r="H2072" s="12">
        <v>6816200</v>
      </c>
    </row>
    <row r="2073" spans="1:21" hidden="1" x14ac:dyDescent="0.15">
      <c r="B2073" s="65">
        <v>41522</v>
      </c>
      <c r="C2073" s="74">
        <v>12764700</v>
      </c>
      <c r="D2073" s="37">
        <v>21810.533333333333</v>
      </c>
      <c r="E2073" s="68">
        <v>-626.13333333333503</v>
      </c>
      <c r="F2073" s="69">
        <v>12764700</v>
      </c>
      <c r="G2073" s="12">
        <v>8071600</v>
      </c>
      <c r="H2073" s="12">
        <v>4693100</v>
      </c>
    </row>
    <row r="2074" spans="1:21" hidden="1" x14ac:dyDescent="0.15">
      <c r="B2074" s="65">
        <v>41523</v>
      </c>
      <c r="C2074" s="74">
        <v>11402300</v>
      </c>
      <c r="D2074" s="37">
        <v>21774.266666666666</v>
      </c>
      <c r="E2074" s="68">
        <v>-36.266666666666424</v>
      </c>
      <c r="F2074" s="69">
        <v>11402300</v>
      </c>
      <c r="G2074" s="12">
        <v>7282800</v>
      </c>
      <c r="H2074" s="12">
        <v>4119500</v>
      </c>
    </row>
    <row r="2075" spans="1:21" hidden="1" x14ac:dyDescent="0.15">
      <c r="B2075" s="65">
        <v>41526</v>
      </c>
      <c r="C2075" s="74">
        <v>16695900</v>
      </c>
      <c r="D2075" s="37">
        <v>20859.333333333332</v>
      </c>
      <c r="E2075" s="68">
        <v>-914.9333333333343</v>
      </c>
      <c r="F2075" s="69">
        <v>16695900</v>
      </c>
      <c r="G2075" s="12">
        <v>3689100</v>
      </c>
      <c r="H2075" s="12">
        <v>13006800</v>
      </c>
    </row>
    <row r="2076" spans="1:21" hidden="1" x14ac:dyDescent="0.15">
      <c r="B2076" s="65">
        <v>41527</v>
      </c>
      <c r="C2076" s="74">
        <v>18048700</v>
      </c>
      <c r="D2076" s="37">
        <v>20520.400000000001</v>
      </c>
      <c r="E2076" s="68">
        <v>-338.93333333333067</v>
      </c>
      <c r="F2076" s="69">
        <v>18048700</v>
      </c>
      <c r="G2076" s="12">
        <v>3788000</v>
      </c>
      <c r="H2076" s="12">
        <v>14260700</v>
      </c>
    </row>
    <row r="2077" spans="1:21" hidden="1" x14ac:dyDescent="0.15">
      <c r="B2077" s="65">
        <v>41528</v>
      </c>
      <c r="C2077" s="74">
        <v>16301350</v>
      </c>
      <c r="D2077" s="37">
        <v>20538.866666666665</v>
      </c>
      <c r="E2077" s="68">
        <v>18.466666666663514</v>
      </c>
      <c r="F2077" s="69">
        <v>16301350</v>
      </c>
      <c r="G2077" s="12">
        <v>10648250</v>
      </c>
      <c r="H2077" s="12">
        <v>5653100</v>
      </c>
    </row>
    <row r="2078" spans="1:21" hidden="1" x14ac:dyDescent="0.15">
      <c r="B2078" s="65">
        <v>41529</v>
      </c>
      <c r="C2078" s="74">
        <v>16052400</v>
      </c>
      <c r="D2078" s="37">
        <v>20753.133333333335</v>
      </c>
      <c r="E2078" s="68">
        <v>214.26666666667006</v>
      </c>
      <c r="F2078" s="69">
        <v>16052400</v>
      </c>
      <c r="G2078" s="12">
        <v>7003300</v>
      </c>
      <c r="H2078" s="12">
        <v>9049100</v>
      </c>
    </row>
    <row r="2079" spans="1:21" hidden="1" x14ac:dyDescent="0.15">
      <c r="B2079" s="65">
        <v>41530</v>
      </c>
      <c r="C2079" s="74">
        <v>25260750</v>
      </c>
      <c r="D2079" s="37">
        <v>20614.733333333334</v>
      </c>
      <c r="E2079" s="68">
        <v>-138.40000000000146</v>
      </c>
      <c r="F2079" s="69">
        <v>25260750</v>
      </c>
      <c r="G2079" s="12">
        <v>16578150</v>
      </c>
      <c r="H2079" s="12">
        <v>8682600</v>
      </c>
    </row>
    <row r="2080" spans="1:21" hidden="1" x14ac:dyDescent="0.15">
      <c r="B2080" s="65">
        <v>41534</v>
      </c>
      <c r="C2080" s="74">
        <v>23184800</v>
      </c>
      <c r="D2080" s="37">
        <v>20537.400000000001</v>
      </c>
      <c r="E2080" s="68">
        <v>-77.333333333332121</v>
      </c>
      <c r="F2080" s="69">
        <v>23184800</v>
      </c>
      <c r="G2080" s="12">
        <v>11108300</v>
      </c>
      <c r="H2080" s="12">
        <v>12076500</v>
      </c>
    </row>
    <row r="2081" spans="1:21" hidden="1" x14ac:dyDescent="0.15">
      <c r="B2081" s="65">
        <v>41535</v>
      </c>
      <c r="C2081" s="74">
        <v>15892600</v>
      </c>
      <c r="D2081" s="37">
        <v>20686.933333333334</v>
      </c>
      <c r="E2081" s="68">
        <v>149.53333333333285</v>
      </c>
      <c r="F2081" s="69">
        <v>15892600</v>
      </c>
      <c r="G2081" s="12">
        <v>7354200</v>
      </c>
      <c r="H2081" s="12">
        <v>8538400</v>
      </c>
    </row>
    <row r="2082" spans="1:21" hidden="1" x14ac:dyDescent="0.15">
      <c r="B2082" s="65">
        <v>41536</v>
      </c>
      <c r="C2082" s="74">
        <v>16905200</v>
      </c>
      <c r="D2082" s="37">
        <v>22237.733333333334</v>
      </c>
      <c r="E2082" s="68">
        <v>1550.7999999999993</v>
      </c>
      <c r="F2082" s="69">
        <v>16905200</v>
      </c>
      <c r="G2082" s="12">
        <v>2696000</v>
      </c>
      <c r="H2082" s="12">
        <v>14209200</v>
      </c>
    </row>
    <row r="2083" spans="1:21" hidden="1" x14ac:dyDescent="0.15">
      <c r="B2083" s="65">
        <v>41537</v>
      </c>
      <c r="C2083" s="74">
        <v>30482000</v>
      </c>
      <c r="D2083" s="37">
        <v>22928.733333333334</v>
      </c>
      <c r="E2083" s="68">
        <v>691</v>
      </c>
      <c r="F2083" s="69">
        <v>30482000</v>
      </c>
      <c r="G2083" s="12">
        <v>12245700</v>
      </c>
      <c r="H2083" s="12">
        <v>18236300</v>
      </c>
    </row>
    <row r="2084" spans="1:21" hidden="1" x14ac:dyDescent="0.15">
      <c r="B2084" s="65">
        <v>41541</v>
      </c>
      <c r="C2084" s="74">
        <v>24454700</v>
      </c>
      <c r="D2084" s="37">
        <v>21580.466666666667</v>
      </c>
      <c r="E2084" s="68">
        <v>-1348.2666666666664</v>
      </c>
      <c r="F2084" s="69">
        <v>24454700</v>
      </c>
      <c r="G2084" s="12">
        <v>11451500</v>
      </c>
      <c r="H2084" s="12">
        <v>13003200</v>
      </c>
    </row>
    <row r="2085" spans="1:21" hidden="1" x14ac:dyDescent="0.15">
      <c r="B2085" s="65">
        <v>41542</v>
      </c>
      <c r="C2085" s="74">
        <v>21652600</v>
      </c>
      <c r="D2085" s="37">
        <v>21577.933333333334</v>
      </c>
      <c r="E2085" s="68">
        <v>-2.5333333333328483</v>
      </c>
      <c r="F2085" s="69">
        <v>21652600</v>
      </c>
      <c r="G2085" s="12">
        <v>7441600</v>
      </c>
      <c r="H2085" s="12">
        <v>14211000</v>
      </c>
    </row>
    <row r="2086" spans="1:21" hidden="1" x14ac:dyDescent="0.15">
      <c r="B2086" s="65">
        <v>41543</v>
      </c>
      <c r="C2086" s="74">
        <v>190973500</v>
      </c>
      <c r="D2086" s="58">
        <v>22160.533333333333</v>
      </c>
      <c r="E2086" s="68">
        <v>582.59999999999854</v>
      </c>
      <c r="F2086" s="69">
        <v>190973500</v>
      </c>
      <c r="G2086" s="12">
        <v>13070300</v>
      </c>
      <c r="H2086" s="28">
        <v>177903200</v>
      </c>
      <c r="M2086" s="28" t="s">
        <v>39</v>
      </c>
      <c r="U2086" s="33" t="s">
        <v>38</v>
      </c>
    </row>
    <row r="2087" spans="1:21" hidden="1" x14ac:dyDescent="0.15">
      <c r="B2087" s="65">
        <v>41544</v>
      </c>
      <c r="C2087" s="74">
        <v>27829800</v>
      </c>
      <c r="D2087" s="37">
        <v>17202.333333333332</v>
      </c>
      <c r="E2087" s="68">
        <v>-4958.2000000000007</v>
      </c>
      <c r="F2087" s="69">
        <v>27829800</v>
      </c>
      <c r="G2087" s="12">
        <v>10581400</v>
      </c>
      <c r="H2087" s="12">
        <v>17248400</v>
      </c>
    </row>
    <row r="2088" spans="1:21" s="21" customFormat="1" hidden="1" x14ac:dyDescent="0.15">
      <c r="A2088" s="21" t="s">
        <v>0</v>
      </c>
      <c r="B2088" s="66">
        <v>41547</v>
      </c>
      <c r="C2088" s="75">
        <v>38792100</v>
      </c>
      <c r="D2088" s="38">
        <v>17732.866666666665</v>
      </c>
      <c r="E2088" s="70">
        <v>530.53333333333285</v>
      </c>
      <c r="F2088" s="71">
        <v>38792100</v>
      </c>
      <c r="G2088" s="22">
        <v>16789500</v>
      </c>
      <c r="H2088" s="22">
        <v>22002600</v>
      </c>
      <c r="I2088" s="71"/>
      <c r="J2088" s="22"/>
      <c r="K2088" s="22"/>
      <c r="L2088" s="23">
        <v>163001400</v>
      </c>
      <c r="M2088" s="22">
        <v>371034100</v>
      </c>
      <c r="N2088" s="24">
        <v>534035500</v>
      </c>
      <c r="O2088" s="25">
        <v>190973500</v>
      </c>
      <c r="P2088" s="26">
        <v>5981700</v>
      </c>
      <c r="Q2088" s="53">
        <v>22928.733333333334</v>
      </c>
      <c r="R2088" s="54">
        <v>17202.333333333332</v>
      </c>
      <c r="S2088" s="45">
        <v>1550.7999999999993</v>
      </c>
      <c r="T2088" s="46">
        <v>-4958.2000000000007</v>
      </c>
      <c r="U2088" s="34"/>
    </row>
    <row r="2089" spans="1:21" hidden="1" x14ac:dyDescent="0.15">
      <c r="B2089" s="65">
        <v>41548</v>
      </c>
      <c r="C2089" s="74">
        <v>22668600</v>
      </c>
      <c r="D2089" s="39">
        <v>17735.466666666667</v>
      </c>
      <c r="E2089" s="68">
        <v>2.6000000000021828</v>
      </c>
      <c r="F2089" s="69">
        <v>22668600</v>
      </c>
      <c r="G2089" s="12">
        <v>11607300</v>
      </c>
      <c r="H2089" s="12">
        <v>11061300</v>
      </c>
      <c r="L2089" s="29" t="s">
        <v>26</v>
      </c>
      <c r="U2089" s="33" t="s">
        <v>32</v>
      </c>
    </row>
    <row r="2090" spans="1:21" hidden="1" x14ac:dyDescent="0.15">
      <c r="B2090" s="65">
        <v>41549</v>
      </c>
      <c r="C2090" s="74">
        <v>18445250</v>
      </c>
      <c r="D2090" s="37">
        <v>16474.666666666668</v>
      </c>
      <c r="E2090" s="68">
        <v>-1260.7999999999993</v>
      </c>
      <c r="F2090" s="69">
        <v>18445250</v>
      </c>
      <c r="G2090" s="12">
        <v>11095150</v>
      </c>
      <c r="H2090" s="12">
        <v>7350100</v>
      </c>
    </row>
    <row r="2091" spans="1:21" hidden="1" x14ac:dyDescent="0.15">
      <c r="B2091" s="65">
        <v>41550</v>
      </c>
      <c r="C2091" s="74">
        <v>10944450</v>
      </c>
      <c r="D2091" s="37">
        <v>16566.533333333333</v>
      </c>
      <c r="E2091" s="68">
        <v>91.866666666664969</v>
      </c>
      <c r="F2091" s="69">
        <v>10944450</v>
      </c>
      <c r="G2091" s="12">
        <v>6096650</v>
      </c>
      <c r="H2091" s="12">
        <v>4847800</v>
      </c>
    </row>
    <row r="2092" spans="1:21" hidden="1" x14ac:dyDescent="0.15">
      <c r="B2092" s="65">
        <v>41551</v>
      </c>
      <c r="C2092" s="74">
        <v>22053450</v>
      </c>
      <c r="D2092" s="37">
        <v>17630.133333333335</v>
      </c>
      <c r="E2092" s="68">
        <v>1063.6000000000022</v>
      </c>
      <c r="F2092" s="69">
        <v>22053450</v>
      </c>
      <c r="G2092" s="12">
        <v>8620750</v>
      </c>
      <c r="H2092" s="12">
        <v>13432700</v>
      </c>
    </row>
    <row r="2093" spans="1:21" hidden="1" x14ac:dyDescent="0.15">
      <c r="B2093" s="65">
        <v>41554</v>
      </c>
      <c r="C2093" s="74">
        <v>32612950</v>
      </c>
      <c r="D2093" s="37">
        <v>19620.266666666666</v>
      </c>
      <c r="E2093" s="68">
        <v>1990.1333333333314</v>
      </c>
      <c r="F2093" s="69">
        <v>32612950</v>
      </c>
      <c r="G2093" s="28">
        <v>18898150</v>
      </c>
      <c r="H2093" s="12">
        <v>13714800</v>
      </c>
      <c r="L2093" s="29" t="s">
        <v>25</v>
      </c>
    </row>
    <row r="2094" spans="1:21" hidden="1" x14ac:dyDescent="0.15">
      <c r="B2094" s="65">
        <v>41555</v>
      </c>
      <c r="C2094" s="74">
        <v>48232500</v>
      </c>
      <c r="D2094" s="37">
        <v>20543</v>
      </c>
      <c r="E2094" s="68">
        <v>922.73333333333358</v>
      </c>
      <c r="F2094" s="69">
        <v>48232500</v>
      </c>
      <c r="G2094" s="28">
        <v>15402000</v>
      </c>
      <c r="H2094" s="12">
        <v>32830500</v>
      </c>
      <c r="L2094" s="29" t="s">
        <v>25</v>
      </c>
    </row>
    <row r="2095" spans="1:21" hidden="1" x14ac:dyDescent="0.15">
      <c r="B2095" s="65">
        <v>41556</v>
      </c>
      <c r="C2095" s="74">
        <v>21517050</v>
      </c>
      <c r="D2095" s="37">
        <v>17901.266666666666</v>
      </c>
      <c r="E2095" s="68">
        <v>-2641.7333333333336</v>
      </c>
      <c r="F2095" s="69">
        <v>21517050</v>
      </c>
      <c r="G2095" s="12">
        <v>2809450</v>
      </c>
      <c r="H2095" s="12">
        <v>18707600</v>
      </c>
    </row>
    <row r="2096" spans="1:21" hidden="1" x14ac:dyDescent="0.15">
      <c r="B2096" s="65">
        <v>41557</v>
      </c>
      <c r="C2096" s="74">
        <v>21522750</v>
      </c>
      <c r="D2096" s="37">
        <v>18641.733333333334</v>
      </c>
      <c r="E2096" s="68">
        <v>740.46666666666715</v>
      </c>
      <c r="F2096" s="69">
        <v>21522750</v>
      </c>
      <c r="G2096" s="12">
        <v>12904050</v>
      </c>
      <c r="H2096" s="12">
        <v>8618700</v>
      </c>
    </row>
    <row r="2097" spans="1:21" hidden="1" x14ac:dyDescent="0.15">
      <c r="B2097" s="65">
        <v>41558</v>
      </c>
      <c r="C2097" s="74">
        <v>26079700</v>
      </c>
      <c r="D2097" s="37">
        <v>19176.2</v>
      </c>
      <c r="E2097" s="68">
        <v>534.46666666666715</v>
      </c>
      <c r="F2097" s="69">
        <v>26079700</v>
      </c>
      <c r="G2097" s="12">
        <v>16827400</v>
      </c>
      <c r="H2097" s="12">
        <v>9252300</v>
      </c>
    </row>
    <row r="2098" spans="1:21" hidden="1" x14ac:dyDescent="0.15">
      <c r="B2098" s="65">
        <v>41562</v>
      </c>
      <c r="C2098" s="74">
        <v>27952400</v>
      </c>
      <c r="D2098" s="37">
        <v>17841.933333333334</v>
      </c>
      <c r="E2098" s="68">
        <v>-1334.2666666666664</v>
      </c>
      <c r="F2098" s="69">
        <v>27952400</v>
      </c>
      <c r="G2098" s="12">
        <v>19307900</v>
      </c>
      <c r="H2098" s="12">
        <v>8644500</v>
      </c>
    </row>
    <row r="2099" spans="1:21" hidden="1" x14ac:dyDescent="0.15">
      <c r="B2099" s="65">
        <v>41563</v>
      </c>
      <c r="C2099" s="74">
        <v>11975650</v>
      </c>
      <c r="D2099" s="37">
        <v>17631.066666666666</v>
      </c>
      <c r="E2099" s="68">
        <v>-210.86666666666861</v>
      </c>
      <c r="F2099" s="69">
        <v>11975650</v>
      </c>
      <c r="G2099" s="12">
        <v>7651250</v>
      </c>
      <c r="H2099" s="12">
        <v>4324400</v>
      </c>
    </row>
    <row r="2100" spans="1:21" hidden="1" x14ac:dyDescent="0.15">
      <c r="B2100" s="65">
        <v>41564</v>
      </c>
      <c r="C2100" s="74">
        <v>13350200</v>
      </c>
      <c r="D2100" s="37">
        <v>18185.333333333332</v>
      </c>
      <c r="E2100" s="68">
        <v>554.26666666666642</v>
      </c>
      <c r="F2100" s="69">
        <v>13350200</v>
      </c>
      <c r="G2100" s="12">
        <v>8058000</v>
      </c>
      <c r="H2100" s="12">
        <v>5292200</v>
      </c>
    </row>
    <row r="2101" spans="1:21" hidden="1" x14ac:dyDescent="0.15">
      <c r="B2101" s="65">
        <v>41565</v>
      </c>
      <c r="C2101" s="74">
        <v>17017650</v>
      </c>
      <c r="D2101" s="37">
        <v>17996.666666666668</v>
      </c>
      <c r="E2101" s="68">
        <v>-188.66666666666424</v>
      </c>
      <c r="F2101" s="69">
        <v>17017650</v>
      </c>
      <c r="G2101" s="12">
        <v>12572750</v>
      </c>
      <c r="H2101" s="12">
        <v>4444900</v>
      </c>
    </row>
    <row r="2102" spans="1:21" hidden="1" x14ac:dyDescent="0.15">
      <c r="B2102" s="65">
        <v>41568</v>
      </c>
      <c r="C2102" s="74">
        <v>11249250</v>
      </c>
      <c r="D2102" s="37">
        <v>18722.2</v>
      </c>
      <c r="E2102" s="68">
        <v>725.53333333333285</v>
      </c>
      <c r="F2102" s="69">
        <v>11249250</v>
      </c>
      <c r="G2102" s="12">
        <v>6164550</v>
      </c>
      <c r="H2102" s="12">
        <v>5084700</v>
      </c>
    </row>
    <row r="2103" spans="1:21" hidden="1" x14ac:dyDescent="0.15">
      <c r="B2103" s="65">
        <v>41569</v>
      </c>
      <c r="C2103" s="74">
        <v>14333200</v>
      </c>
      <c r="D2103" s="37">
        <v>18476.066666666666</v>
      </c>
      <c r="E2103" s="68">
        <v>-246.13333333333503</v>
      </c>
      <c r="F2103" s="69">
        <v>14333200</v>
      </c>
      <c r="G2103" s="12">
        <v>9205400</v>
      </c>
      <c r="H2103" s="12">
        <v>5127800</v>
      </c>
    </row>
    <row r="2104" spans="1:21" hidden="1" x14ac:dyDescent="0.15">
      <c r="B2104" s="65">
        <v>41570</v>
      </c>
      <c r="C2104" s="74">
        <v>5734300</v>
      </c>
      <c r="D2104" s="37">
        <v>18363.066666666666</v>
      </c>
      <c r="E2104" s="68">
        <v>-113</v>
      </c>
      <c r="F2104" s="69">
        <v>5734300</v>
      </c>
      <c r="G2104" s="12">
        <v>1679100</v>
      </c>
      <c r="H2104" s="12">
        <v>4055200</v>
      </c>
    </row>
    <row r="2105" spans="1:21" hidden="1" x14ac:dyDescent="0.15">
      <c r="B2105" s="65">
        <v>41571</v>
      </c>
      <c r="C2105" s="74">
        <v>11603800</v>
      </c>
      <c r="D2105" s="37">
        <v>18055.400000000001</v>
      </c>
      <c r="E2105" s="68">
        <v>-307.66666666666424</v>
      </c>
      <c r="F2105" s="69">
        <v>11603800</v>
      </c>
      <c r="G2105" s="12">
        <v>5188600</v>
      </c>
      <c r="H2105" s="12">
        <v>6415200</v>
      </c>
    </row>
    <row r="2106" spans="1:21" hidden="1" x14ac:dyDescent="0.15">
      <c r="B2106" s="65">
        <v>41572</v>
      </c>
      <c r="C2106" s="74">
        <v>16755000</v>
      </c>
      <c r="D2106" s="37">
        <v>18286.533333333333</v>
      </c>
      <c r="E2106" s="68">
        <v>231.13333333333139</v>
      </c>
      <c r="F2106" s="69">
        <v>16755000</v>
      </c>
      <c r="G2106" s="12">
        <v>12310200</v>
      </c>
      <c r="H2106" s="12">
        <v>4444800</v>
      </c>
    </row>
    <row r="2107" spans="1:21" hidden="1" x14ac:dyDescent="0.15">
      <c r="B2107" s="65">
        <v>41575</v>
      </c>
      <c r="C2107" s="74">
        <v>20574600</v>
      </c>
      <c r="D2107" s="37">
        <v>18541.599999999999</v>
      </c>
      <c r="E2107" s="68">
        <v>255.0666666666657</v>
      </c>
      <c r="F2107" s="69">
        <v>20574600</v>
      </c>
      <c r="G2107" s="12">
        <v>13967800</v>
      </c>
      <c r="H2107" s="12">
        <v>6606800</v>
      </c>
    </row>
    <row r="2108" spans="1:21" hidden="1" x14ac:dyDescent="0.15">
      <c r="B2108" s="65">
        <v>41576</v>
      </c>
      <c r="C2108" s="74">
        <v>11562550</v>
      </c>
      <c r="D2108" s="37">
        <v>18200.866666666665</v>
      </c>
      <c r="E2108" s="68">
        <v>-340.73333333333358</v>
      </c>
      <c r="F2108" s="69">
        <v>11562550</v>
      </c>
      <c r="G2108" s="12">
        <v>8292950</v>
      </c>
      <c r="H2108" s="12">
        <v>3269600</v>
      </c>
    </row>
    <row r="2109" spans="1:21" hidden="1" x14ac:dyDescent="0.15">
      <c r="B2109" s="65">
        <v>41577</v>
      </c>
      <c r="C2109" s="74">
        <v>14121600</v>
      </c>
      <c r="D2109" s="37">
        <v>18173.400000000001</v>
      </c>
      <c r="E2109" s="68">
        <v>-27.466666666663514</v>
      </c>
      <c r="F2109" s="69">
        <v>14121600</v>
      </c>
      <c r="G2109" s="12">
        <v>7298500</v>
      </c>
      <c r="H2109" s="12">
        <v>6823100</v>
      </c>
    </row>
    <row r="2110" spans="1:21" s="21" customFormat="1" hidden="1" x14ac:dyDescent="0.15">
      <c r="A2110" s="21" t="s">
        <v>0</v>
      </c>
      <c r="B2110" s="66">
        <v>41578</v>
      </c>
      <c r="C2110" s="75">
        <v>8900000</v>
      </c>
      <c r="D2110" s="38">
        <v>18033.599999999999</v>
      </c>
      <c r="E2110" s="70">
        <v>-139.80000000000291</v>
      </c>
      <c r="F2110" s="71">
        <v>8900000</v>
      </c>
      <c r="G2110" s="22">
        <v>1970100</v>
      </c>
      <c r="H2110" s="22">
        <v>6929900</v>
      </c>
      <c r="I2110" s="71"/>
      <c r="J2110" s="22"/>
      <c r="K2110" s="22"/>
      <c r="L2110" s="23">
        <v>217928000</v>
      </c>
      <c r="M2110" s="22">
        <v>191278900</v>
      </c>
      <c r="N2110" s="24">
        <v>409206900</v>
      </c>
      <c r="O2110" s="25">
        <v>48232500</v>
      </c>
      <c r="P2110" s="26">
        <v>5734300</v>
      </c>
      <c r="Q2110" s="53">
        <v>20543</v>
      </c>
      <c r="R2110" s="54">
        <v>16474.666666666668</v>
      </c>
      <c r="S2110" s="45">
        <v>1990.1333333333314</v>
      </c>
      <c r="T2110" s="46">
        <v>-2641.7333333333336</v>
      </c>
      <c r="U2110" s="34"/>
    </row>
    <row r="2111" spans="1:21" hidden="1" x14ac:dyDescent="0.15">
      <c r="B2111" s="65">
        <v>41579</v>
      </c>
      <c r="C2111" s="74">
        <v>13629250</v>
      </c>
      <c r="D2111" s="37">
        <v>17874.266666666666</v>
      </c>
      <c r="E2111" s="68">
        <v>-159.33333333333212</v>
      </c>
      <c r="F2111" s="69">
        <v>13629250</v>
      </c>
      <c r="G2111" s="12">
        <v>5786150</v>
      </c>
      <c r="H2111" s="12">
        <v>7843100</v>
      </c>
    </row>
    <row r="2112" spans="1:21" hidden="1" x14ac:dyDescent="0.15">
      <c r="B2112" s="65">
        <v>41583</v>
      </c>
      <c r="C2112" s="74">
        <v>15512050</v>
      </c>
      <c r="D2112" s="37">
        <v>18048.2</v>
      </c>
      <c r="E2112" s="68">
        <v>173.9333333333343</v>
      </c>
      <c r="F2112" s="69">
        <v>15512050</v>
      </c>
      <c r="G2112" s="12">
        <v>10452950</v>
      </c>
      <c r="H2112" s="12">
        <v>5059100</v>
      </c>
    </row>
    <row r="2113" spans="2:21" hidden="1" x14ac:dyDescent="0.15">
      <c r="B2113" s="65">
        <v>41584</v>
      </c>
      <c r="C2113" s="74">
        <v>10173900</v>
      </c>
      <c r="D2113" s="37">
        <v>17974.266666666666</v>
      </c>
      <c r="E2113" s="68">
        <v>-73.933333333334303</v>
      </c>
      <c r="F2113" s="69">
        <v>10173900</v>
      </c>
      <c r="G2113" s="12">
        <v>6672500</v>
      </c>
      <c r="H2113" s="12">
        <v>3501400</v>
      </c>
    </row>
    <row r="2114" spans="2:21" hidden="1" x14ac:dyDescent="0.15">
      <c r="B2114" s="65">
        <v>41585</v>
      </c>
      <c r="C2114" s="74">
        <v>11878900</v>
      </c>
      <c r="D2114" s="37">
        <v>17917.733333333334</v>
      </c>
      <c r="E2114" s="68">
        <v>-56.533333333332848</v>
      </c>
      <c r="F2114" s="69">
        <v>11878900</v>
      </c>
      <c r="G2114" s="12">
        <v>6176100</v>
      </c>
      <c r="H2114" s="12">
        <v>5702800</v>
      </c>
    </row>
    <row r="2115" spans="2:21" hidden="1" x14ac:dyDescent="0.15">
      <c r="B2115" s="65">
        <v>41586</v>
      </c>
      <c r="C2115" s="74">
        <v>13867200</v>
      </c>
      <c r="D2115" s="37">
        <v>17915.266666666666</v>
      </c>
      <c r="E2115" s="68">
        <v>-2.4666666666671517</v>
      </c>
      <c r="F2115" s="69">
        <v>13867200</v>
      </c>
      <c r="G2115" s="28">
        <v>12053600</v>
      </c>
      <c r="H2115" s="12">
        <v>1813600</v>
      </c>
      <c r="L2115" s="29" t="s">
        <v>25</v>
      </c>
    </row>
    <row r="2116" spans="2:21" hidden="1" x14ac:dyDescent="0.15">
      <c r="B2116" s="65">
        <v>41589</v>
      </c>
      <c r="C2116" s="74">
        <v>18239700</v>
      </c>
      <c r="D2116" s="37">
        <v>17853.533333333333</v>
      </c>
      <c r="E2116" s="68">
        <v>-61.733333333333576</v>
      </c>
      <c r="F2116" s="69">
        <v>18239700</v>
      </c>
      <c r="G2116" s="12">
        <v>12420500</v>
      </c>
      <c r="H2116" s="12">
        <v>5819200</v>
      </c>
    </row>
    <row r="2117" spans="2:21" hidden="1" x14ac:dyDescent="0.15">
      <c r="B2117" s="65">
        <v>41590</v>
      </c>
      <c r="C2117" s="74">
        <v>27790000</v>
      </c>
      <c r="D2117" s="37">
        <v>17518.066666666666</v>
      </c>
      <c r="E2117" s="68">
        <v>-335.46666666666715</v>
      </c>
      <c r="F2117" s="69">
        <v>27790000</v>
      </c>
      <c r="G2117" s="12">
        <v>9046300</v>
      </c>
      <c r="H2117" s="12">
        <v>18743700</v>
      </c>
    </row>
    <row r="2118" spans="2:21" hidden="1" x14ac:dyDescent="0.15">
      <c r="B2118" s="65">
        <v>41591</v>
      </c>
      <c r="C2118" s="74">
        <v>36963200</v>
      </c>
      <c r="D2118" s="37">
        <v>17235.400000000001</v>
      </c>
      <c r="E2118" s="68">
        <v>-282.66666666666424</v>
      </c>
      <c r="F2118" s="69">
        <v>36963200</v>
      </c>
      <c r="G2118" s="12">
        <v>15622900</v>
      </c>
      <c r="H2118" s="12">
        <v>21340300</v>
      </c>
    </row>
    <row r="2119" spans="2:21" hidden="1" x14ac:dyDescent="0.15">
      <c r="B2119" s="65">
        <v>41592</v>
      </c>
      <c r="C2119" s="74">
        <v>28148400</v>
      </c>
      <c r="D2119" s="37">
        <v>17602.933333333334</v>
      </c>
      <c r="E2119" s="68">
        <v>367.53333333333285</v>
      </c>
      <c r="F2119" s="69">
        <v>28148400</v>
      </c>
      <c r="G2119" s="12">
        <v>8222800</v>
      </c>
      <c r="H2119" s="12">
        <v>19925600</v>
      </c>
    </row>
    <row r="2120" spans="2:21" hidden="1" x14ac:dyDescent="0.15">
      <c r="B2120" s="65">
        <v>41593</v>
      </c>
      <c r="C2120" s="74">
        <v>38374650</v>
      </c>
      <c r="D2120" s="37">
        <v>17625.066666666666</v>
      </c>
      <c r="E2120" s="68">
        <v>22.133333333331393</v>
      </c>
      <c r="F2120" s="69">
        <v>38374650</v>
      </c>
      <c r="G2120" s="12">
        <v>7422050</v>
      </c>
      <c r="H2120" s="12">
        <v>30952600</v>
      </c>
    </row>
    <row r="2121" spans="2:21" hidden="1" x14ac:dyDescent="0.15">
      <c r="B2121" s="65">
        <v>41596</v>
      </c>
      <c r="C2121" s="74">
        <v>28102200</v>
      </c>
      <c r="D2121" s="37">
        <v>18363.666666666668</v>
      </c>
      <c r="E2121" s="68">
        <v>738.60000000000218</v>
      </c>
      <c r="F2121" s="69">
        <v>28102200</v>
      </c>
      <c r="G2121" s="12">
        <v>9299500</v>
      </c>
      <c r="H2121" s="12">
        <v>18802700</v>
      </c>
    </row>
    <row r="2122" spans="2:21" hidden="1" x14ac:dyDescent="0.15">
      <c r="B2122" s="65">
        <v>41597</v>
      </c>
      <c r="C2122" s="74">
        <v>21761100</v>
      </c>
      <c r="D2122" s="37">
        <v>17976.666666666668</v>
      </c>
      <c r="E2122" s="68">
        <v>-387</v>
      </c>
      <c r="F2122" s="69">
        <v>21761100</v>
      </c>
      <c r="G2122" s="12">
        <v>7263600</v>
      </c>
      <c r="H2122" s="12">
        <v>14497500</v>
      </c>
    </row>
    <row r="2123" spans="2:21" hidden="1" x14ac:dyDescent="0.15">
      <c r="B2123" s="65">
        <v>41598</v>
      </c>
      <c r="C2123" s="74">
        <v>77932000</v>
      </c>
      <c r="D2123" s="37">
        <v>18598.466666666667</v>
      </c>
      <c r="E2123" s="68">
        <v>621.79999999999927</v>
      </c>
      <c r="F2123" s="69">
        <v>77932000</v>
      </c>
      <c r="G2123" s="28">
        <v>54037500</v>
      </c>
      <c r="H2123" s="12">
        <v>23894500</v>
      </c>
      <c r="L2123" s="29" t="s">
        <v>25</v>
      </c>
    </row>
    <row r="2124" spans="2:21" hidden="1" x14ac:dyDescent="0.15">
      <c r="B2124" s="65">
        <v>41599</v>
      </c>
      <c r="C2124" s="74">
        <v>71705100</v>
      </c>
      <c r="D2124" s="37">
        <v>18521.2</v>
      </c>
      <c r="E2124" s="68">
        <v>-77.266666666666424</v>
      </c>
      <c r="F2124" s="69">
        <v>71705100</v>
      </c>
      <c r="G2124" s="28">
        <v>52114100</v>
      </c>
      <c r="H2124" s="12">
        <v>19591000</v>
      </c>
      <c r="L2124" s="29" t="s">
        <v>25</v>
      </c>
    </row>
    <row r="2125" spans="2:21" hidden="1" x14ac:dyDescent="0.15">
      <c r="B2125" s="65">
        <v>41600</v>
      </c>
      <c r="C2125" s="74">
        <v>41619200</v>
      </c>
      <c r="D2125" s="37">
        <v>18236.2</v>
      </c>
      <c r="E2125" s="68">
        <v>-285</v>
      </c>
      <c r="F2125" s="69">
        <v>41619200</v>
      </c>
      <c r="G2125" s="28">
        <v>20564900</v>
      </c>
      <c r="H2125" s="12">
        <v>21054300</v>
      </c>
      <c r="L2125" s="29" t="s">
        <v>25</v>
      </c>
    </row>
    <row r="2126" spans="2:21" hidden="1" x14ac:dyDescent="0.15">
      <c r="B2126" s="65">
        <v>41603</v>
      </c>
      <c r="C2126" s="74">
        <v>35013300</v>
      </c>
      <c r="D2126" s="37">
        <v>18427.466666666667</v>
      </c>
      <c r="E2126" s="68">
        <v>191.26666666666642</v>
      </c>
      <c r="F2126" s="69">
        <v>35013300</v>
      </c>
      <c r="G2126" s="28">
        <v>11866600</v>
      </c>
      <c r="H2126" s="12">
        <v>23146700</v>
      </c>
      <c r="L2126" s="29" t="s">
        <v>25</v>
      </c>
    </row>
    <row r="2127" spans="2:21" hidden="1" x14ac:dyDescent="0.15">
      <c r="B2127" s="65">
        <v>41604</v>
      </c>
      <c r="C2127" s="74">
        <v>95133450</v>
      </c>
      <c r="D2127" s="37">
        <v>18354.2</v>
      </c>
      <c r="E2127" s="68">
        <v>-73.266666666666424</v>
      </c>
      <c r="F2127" s="69">
        <v>95133450</v>
      </c>
      <c r="G2127" s="28">
        <v>79681550</v>
      </c>
      <c r="H2127" s="12">
        <v>15451900</v>
      </c>
      <c r="L2127" s="29" t="s">
        <v>25</v>
      </c>
    </row>
    <row r="2128" spans="2:21" hidden="1" x14ac:dyDescent="0.15">
      <c r="B2128" s="65">
        <v>41605</v>
      </c>
      <c r="C2128" s="74">
        <v>95133450</v>
      </c>
      <c r="D2128" s="58">
        <v>15055.733333333334</v>
      </c>
      <c r="E2128" s="68">
        <v>-3298.4666666666672</v>
      </c>
      <c r="F2128" s="69">
        <v>95133450</v>
      </c>
      <c r="G2128" s="28">
        <v>79681550</v>
      </c>
      <c r="H2128" s="12">
        <v>15451900</v>
      </c>
      <c r="L2128" s="29" t="s">
        <v>41</v>
      </c>
      <c r="U2128" s="33" t="s">
        <v>40</v>
      </c>
    </row>
    <row r="2129" spans="1:21" hidden="1" x14ac:dyDescent="0.15">
      <c r="B2129" s="65">
        <v>41606</v>
      </c>
      <c r="C2129" s="74">
        <v>29634700</v>
      </c>
      <c r="D2129" s="37">
        <v>15253.8</v>
      </c>
      <c r="E2129" s="68">
        <v>198.0666666666657</v>
      </c>
      <c r="F2129" s="69">
        <v>29634700</v>
      </c>
      <c r="G2129" s="12">
        <v>14353300</v>
      </c>
      <c r="H2129" s="12">
        <v>15281400</v>
      </c>
    </row>
    <row r="2130" spans="1:21" s="21" customFormat="1" hidden="1" x14ac:dyDescent="0.15">
      <c r="A2130" s="21" t="s">
        <v>0</v>
      </c>
      <c r="B2130" s="66">
        <v>41607</v>
      </c>
      <c r="C2130" s="75">
        <v>58986800</v>
      </c>
      <c r="D2130" s="38">
        <v>15258.933333333332</v>
      </c>
      <c r="E2130" s="70">
        <v>5.1333333333332121</v>
      </c>
      <c r="F2130" s="71">
        <v>58986800</v>
      </c>
      <c r="G2130" s="22">
        <v>11204500</v>
      </c>
      <c r="H2130" s="22">
        <v>47782300</v>
      </c>
      <c r="I2130" s="71"/>
      <c r="J2130" s="22"/>
      <c r="K2130" s="22"/>
      <c r="L2130" s="23">
        <v>433942950</v>
      </c>
      <c r="M2130" s="22">
        <v>335655600</v>
      </c>
      <c r="N2130" s="24">
        <v>769598550</v>
      </c>
      <c r="O2130" s="25">
        <v>95133450</v>
      </c>
      <c r="P2130" s="26">
        <v>10173900</v>
      </c>
      <c r="Q2130" s="53">
        <v>18598.466666666667</v>
      </c>
      <c r="R2130" s="54">
        <v>15055.733333333334</v>
      </c>
      <c r="S2130" s="45">
        <v>738.60000000000218</v>
      </c>
      <c r="T2130" s="46">
        <v>-3298.4666666666672</v>
      </c>
      <c r="U2130" s="34"/>
    </row>
    <row r="2131" spans="1:21" hidden="1" x14ac:dyDescent="0.15">
      <c r="B2131" s="65">
        <v>41610</v>
      </c>
      <c r="C2131" s="74">
        <v>29954600</v>
      </c>
      <c r="D2131" s="37">
        <v>14724.666666666666</v>
      </c>
      <c r="E2131" s="68">
        <v>-534.26666666666642</v>
      </c>
      <c r="F2131" s="69">
        <v>29954600</v>
      </c>
      <c r="G2131" s="12">
        <v>10041300</v>
      </c>
      <c r="H2131" s="12">
        <v>19913300</v>
      </c>
    </row>
    <row r="2132" spans="1:21" hidden="1" x14ac:dyDescent="0.15">
      <c r="B2132" s="65">
        <v>41611</v>
      </c>
      <c r="C2132" s="74">
        <v>31623500</v>
      </c>
      <c r="D2132" s="37">
        <v>15055.733333333334</v>
      </c>
      <c r="E2132" s="68">
        <v>331.06666666666752</v>
      </c>
      <c r="F2132" s="69">
        <v>31623500</v>
      </c>
      <c r="G2132" s="28">
        <v>14211100</v>
      </c>
      <c r="H2132" s="12">
        <v>17412400</v>
      </c>
      <c r="L2132" s="29" t="s">
        <v>25</v>
      </c>
    </row>
    <row r="2133" spans="1:21" hidden="1" x14ac:dyDescent="0.15">
      <c r="B2133" s="65">
        <v>41612</v>
      </c>
      <c r="C2133" s="74">
        <v>21721400</v>
      </c>
      <c r="D2133" s="37">
        <v>14993.733333333334</v>
      </c>
      <c r="E2133" s="68">
        <v>-62</v>
      </c>
      <c r="F2133" s="69">
        <v>21721400</v>
      </c>
      <c r="G2133" s="28">
        <v>7358400</v>
      </c>
      <c r="H2133" s="28">
        <v>14363000</v>
      </c>
      <c r="L2133" s="29" t="s">
        <v>25</v>
      </c>
      <c r="M2133" s="28" t="s">
        <v>25</v>
      </c>
    </row>
    <row r="2134" spans="1:21" hidden="1" x14ac:dyDescent="0.15">
      <c r="B2134" s="65">
        <v>41613</v>
      </c>
      <c r="C2134" s="74">
        <v>52115800</v>
      </c>
      <c r="D2134" s="37">
        <v>14925.4</v>
      </c>
      <c r="E2134" s="68">
        <v>-68.33333333333394</v>
      </c>
      <c r="F2134" s="69">
        <v>52115800</v>
      </c>
      <c r="G2134" s="12">
        <v>11724800</v>
      </c>
      <c r="H2134" s="12">
        <v>40391000</v>
      </c>
    </row>
    <row r="2135" spans="1:21" hidden="1" x14ac:dyDescent="0.15">
      <c r="B2135" s="65">
        <v>41614</v>
      </c>
      <c r="C2135" s="74">
        <v>28087300</v>
      </c>
      <c r="D2135" s="37">
        <v>15458</v>
      </c>
      <c r="E2135" s="68">
        <v>532.60000000000036</v>
      </c>
      <c r="F2135" s="69">
        <v>28087300</v>
      </c>
      <c r="G2135" s="12">
        <v>10491400</v>
      </c>
      <c r="H2135" s="12">
        <v>17595900</v>
      </c>
    </row>
    <row r="2136" spans="1:21" hidden="1" x14ac:dyDescent="0.15">
      <c r="B2136" s="65">
        <v>41617</v>
      </c>
      <c r="C2136" s="74">
        <v>40870100</v>
      </c>
      <c r="D2136" s="37">
        <v>15011</v>
      </c>
      <c r="E2136" s="68">
        <v>-447</v>
      </c>
      <c r="F2136" s="69">
        <v>40870100</v>
      </c>
      <c r="G2136" s="12">
        <v>10881800</v>
      </c>
      <c r="H2136" s="12">
        <v>29988300</v>
      </c>
    </row>
    <row r="2137" spans="1:21" hidden="1" x14ac:dyDescent="0.15">
      <c r="B2137" s="65">
        <v>41618</v>
      </c>
      <c r="C2137" s="74">
        <v>31398800</v>
      </c>
      <c r="D2137" s="37">
        <v>14978.4</v>
      </c>
      <c r="E2137" s="68">
        <v>-32.600000000000364</v>
      </c>
      <c r="F2137" s="69">
        <v>31398800</v>
      </c>
      <c r="G2137" s="12">
        <v>19973400</v>
      </c>
      <c r="H2137" s="12">
        <v>11425400</v>
      </c>
    </row>
    <row r="2138" spans="1:21" hidden="1" x14ac:dyDescent="0.15">
      <c r="B2138" s="65">
        <v>41619</v>
      </c>
      <c r="C2138" s="74">
        <v>11387800</v>
      </c>
      <c r="D2138" s="37">
        <v>15317.533333333333</v>
      </c>
      <c r="E2138" s="68">
        <v>339.13333333333321</v>
      </c>
      <c r="F2138" s="69">
        <v>11387800</v>
      </c>
      <c r="G2138" s="12">
        <v>4304500</v>
      </c>
      <c r="H2138" s="12">
        <v>7083300</v>
      </c>
    </row>
    <row r="2139" spans="1:21" hidden="1" x14ac:dyDescent="0.15">
      <c r="B2139" s="65">
        <v>41620</v>
      </c>
      <c r="C2139" s="74">
        <v>34031200</v>
      </c>
      <c r="D2139" s="37">
        <v>15307</v>
      </c>
      <c r="E2139" s="68">
        <v>-10.533333333332848</v>
      </c>
      <c r="F2139" s="69">
        <v>34031200</v>
      </c>
      <c r="G2139" s="12">
        <v>5838400</v>
      </c>
      <c r="H2139" s="12">
        <v>28192800</v>
      </c>
    </row>
    <row r="2140" spans="1:21" hidden="1" x14ac:dyDescent="0.15">
      <c r="B2140" s="65">
        <v>41621</v>
      </c>
      <c r="C2140" s="74">
        <v>76001700</v>
      </c>
      <c r="D2140" s="37">
        <v>15499.666666666666</v>
      </c>
      <c r="E2140" s="68">
        <v>192.66666666666606</v>
      </c>
      <c r="F2140" s="69">
        <v>76001700</v>
      </c>
      <c r="G2140" s="28">
        <v>56649300</v>
      </c>
      <c r="H2140" s="12">
        <v>19352400</v>
      </c>
      <c r="L2140" s="29" t="s">
        <v>25</v>
      </c>
    </row>
    <row r="2141" spans="1:21" hidden="1" x14ac:dyDescent="0.15">
      <c r="B2141" s="65">
        <v>41624</v>
      </c>
      <c r="C2141" s="74">
        <v>43370800</v>
      </c>
      <c r="D2141" s="37">
        <v>15606.266666666666</v>
      </c>
      <c r="E2141" s="68">
        <v>106.60000000000036</v>
      </c>
      <c r="F2141" s="69">
        <v>43370800</v>
      </c>
      <c r="G2141" s="12">
        <v>31680800</v>
      </c>
      <c r="H2141" s="12">
        <v>11690000</v>
      </c>
    </row>
    <row r="2142" spans="1:21" hidden="1" x14ac:dyDescent="0.15">
      <c r="B2142" s="65">
        <v>41625</v>
      </c>
      <c r="C2142" s="74">
        <v>29860300</v>
      </c>
      <c r="D2142" s="37">
        <v>15659.733333333334</v>
      </c>
      <c r="E2142" s="68">
        <v>53.466666666667152</v>
      </c>
      <c r="F2142" s="69">
        <v>29860300</v>
      </c>
      <c r="G2142" s="12">
        <v>17690000</v>
      </c>
      <c r="H2142" s="12">
        <v>12170300</v>
      </c>
    </row>
    <row r="2143" spans="1:21" hidden="1" x14ac:dyDescent="0.15">
      <c r="B2143" s="65">
        <v>41626</v>
      </c>
      <c r="C2143" s="74">
        <v>49523000</v>
      </c>
      <c r="D2143" s="37">
        <v>15591.266666666666</v>
      </c>
      <c r="E2143" s="68">
        <v>-68.466666666667152</v>
      </c>
      <c r="F2143" s="69">
        <v>49523000</v>
      </c>
      <c r="G2143" s="28">
        <v>31905600</v>
      </c>
      <c r="H2143" s="28">
        <v>17617400</v>
      </c>
      <c r="L2143" s="29" t="s">
        <v>25</v>
      </c>
      <c r="M2143" s="28" t="s">
        <v>25</v>
      </c>
    </row>
    <row r="2144" spans="1:21" hidden="1" x14ac:dyDescent="0.15">
      <c r="B2144" s="65">
        <v>41627</v>
      </c>
      <c r="C2144" s="74">
        <v>1273728100</v>
      </c>
      <c r="D2144" s="37">
        <v>15725.2</v>
      </c>
      <c r="E2144" s="68">
        <v>133.9333333333343</v>
      </c>
      <c r="F2144" s="69">
        <v>1273728100</v>
      </c>
      <c r="G2144" s="28">
        <v>39307700</v>
      </c>
      <c r="H2144" s="28">
        <v>1234420400</v>
      </c>
      <c r="L2144" s="29" t="s">
        <v>25</v>
      </c>
      <c r="M2144" s="28" t="s">
        <v>25</v>
      </c>
    </row>
    <row r="2145" spans="1:21" hidden="1" x14ac:dyDescent="0.15">
      <c r="B2145" s="65">
        <v>41628</v>
      </c>
      <c r="C2145" s="74">
        <v>79980400</v>
      </c>
      <c r="D2145" s="37">
        <v>14750.6</v>
      </c>
      <c r="E2145" s="68">
        <v>-974.60000000000036</v>
      </c>
      <c r="F2145" s="69">
        <v>79980400</v>
      </c>
      <c r="G2145" s="28">
        <v>48015700</v>
      </c>
      <c r="H2145" s="12">
        <v>31964700</v>
      </c>
      <c r="L2145" s="29" t="s">
        <v>25</v>
      </c>
    </row>
    <row r="2146" spans="1:21" hidden="1" x14ac:dyDescent="0.15">
      <c r="B2146" s="65">
        <v>41632</v>
      </c>
      <c r="C2146" s="74">
        <v>73522500</v>
      </c>
      <c r="D2146" s="37">
        <v>14733.133333333333</v>
      </c>
      <c r="E2146" s="68">
        <v>-17.466666666667152</v>
      </c>
      <c r="F2146" s="69">
        <v>73522500</v>
      </c>
      <c r="G2146" s="28">
        <v>51501500</v>
      </c>
      <c r="H2146" s="12">
        <v>22021000</v>
      </c>
      <c r="L2146" s="29" t="s">
        <v>25</v>
      </c>
    </row>
    <row r="2147" spans="1:21" hidden="1" x14ac:dyDescent="0.15">
      <c r="B2147" s="65">
        <v>41633</v>
      </c>
      <c r="C2147" s="74">
        <v>46504300</v>
      </c>
      <c r="D2147" s="37">
        <v>15727.466666666667</v>
      </c>
      <c r="E2147" s="68">
        <v>994.33333333333394</v>
      </c>
      <c r="F2147" s="69">
        <v>46504300</v>
      </c>
      <c r="G2147" s="12">
        <v>24608000</v>
      </c>
      <c r="H2147" s="12">
        <v>21896300</v>
      </c>
    </row>
    <row r="2148" spans="1:21" hidden="1" x14ac:dyDescent="0.15">
      <c r="B2148" s="65">
        <v>41634</v>
      </c>
      <c r="C2148" s="74">
        <v>21134600</v>
      </c>
      <c r="D2148" s="58">
        <v>15867.533333333333</v>
      </c>
      <c r="E2148" s="68">
        <v>140.0666666666657</v>
      </c>
      <c r="F2148" s="69">
        <v>21134600</v>
      </c>
      <c r="G2148" s="12">
        <v>12556200</v>
      </c>
      <c r="H2148" s="12">
        <v>8578400</v>
      </c>
      <c r="L2148" s="29" t="s">
        <v>33</v>
      </c>
      <c r="U2148" s="33" t="s">
        <v>34</v>
      </c>
    </row>
    <row r="2149" spans="1:21" hidden="1" x14ac:dyDescent="0.15">
      <c r="B2149" s="65">
        <v>41635</v>
      </c>
      <c r="C2149" s="74">
        <v>26531800</v>
      </c>
      <c r="D2149" s="37">
        <v>16456.466666666667</v>
      </c>
      <c r="E2149" s="68">
        <v>588.9333333333343</v>
      </c>
      <c r="F2149" s="69">
        <v>26531800</v>
      </c>
      <c r="G2149" s="12">
        <v>7382600</v>
      </c>
      <c r="H2149" s="12">
        <v>19149200</v>
      </c>
    </row>
    <row r="2150" spans="1:21" s="21" customFormat="1" hidden="1" x14ac:dyDescent="0.15">
      <c r="A2150" s="21" t="s">
        <v>0</v>
      </c>
      <c r="B2150" s="66">
        <v>41638</v>
      </c>
      <c r="C2150" s="75">
        <v>45732600</v>
      </c>
      <c r="D2150" s="38">
        <v>15776.533333333333</v>
      </c>
      <c r="E2150" s="70">
        <v>-679.9333333333343</v>
      </c>
      <c r="F2150" s="71">
        <v>45732600</v>
      </c>
      <c r="G2150" s="22">
        <v>17608600</v>
      </c>
      <c r="H2150" s="22">
        <v>28124000</v>
      </c>
      <c r="I2150" s="71"/>
      <c r="J2150" s="22"/>
      <c r="K2150" s="22"/>
      <c r="L2150" s="23">
        <v>433731100</v>
      </c>
      <c r="M2150" s="22">
        <v>1613349500</v>
      </c>
      <c r="N2150" s="24">
        <v>2047080600</v>
      </c>
      <c r="O2150" s="25">
        <v>1273728100</v>
      </c>
      <c r="P2150" s="26">
        <v>11387800</v>
      </c>
      <c r="Q2150" s="53">
        <v>16456.466666666667</v>
      </c>
      <c r="R2150" s="54">
        <v>14724.666666666666</v>
      </c>
      <c r="S2150" s="45">
        <v>994.33333333333394</v>
      </c>
      <c r="T2150" s="46">
        <v>-974.60000000000036</v>
      </c>
      <c r="U2150" s="34"/>
    </row>
    <row r="2151" spans="1:21" hidden="1" x14ac:dyDescent="0.15">
      <c r="B2151" s="65">
        <v>41645</v>
      </c>
      <c r="C2151" s="74">
        <v>33436400</v>
      </c>
      <c r="D2151" s="37">
        <v>15982.733333333334</v>
      </c>
      <c r="E2151" s="68">
        <v>206.20000000000073</v>
      </c>
      <c r="F2151" s="69">
        <v>33436400</v>
      </c>
      <c r="G2151" s="12">
        <v>18730100</v>
      </c>
      <c r="H2151" s="12">
        <v>14706300</v>
      </c>
    </row>
    <row r="2152" spans="1:21" hidden="1" x14ac:dyDescent="0.15">
      <c r="B2152" s="65">
        <v>41646</v>
      </c>
      <c r="C2152" s="74">
        <v>18054000</v>
      </c>
      <c r="D2152" s="37">
        <v>15778.266666666666</v>
      </c>
      <c r="E2152" s="68">
        <v>-204.46666666666715</v>
      </c>
      <c r="F2152" s="69">
        <v>18054000</v>
      </c>
      <c r="G2152" s="12">
        <v>6734400</v>
      </c>
      <c r="H2152" s="12">
        <v>11319600</v>
      </c>
    </row>
    <row r="2153" spans="1:21" hidden="1" x14ac:dyDescent="0.15">
      <c r="B2153" s="65">
        <v>41647</v>
      </c>
      <c r="C2153" s="74">
        <v>13981100</v>
      </c>
      <c r="D2153" s="37">
        <v>15599.066666666668</v>
      </c>
      <c r="E2153" s="68">
        <v>-179.19999999999891</v>
      </c>
      <c r="F2153" s="69">
        <v>13981100</v>
      </c>
      <c r="G2153" s="12">
        <v>5950900</v>
      </c>
      <c r="H2153" s="12">
        <v>8030200</v>
      </c>
    </row>
    <row r="2154" spans="1:21" hidden="1" x14ac:dyDescent="0.15">
      <c r="B2154" s="65">
        <v>41648</v>
      </c>
      <c r="C2154" s="74">
        <v>15407600</v>
      </c>
      <c r="D2154" s="37">
        <v>15661.4</v>
      </c>
      <c r="E2154" s="68">
        <v>62.333333333332121</v>
      </c>
      <c r="F2154" s="69">
        <v>15407600</v>
      </c>
      <c r="G2154" s="12">
        <v>8546300</v>
      </c>
      <c r="H2154" s="12">
        <v>6861300</v>
      </c>
    </row>
    <row r="2155" spans="1:21" hidden="1" x14ac:dyDescent="0.15">
      <c r="B2155" s="65">
        <v>41649</v>
      </c>
      <c r="C2155" s="74">
        <v>19746800</v>
      </c>
      <c r="D2155" s="37">
        <v>16318.933333333332</v>
      </c>
      <c r="E2155" s="68">
        <v>657.53333333333285</v>
      </c>
      <c r="F2155" s="69">
        <v>19746800</v>
      </c>
      <c r="G2155" s="12">
        <v>11579900</v>
      </c>
      <c r="H2155" s="12">
        <v>8166900</v>
      </c>
    </row>
    <row r="2156" spans="1:21" hidden="1" x14ac:dyDescent="0.15">
      <c r="B2156" s="65">
        <v>41653</v>
      </c>
      <c r="C2156" s="74">
        <v>13790200</v>
      </c>
      <c r="D2156" s="37">
        <v>15718.133333333333</v>
      </c>
      <c r="E2156" s="68">
        <v>-600.79999999999927</v>
      </c>
      <c r="F2156" s="69">
        <v>13790200</v>
      </c>
      <c r="G2156" s="12">
        <v>5814800</v>
      </c>
      <c r="H2156" s="12">
        <v>7975400</v>
      </c>
    </row>
    <row r="2157" spans="1:21" hidden="1" x14ac:dyDescent="0.15">
      <c r="B2157" s="65">
        <v>41654</v>
      </c>
      <c r="C2157" s="74">
        <v>25867000</v>
      </c>
      <c r="D2157" s="37">
        <v>15516.666666666666</v>
      </c>
      <c r="E2157" s="68">
        <v>-201.46666666666715</v>
      </c>
      <c r="F2157" s="69">
        <v>25867000</v>
      </c>
      <c r="G2157" s="12">
        <v>12482000</v>
      </c>
      <c r="H2157" s="12">
        <v>13385000</v>
      </c>
    </row>
    <row r="2158" spans="1:21" hidden="1" x14ac:dyDescent="0.15">
      <c r="B2158" s="65">
        <v>41655</v>
      </c>
      <c r="C2158" s="74">
        <v>20709400</v>
      </c>
      <c r="D2158" s="37">
        <v>15518.6</v>
      </c>
      <c r="E2158" s="68">
        <v>1.9333333333343035</v>
      </c>
      <c r="F2158" s="69">
        <v>20709400</v>
      </c>
      <c r="G2158" s="12">
        <v>10473100</v>
      </c>
      <c r="H2158" s="12">
        <v>10236300</v>
      </c>
    </row>
    <row r="2159" spans="1:21" hidden="1" x14ac:dyDescent="0.15">
      <c r="B2159" s="65">
        <v>41656</v>
      </c>
      <c r="C2159" s="74">
        <v>28007800</v>
      </c>
      <c r="D2159" s="37">
        <v>15389.6</v>
      </c>
      <c r="E2159" s="68">
        <v>-129</v>
      </c>
      <c r="F2159" s="69">
        <v>28007800</v>
      </c>
      <c r="G2159" s="12">
        <v>22364400</v>
      </c>
      <c r="H2159" s="12">
        <v>5643400</v>
      </c>
    </row>
    <row r="2160" spans="1:21" hidden="1" x14ac:dyDescent="0.15">
      <c r="B2160" s="65">
        <v>41659</v>
      </c>
      <c r="C2160" s="74">
        <v>25580500</v>
      </c>
      <c r="D2160" s="37">
        <v>15686.266666666666</v>
      </c>
      <c r="E2160" s="68">
        <v>296.66666666666606</v>
      </c>
      <c r="F2160" s="69">
        <v>25580500</v>
      </c>
      <c r="G2160" s="12">
        <v>7422500</v>
      </c>
      <c r="H2160" s="12">
        <v>18158000</v>
      </c>
    </row>
    <row r="2161" spans="1:21" hidden="1" x14ac:dyDescent="0.15">
      <c r="B2161" s="65">
        <v>41660</v>
      </c>
      <c r="C2161" s="74">
        <v>13230500</v>
      </c>
      <c r="D2161" s="37">
        <v>15707.333333333334</v>
      </c>
      <c r="E2161" s="68">
        <v>21.066666666667516</v>
      </c>
      <c r="F2161" s="69">
        <v>13230500</v>
      </c>
      <c r="G2161" s="12">
        <v>6916000</v>
      </c>
      <c r="H2161" s="12">
        <v>6314500</v>
      </c>
    </row>
    <row r="2162" spans="1:21" hidden="1" x14ac:dyDescent="0.15">
      <c r="B2162" s="65">
        <v>41661</v>
      </c>
      <c r="C2162" s="74">
        <v>16917200</v>
      </c>
      <c r="D2162" s="37">
        <v>15695.2</v>
      </c>
      <c r="E2162" s="68">
        <v>-12.133333333333212</v>
      </c>
      <c r="F2162" s="69">
        <v>16917200</v>
      </c>
      <c r="G2162" s="12">
        <v>9576200</v>
      </c>
      <c r="H2162" s="12">
        <v>7341000</v>
      </c>
    </row>
    <row r="2163" spans="1:21" hidden="1" x14ac:dyDescent="0.15">
      <c r="B2163" s="65">
        <v>41662</v>
      </c>
      <c r="C2163" s="74">
        <v>11769600</v>
      </c>
      <c r="D2163" s="37">
        <v>15217.2</v>
      </c>
      <c r="E2163" s="68">
        <v>-478</v>
      </c>
      <c r="F2163" s="69">
        <v>11769600</v>
      </c>
      <c r="G2163" s="12">
        <v>5741500</v>
      </c>
      <c r="H2163" s="12">
        <v>6028100</v>
      </c>
    </row>
    <row r="2164" spans="1:21" hidden="1" x14ac:dyDescent="0.15">
      <c r="B2164" s="65">
        <v>41663</v>
      </c>
      <c r="C2164" s="74">
        <v>14935700</v>
      </c>
      <c r="D2164" s="37">
        <v>14955.266666666666</v>
      </c>
      <c r="E2164" s="68">
        <v>-261.9333333333343</v>
      </c>
      <c r="F2164" s="69">
        <v>14935700</v>
      </c>
      <c r="G2164" s="12">
        <v>5234100</v>
      </c>
      <c r="H2164" s="12">
        <v>9701600</v>
      </c>
    </row>
    <row r="2165" spans="1:21" hidden="1" x14ac:dyDescent="0.15">
      <c r="B2165" s="65">
        <v>41666</v>
      </c>
      <c r="C2165" s="74">
        <v>29012900</v>
      </c>
      <c r="D2165" s="37">
        <v>14431.866666666667</v>
      </c>
      <c r="E2165" s="68">
        <v>-523.39999999999964</v>
      </c>
      <c r="F2165" s="69">
        <v>29012900</v>
      </c>
      <c r="G2165" s="12">
        <v>11719700</v>
      </c>
      <c r="H2165" s="12">
        <v>17293200</v>
      </c>
    </row>
    <row r="2166" spans="1:21" hidden="1" x14ac:dyDescent="0.15">
      <c r="B2166" s="65">
        <v>41667</v>
      </c>
      <c r="C2166" s="74">
        <v>13806300</v>
      </c>
      <c r="D2166" s="37">
        <v>15023.066666666668</v>
      </c>
      <c r="E2166" s="68">
        <v>591.20000000000073</v>
      </c>
      <c r="F2166" s="69">
        <v>13806300</v>
      </c>
      <c r="G2166" s="12">
        <v>5491600</v>
      </c>
      <c r="H2166" s="12">
        <v>8314700</v>
      </c>
    </row>
    <row r="2167" spans="1:21" hidden="1" x14ac:dyDescent="0.15">
      <c r="B2167" s="65">
        <v>41668</v>
      </c>
      <c r="C2167" s="74">
        <v>30234300</v>
      </c>
      <c r="D2167" s="37">
        <v>14679.8</v>
      </c>
      <c r="E2167" s="68">
        <v>-343.26666666666824</v>
      </c>
      <c r="F2167" s="69">
        <v>30234300</v>
      </c>
      <c r="G2167" s="12">
        <v>23679500</v>
      </c>
      <c r="H2167" s="12">
        <v>6554800</v>
      </c>
    </row>
    <row r="2168" spans="1:21" hidden="1" x14ac:dyDescent="0.15">
      <c r="B2168" s="65">
        <v>41669</v>
      </c>
      <c r="C2168" s="74">
        <v>19084000</v>
      </c>
      <c r="D2168" s="37">
        <v>14902.133333333333</v>
      </c>
      <c r="E2168" s="68">
        <v>222.33333333333394</v>
      </c>
      <c r="F2168" s="69">
        <v>19084000</v>
      </c>
      <c r="G2168" s="12">
        <v>12390500</v>
      </c>
      <c r="H2168" s="12">
        <v>6693500</v>
      </c>
    </row>
    <row r="2169" spans="1:21" s="21" customFormat="1" hidden="1" x14ac:dyDescent="0.15">
      <c r="A2169" s="21" t="s">
        <v>0</v>
      </c>
      <c r="B2169" s="66">
        <v>41670</v>
      </c>
      <c r="C2169" s="75">
        <v>13199400</v>
      </c>
      <c r="D2169" s="38">
        <v>15120.266666666666</v>
      </c>
      <c r="E2169" s="70">
        <v>218.13333333333321</v>
      </c>
      <c r="F2169" s="71">
        <v>13199400</v>
      </c>
      <c r="G2169" s="22">
        <v>5673500</v>
      </c>
      <c r="H2169" s="22">
        <v>7525900</v>
      </c>
      <c r="I2169" s="71"/>
      <c r="J2169" s="22"/>
      <c r="K2169" s="22"/>
      <c r="L2169" s="23">
        <v>196521000</v>
      </c>
      <c r="M2169" s="22">
        <v>180249700</v>
      </c>
      <c r="N2169" s="24">
        <v>376770700</v>
      </c>
      <c r="O2169" s="25">
        <v>33436400</v>
      </c>
      <c r="P2169" s="26">
        <v>11769600</v>
      </c>
      <c r="Q2169" s="53">
        <v>16318.933333333332</v>
      </c>
      <c r="R2169" s="54">
        <v>14431.866666666667</v>
      </c>
      <c r="S2169" s="45">
        <v>657.53333333333285</v>
      </c>
      <c r="T2169" s="46">
        <v>-600.79999999999927</v>
      </c>
      <c r="U2169" s="34"/>
    </row>
    <row r="2170" spans="1:21" hidden="1" x14ac:dyDescent="0.15">
      <c r="B2170" s="65">
        <v>41673</v>
      </c>
      <c r="C2170" s="74">
        <v>32689300</v>
      </c>
      <c r="D2170" s="37">
        <v>14122.466666666667</v>
      </c>
      <c r="E2170" s="68">
        <v>-997.79999999999927</v>
      </c>
      <c r="F2170" s="69">
        <v>32689300</v>
      </c>
      <c r="G2170" s="12">
        <v>14691400</v>
      </c>
      <c r="H2170" s="12">
        <v>17997900</v>
      </c>
    </row>
    <row r="2171" spans="1:21" hidden="1" x14ac:dyDescent="0.15">
      <c r="B2171" s="65">
        <v>41674</v>
      </c>
      <c r="C2171" s="74">
        <v>33618500</v>
      </c>
      <c r="D2171" s="37">
        <v>13711.466666666667</v>
      </c>
      <c r="E2171" s="68">
        <v>-411</v>
      </c>
      <c r="F2171" s="69">
        <v>33618500</v>
      </c>
      <c r="G2171" s="12">
        <v>17525500</v>
      </c>
      <c r="H2171" s="12">
        <v>16093000</v>
      </c>
    </row>
    <row r="2172" spans="1:21" hidden="1" x14ac:dyDescent="0.15">
      <c r="B2172" s="65">
        <v>41675</v>
      </c>
      <c r="C2172" s="74">
        <v>18425500</v>
      </c>
      <c r="D2172" s="37">
        <v>13806.733333333334</v>
      </c>
      <c r="E2172" s="68">
        <v>95.266666666666424</v>
      </c>
      <c r="F2172" s="69">
        <v>18425500</v>
      </c>
      <c r="G2172" s="12">
        <v>10397100</v>
      </c>
      <c r="H2172" s="12">
        <v>8028400</v>
      </c>
    </row>
    <row r="2173" spans="1:21" hidden="1" x14ac:dyDescent="0.15">
      <c r="B2173" s="65">
        <v>41676</v>
      </c>
      <c r="C2173" s="74">
        <v>12106200</v>
      </c>
      <c r="D2173" s="37">
        <v>14040.466666666667</v>
      </c>
      <c r="E2173" s="68">
        <v>233.73333333333358</v>
      </c>
      <c r="F2173" s="69">
        <v>12106200</v>
      </c>
      <c r="G2173" s="12">
        <v>6846100</v>
      </c>
      <c r="H2173" s="12">
        <v>5260100</v>
      </c>
    </row>
    <row r="2174" spans="1:21" hidden="1" x14ac:dyDescent="0.15">
      <c r="B2174" s="65">
        <v>41677</v>
      </c>
      <c r="C2174" s="74">
        <v>13045000</v>
      </c>
      <c r="D2174" s="37">
        <v>14336.866666666667</v>
      </c>
      <c r="E2174" s="68">
        <v>296.39999999999964</v>
      </c>
      <c r="F2174" s="69">
        <v>13045000</v>
      </c>
      <c r="G2174" s="12">
        <v>8462000</v>
      </c>
      <c r="H2174" s="12">
        <v>4583000</v>
      </c>
    </row>
    <row r="2175" spans="1:21" hidden="1" x14ac:dyDescent="0.15">
      <c r="B2175" s="65">
        <v>41680</v>
      </c>
      <c r="C2175" s="74">
        <v>15065200</v>
      </c>
      <c r="D2175" s="37">
        <v>14935.6</v>
      </c>
      <c r="E2175" s="68">
        <v>598.73333333333358</v>
      </c>
      <c r="F2175" s="69">
        <v>15065200</v>
      </c>
      <c r="G2175" s="12">
        <v>8688300</v>
      </c>
      <c r="H2175" s="12">
        <v>6376900</v>
      </c>
    </row>
    <row r="2176" spans="1:21" hidden="1" x14ac:dyDescent="0.15">
      <c r="B2176" s="65">
        <v>41682</v>
      </c>
      <c r="C2176" s="74">
        <v>13445500</v>
      </c>
      <c r="D2176" s="37">
        <v>14939.733333333334</v>
      </c>
      <c r="E2176" s="68">
        <v>4.1333333333332121</v>
      </c>
      <c r="F2176" s="69">
        <v>13445500</v>
      </c>
      <c r="G2176" s="12">
        <v>8403100</v>
      </c>
      <c r="H2176" s="12">
        <v>5042400</v>
      </c>
    </row>
    <row r="2177" spans="1:21" hidden="1" x14ac:dyDescent="0.15">
      <c r="B2177" s="65">
        <v>41683</v>
      </c>
      <c r="C2177" s="74">
        <v>8289200</v>
      </c>
      <c r="D2177" s="37">
        <v>14930.533333333333</v>
      </c>
      <c r="E2177" s="68">
        <v>-9.2000000000007276</v>
      </c>
      <c r="F2177" s="69">
        <v>8289200</v>
      </c>
      <c r="G2177" s="12">
        <v>5348500</v>
      </c>
      <c r="H2177" s="12">
        <v>2940700</v>
      </c>
    </row>
    <row r="2178" spans="1:21" hidden="1" x14ac:dyDescent="0.15">
      <c r="B2178" s="65">
        <v>41684</v>
      </c>
      <c r="C2178" s="74">
        <v>15067700</v>
      </c>
      <c r="D2178" s="37">
        <v>14924.466666666667</v>
      </c>
      <c r="E2178" s="68">
        <v>-6.0666666666656965</v>
      </c>
      <c r="F2178" s="69">
        <v>15067700</v>
      </c>
      <c r="G2178" s="12">
        <v>10407300</v>
      </c>
      <c r="H2178" s="12">
        <v>4660400</v>
      </c>
    </row>
    <row r="2179" spans="1:21" hidden="1" x14ac:dyDescent="0.15">
      <c r="B2179" s="65">
        <v>41687</v>
      </c>
      <c r="C2179" s="74">
        <v>15358200</v>
      </c>
      <c r="D2179" s="37">
        <v>15048.4</v>
      </c>
      <c r="E2179" s="68">
        <v>123.93333333333248</v>
      </c>
      <c r="F2179" s="69">
        <v>15358200</v>
      </c>
      <c r="G2179" s="12">
        <v>8102900</v>
      </c>
      <c r="H2179" s="12">
        <v>7255300</v>
      </c>
    </row>
    <row r="2180" spans="1:21" hidden="1" x14ac:dyDescent="0.15">
      <c r="B2180" s="65">
        <v>41688</v>
      </c>
      <c r="C2180" s="74">
        <v>8411100</v>
      </c>
      <c r="D2180" s="37">
        <v>15049.733333333334</v>
      </c>
      <c r="E2180" s="68">
        <v>1.3333333333339397</v>
      </c>
      <c r="F2180" s="69">
        <v>8411100</v>
      </c>
      <c r="G2180" s="12">
        <v>4873800</v>
      </c>
      <c r="H2180" s="12">
        <v>3537300</v>
      </c>
    </row>
    <row r="2181" spans="1:21" hidden="1" x14ac:dyDescent="0.15">
      <c r="B2181" s="65">
        <v>41689</v>
      </c>
      <c r="C2181" s="74">
        <v>8702000</v>
      </c>
      <c r="D2181" s="37">
        <v>15118.333333333334</v>
      </c>
      <c r="E2181" s="68">
        <v>68.600000000000364</v>
      </c>
      <c r="F2181" s="69">
        <v>8702000</v>
      </c>
      <c r="G2181" s="12">
        <v>3174600</v>
      </c>
      <c r="H2181" s="12">
        <v>5527400</v>
      </c>
    </row>
    <row r="2182" spans="1:21" hidden="1" x14ac:dyDescent="0.15">
      <c r="B2182" s="65">
        <v>41690</v>
      </c>
      <c r="C2182" s="74">
        <v>9124800</v>
      </c>
      <c r="D2182" s="37">
        <v>15117.333333333334</v>
      </c>
      <c r="E2182" s="68">
        <v>-1</v>
      </c>
      <c r="F2182" s="69">
        <v>9124800</v>
      </c>
      <c r="G2182" s="12">
        <v>2443800</v>
      </c>
      <c r="H2182" s="12">
        <v>6681000</v>
      </c>
    </row>
    <row r="2183" spans="1:21" hidden="1" x14ac:dyDescent="0.15">
      <c r="B2183" s="65">
        <v>41691</v>
      </c>
      <c r="C2183" s="74">
        <v>8339800</v>
      </c>
      <c r="D2183" s="37">
        <v>14985.8</v>
      </c>
      <c r="E2183" s="68">
        <v>-131.53333333333467</v>
      </c>
      <c r="F2183" s="69">
        <v>8339800</v>
      </c>
      <c r="G2183" s="12">
        <v>3233000</v>
      </c>
      <c r="H2183" s="12">
        <v>5106800</v>
      </c>
    </row>
    <row r="2184" spans="1:21" hidden="1" x14ac:dyDescent="0.15">
      <c r="B2184" s="65">
        <v>41694</v>
      </c>
      <c r="C2184" s="74">
        <v>13768800</v>
      </c>
      <c r="D2184" s="37">
        <v>15320.6</v>
      </c>
      <c r="E2184" s="68">
        <v>334.80000000000109</v>
      </c>
      <c r="F2184" s="69">
        <v>13768800</v>
      </c>
      <c r="G2184" s="12">
        <v>8221800</v>
      </c>
      <c r="H2184" s="12">
        <v>5547000</v>
      </c>
    </row>
    <row r="2185" spans="1:21" hidden="1" x14ac:dyDescent="0.15">
      <c r="B2185" s="65">
        <v>41695</v>
      </c>
      <c r="C2185" s="74">
        <v>12890400</v>
      </c>
      <c r="D2185" s="37">
        <v>15385.466666666667</v>
      </c>
      <c r="E2185" s="68">
        <v>64.866666666666788</v>
      </c>
      <c r="F2185" s="69">
        <v>12890400</v>
      </c>
      <c r="G2185" s="12">
        <v>8678100</v>
      </c>
      <c r="H2185" s="12">
        <v>4212300</v>
      </c>
    </row>
    <row r="2186" spans="1:21" hidden="1" x14ac:dyDescent="0.15">
      <c r="B2186" s="65">
        <v>41696</v>
      </c>
      <c r="C2186" s="74">
        <v>17939400</v>
      </c>
      <c r="D2186" s="37">
        <v>15118.6</v>
      </c>
      <c r="E2186" s="68">
        <v>-266.86666666666679</v>
      </c>
      <c r="F2186" s="69">
        <v>17939400</v>
      </c>
      <c r="G2186" s="12">
        <v>5932800</v>
      </c>
      <c r="H2186" s="12">
        <v>12006600</v>
      </c>
    </row>
    <row r="2187" spans="1:21" hidden="1" x14ac:dyDescent="0.15">
      <c r="B2187" s="65">
        <v>41697</v>
      </c>
      <c r="C2187" s="74">
        <v>46110000</v>
      </c>
      <c r="D2187" s="37">
        <v>15125.666666666666</v>
      </c>
      <c r="E2187" s="68">
        <v>7.0666666666656965</v>
      </c>
      <c r="F2187" s="69">
        <v>46110000</v>
      </c>
      <c r="G2187" s="12">
        <v>37680000</v>
      </c>
      <c r="H2187" s="12">
        <v>8430000</v>
      </c>
    </row>
    <row r="2188" spans="1:21" s="21" customFormat="1" hidden="1" x14ac:dyDescent="0.15">
      <c r="A2188" s="21" t="s">
        <v>0</v>
      </c>
      <c r="B2188" s="66">
        <v>41698</v>
      </c>
      <c r="C2188" s="75">
        <v>22790900</v>
      </c>
      <c r="D2188" s="38">
        <v>15179.2</v>
      </c>
      <c r="E2188" s="70">
        <v>53.533333333334667</v>
      </c>
      <c r="F2188" s="71">
        <v>22790900</v>
      </c>
      <c r="G2188" s="22">
        <v>13056200</v>
      </c>
      <c r="H2188" s="22">
        <v>9734700</v>
      </c>
      <c r="I2188" s="71"/>
      <c r="J2188" s="22"/>
      <c r="K2188" s="22"/>
      <c r="L2188" s="23">
        <v>186166300</v>
      </c>
      <c r="M2188" s="22">
        <v>139021200</v>
      </c>
      <c r="N2188" s="24">
        <v>325187500</v>
      </c>
      <c r="O2188" s="25">
        <v>46110000</v>
      </c>
      <c r="P2188" s="26">
        <v>8289200</v>
      </c>
      <c r="Q2188" s="53">
        <v>15385.466666666667</v>
      </c>
      <c r="R2188" s="54">
        <v>13711.466666666667</v>
      </c>
      <c r="S2188" s="45">
        <v>598.73333333333358</v>
      </c>
      <c r="T2188" s="46">
        <v>-997.79999999999927</v>
      </c>
      <c r="U2188" s="34"/>
    </row>
    <row r="2189" spans="1:21" hidden="1" x14ac:dyDescent="0.15">
      <c r="B2189" s="65">
        <v>41701</v>
      </c>
      <c r="C2189" s="74">
        <v>46778700</v>
      </c>
      <c r="D2189" s="37">
        <v>14971.266666666666</v>
      </c>
      <c r="E2189" s="68">
        <v>-207.9333333333343</v>
      </c>
      <c r="F2189" s="69">
        <v>46778700</v>
      </c>
      <c r="G2189" s="12">
        <v>39528100</v>
      </c>
      <c r="H2189" s="12">
        <v>7250600</v>
      </c>
    </row>
    <row r="2190" spans="1:21" hidden="1" x14ac:dyDescent="0.15">
      <c r="B2190" s="65">
        <v>41702</v>
      </c>
      <c r="C2190" s="74">
        <v>33657500</v>
      </c>
      <c r="D2190" s="37">
        <v>14975.4</v>
      </c>
      <c r="E2190" s="68">
        <v>4.1333333333332121</v>
      </c>
      <c r="F2190" s="69">
        <v>33657500</v>
      </c>
      <c r="G2190" s="12">
        <v>29734000</v>
      </c>
      <c r="H2190" s="12">
        <v>3923500</v>
      </c>
    </row>
    <row r="2191" spans="1:21" hidden="1" x14ac:dyDescent="0.15">
      <c r="B2191" s="65">
        <v>41703</v>
      </c>
      <c r="C2191" s="74">
        <v>114426400</v>
      </c>
      <c r="D2191" s="37">
        <v>14300.533333333333</v>
      </c>
      <c r="E2191" s="68">
        <v>-674.86666666666679</v>
      </c>
      <c r="F2191" s="69">
        <v>114426400</v>
      </c>
      <c r="G2191" s="12">
        <v>109318500</v>
      </c>
      <c r="H2191" s="12">
        <v>5107900</v>
      </c>
    </row>
    <row r="2192" spans="1:21" hidden="1" x14ac:dyDescent="0.15">
      <c r="B2192" s="65">
        <v>41704</v>
      </c>
      <c r="C2192" s="74">
        <v>140348300</v>
      </c>
      <c r="D2192" s="37">
        <v>14524.866666666667</v>
      </c>
      <c r="E2192" s="68">
        <v>224.33333333333394</v>
      </c>
      <c r="F2192" s="69">
        <v>140348300</v>
      </c>
      <c r="G2192" s="12">
        <v>124691700</v>
      </c>
      <c r="H2192" s="12">
        <v>15656600</v>
      </c>
    </row>
    <row r="2193" spans="1:21" hidden="1" x14ac:dyDescent="0.15">
      <c r="B2193" s="65">
        <v>41705</v>
      </c>
      <c r="C2193" s="74">
        <v>148711500</v>
      </c>
      <c r="D2193" s="37">
        <v>14529.866666666667</v>
      </c>
      <c r="E2193" s="68">
        <v>5</v>
      </c>
      <c r="F2193" s="69">
        <v>148711500</v>
      </c>
      <c r="G2193" s="12">
        <v>139375100</v>
      </c>
      <c r="H2193" s="12">
        <v>9336400</v>
      </c>
    </row>
    <row r="2194" spans="1:21" hidden="1" x14ac:dyDescent="0.15">
      <c r="B2194" s="65">
        <v>41708</v>
      </c>
      <c r="C2194" s="74">
        <v>67752000</v>
      </c>
      <c r="D2194" s="37">
        <v>14531.866666666667</v>
      </c>
      <c r="E2194" s="68">
        <v>2</v>
      </c>
      <c r="F2194" s="69">
        <v>67752000</v>
      </c>
      <c r="G2194" s="12">
        <v>60166100</v>
      </c>
      <c r="H2194" s="12">
        <v>7585900</v>
      </c>
    </row>
    <row r="2195" spans="1:21" hidden="1" x14ac:dyDescent="0.15">
      <c r="B2195" s="65">
        <v>41709</v>
      </c>
      <c r="C2195" s="74">
        <v>64613500</v>
      </c>
      <c r="D2195" s="37">
        <v>14427.066666666668</v>
      </c>
      <c r="E2195" s="68">
        <v>-104.79999999999927</v>
      </c>
      <c r="F2195" s="69">
        <v>64613500</v>
      </c>
      <c r="G2195" s="12">
        <v>55523700</v>
      </c>
      <c r="H2195" s="12">
        <v>9089800</v>
      </c>
    </row>
    <row r="2196" spans="1:21" hidden="1" x14ac:dyDescent="0.15">
      <c r="B2196" s="65">
        <v>41710</v>
      </c>
      <c r="C2196" s="74">
        <v>30164400</v>
      </c>
      <c r="D2196" s="37">
        <v>14425.8</v>
      </c>
      <c r="E2196" s="68">
        <v>-1.2666666666682431</v>
      </c>
      <c r="F2196" s="69">
        <v>30164400</v>
      </c>
      <c r="G2196" s="28">
        <v>24851200</v>
      </c>
      <c r="H2196" s="12">
        <v>5313200</v>
      </c>
      <c r="L2196" s="29" t="s">
        <v>28</v>
      </c>
    </row>
    <row r="2197" spans="1:21" hidden="1" x14ac:dyDescent="0.15">
      <c r="B2197" s="65">
        <v>41711</v>
      </c>
      <c r="C2197" s="74">
        <v>29877300</v>
      </c>
      <c r="D2197" s="37">
        <v>14427.333333333334</v>
      </c>
      <c r="E2197" s="68">
        <v>1.5333333333346673</v>
      </c>
      <c r="F2197" s="69">
        <v>29877300</v>
      </c>
      <c r="G2197" s="12">
        <v>24915400</v>
      </c>
      <c r="H2197" s="12">
        <v>4961900</v>
      </c>
    </row>
    <row r="2198" spans="1:21" hidden="1" x14ac:dyDescent="0.15">
      <c r="B2198" s="65">
        <v>41712</v>
      </c>
      <c r="C2198" s="74">
        <v>52228100</v>
      </c>
      <c r="D2198" s="37">
        <v>14430.866666666667</v>
      </c>
      <c r="E2198" s="68">
        <v>3.5333333333328483</v>
      </c>
      <c r="F2198" s="69">
        <v>52228100</v>
      </c>
      <c r="G2198" s="12">
        <v>46370600</v>
      </c>
      <c r="H2198" s="12">
        <v>5857500</v>
      </c>
    </row>
    <row r="2199" spans="1:21" hidden="1" x14ac:dyDescent="0.15">
      <c r="B2199" s="65">
        <v>41715</v>
      </c>
      <c r="C2199" s="74">
        <v>61014500</v>
      </c>
      <c r="D2199" s="37">
        <v>14648.266666666666</v>
      </c>
      <c r="E2199" s="68">
        <v>217.39999999999964</v>
      </c>
      <c r="F2199" s="69">
        <v>61014500</v>
      </c>
      <c r="G2199" s="12">
        <v>48146500</v>
      </c>
      <c r="H2199" s="12">
        <v>12868000</v>
      </c>
    </row>
    <row r="2200" spans="1:21" hidden="1" x14ac:dyDescent="0.15">
      <c r="B2200" s="65">
        <v>41716</v>
      </c>
      <c r="C2200" s="74">
        <v>22906500</v>
      </c>
      <c r="D2200" s="37">
        <v>14273.933333333332</v>
      </c>
      <c r="E2200" s="68">
        <v>-374.33333333333394</v>
      </c>
      <c r="F2200" s="69">
        <v>22906500</v>
      </c>
      <c r="G2200" s="12">
        <v>15731000</v>
      </c>
      <c r="H2200" s="12">
        <v>7175500</v>
      </c>
    </row>
    <row r="2201" spans="1:21" hidden="1" x14ac:dyDescent="0.15">
      <c r="B2201" s="65">
        <v>41717</v>
      </c>
      <c r="C2201" s="74">
        <v>43065200</v>
      </c>
      <c r="D2201" s="37">
        <v>14337.266666666666</v>
      </c>
      <c r="E2201" s="68">
        <v>63.33333333333394</v>
      </c>
      <c r="F2201" s="69">
        <v>43065200</v>
      </c>
      <c r="G2201" s="12">
        <v>37219200</v>
      </c>
      <c r="H2201" s="12">
        <v>5846000</v>
      </c>
    </row>
    <row r="2202" spans="1:21" hidden="1" x14ac:dyDescent="0.15">
      <c r="B2202" s="65">
        <v>41718</v>
      </c>
      <c r="C2202" s="74">
        <v>36310400</v>
      </c>
      <c r="D2202" s="37">
        <v>13811.933333333332</v>
      </c>
      <c r="E2202" s="68">
        <v>-525.33333333333394</v>
      </c>
      <c r="F2202" s="69">
        <v>36310400</v>
      </c>
      <c r="G2202" s="12">
        <v>30013500</v>
      </c>
      <c r="H2202" s="12">
        <v>6296900</v>
      </c>
    </row>
    <row r="2203" spans="1:21" hidden="1" x14ac:dyDescent="0.15">
      <c r="B2203" s="65">
        <v>41722</v>
      </c>
      <c r="C2203" s="74">
        <v>31479100</v>
      </c>
      <c r="D2203" s="37">
        <v>14234</v>
      </c>
      <c r="E2203" s="68">
        <v>422.06666666666752</v>
      </c>
      <c r="F2203" s="69">
        <v>31479100</v>
      </c>
      <c r="G2203" s="12">
        <v>18667600</v>
      </c>
      <c r="H2203" s="12">
        <v>12811500</v>
      </c>
    </row>
    <row r="2204" spans="1:21" hidden="1" x14ac:dyDescent="0.15">
      <c r="B2204" s="65">
        <v>41723</v>
      </c>
      <c r="C2204" s="74">
        <v>30299600</v>
      </c>
      <c r="D2204" s="37">
        <v>14435.533333333333</v>
      </c>
      <c r="E2204" s="68">
        <v>201.53333333333285</v>
      </c>
      <c r="F2204" s="69">
        <v>30299600</v>
      </c>
      <c r="G2204" s="12">
        <v>21108500</v>
      </c>
      <c r="H2204" s="12">
        <v>9191100</v>
      </c>
    </row>
    <row r="2205" spans="1:21" hidden="1" x14ac:dyDescent="0.15">
      <c r="B2205" s="65">
        <v>41724</v>
      </c>
      <c r="C2205" s="74">
        <v>34368600</v>
      </c>
      <c r="D2205" s="37">
        <v>14402.733333333334</v>
      </c>
      <c r="E2205" s="68">
        <v>-32.799999999999272</v>
      </c>
      <c r="F2205" s="69">
        <v>34368600</v>
      </c>
      <c r="G2205" s="12">
        <v>19315100</v>
      </c>
      <c r="H2205" s="12">
        <v>15053500</v>
      </c>
    </row>
    <row r="2206" spans="1:21" hidden="1" x14ac:dyDescent="0.15">
      <c r="B2206" s="65">
        <v>41725</v>
      </c>
      <c r="C2206" s="74">
        <v>30727300</v>
      </c>
      <c r="D2206" s="58">
        <v>482.73333333333335</v>
      </c>
      <c r="E2206" s="68">
        <v>-13920</v>
      </c>
      <c r="F2206" s="69">
        <v>30727300</v>
      </c>
      <c r="G2206" s="12">
        <v>14086300</v>
      </c>
      <c r="H2206" s="12">
        <v>16641000</v>
      </c>
      <c r="M2206" s="57" t="s">
        <v>42</v>
      </c>
      <c r="U2206" s="33" t="s">
        <v>43</v>
      </c>
    </row>
    <row r="2207" spans="1:21" hidden="1" x14ac:dyDescent="0.15">
      <c r="B2207" s="65">
        <v>41726</v>
      </c>
      <c r="C2207" s="74">
        <v>32208200</v>
      </c>
      <c r="D2207" s="37">
        <v>484.26666666666665</v>
      </c>
      <c r="E2207" s="68">
        <v>1.533333333333303</v>
      </c>
      <c r="F2207" s="69">
        <v>32208200</v>
      </c>
      <c r="G2207" s="12">
        <v>27334100</v>
      </c>
      <c r="H2207" s="12">
        <v>4874100</v>
      </c>
    </row>
    <row r="2208" spans="1:21" s="21" customFormat="1" hidden="1" x14ac:dyDescent="0.15">
      <c r="A2208" s="21" t="s">
        <v>0</v>
      </c>
      <c r="B2208" s="66">
        <v>41729</v>
      </c>
      <c r="C2208" s="75">
        <v>21707000</v>
      </c>
      <c r="D2208" s="38">
        <v>488.2</v>
      </c>
      <c r="E2208" s="70">
        <v>3.9333333333333371</v>
      </c>
      <c r="F2208" s="71">
        <v>21707000</v>
      </c>
      <c r="G2208" s="22">
        <v>16966700</v>
      </c>
      <c r="H2208" s="22">
        <v>4740300</v>
      </c>
      <c r="I2208" s="71"/>
      <c r="J2208" s="22"/>
      <c r="K2208" s="22"/>
      <c r="L2208" s="23">
        <v>903062900</v>
      </c>
      <c r="M2208" s="22">
        <v>169581200</v>
      </c>
      <c r="N2208" s="24">
        <v>1072644100</v>
      </c>
      <c r="O2208" s="25">
        <v>148711500</v>
      </c>
      <c r="P2208" s="26">
        <v>21707000</v>
      </c>
      <c r="Q2208" s="53">
        <v>14975.4</v>
      </c>
      <c r="R2208" s="54">
        <v>482.73333333333335</v>
      </c>
      <c r="S2208" s="45">
        <v>422.06666666666752</v>
      </c>
      <c r="T2208" s="46">
        <v>-13920</v>
      </c>
      <c r="U2208" s="34"/>
    </row>
    <row r="2209" spans="2:8" x14ac:dyDescent="0.15">
      <c r="B2209" s="65">
        <v>41730</v>
      </c>
      <c r="C2209" s="74">
        <v>15508100</v>
      </c>
      <c r="D2209" s="37">
        <v>485.13333333333333</v>
      </c>
      <c r="E2209" s="68">
        <v>-3.0666666666666629</v>
      </c>
      <c r="F2209" s="69">
        <v>15508100</v>
      </c>
      <c r="G2209" s="12">
        <v>9763900</v>
      </c>
      <c r="H2209" s="12">
        <v>5744200</v>
      </c>
    </row>
    <row r="2210" spans="2:8" x14ac:dyDescent="0.15">
      <c r="B2210" s="65">
        <v>41731</v>
      </c>
      <c r="C2210" s="74">
        <v>14408900</v>
      </c>
      <c r="D2210" s="37">
        <v>485.53333333333336</v>
      </c>
      <c r="E2210" s="68">
        <v>0.40000000000003411</v>
      </c>
      <c r="F2210" s="69">
        <v>14408900</v>
      </c>
      <c r="G2210" s="12">
        <v>10454900</v>
      </c>
      <c r="H2210" s="12">
        <v>3954000</v>
      </c>
    </row>
    <row r="2211" spans="2:8" x14ac:dyDescent="0.15">
      <c r="B2211" s="65">
        <v>41732</v>
      </c>
      <c r="C2211" s="74">
        <v>7171000</v>
      </c>
      <c r="D2211" s="37">
        <v>487.2</v>
      </c>
      <c r="E2211" s="68">
        <v>1.6666666666666288</v>
      </c>
      <c r="F2211" s="69">
        <v>7171000</v>
      </c>
      <c r="G2211" s="12">
        <v>3761400</v>
      </c>
      <c r="H2211" s="12">
        <v>3409600</v>
      </c>
    </row>
    <row r="2212" spans="2:8" x14ac:dyDescent="0.15">
      <c r="B2212" s="65">
        <v>41733</v>
      </c>
      <c r="C2212" s="74">
        <v>12954700</v>
      </c>
      <c r="D2212" s="37">
        <v>488.13333333333333</v>
      </c>
      <c r="E2212" s="68">
        <v>0.93333333333333712</v>
      </c>
      <c r="F2212" s="69">
        <v>12954700</v>
      </c>
      <c r="G2212" s="12">
        <v>8221000</v>
      </c>
      <c r="H2212" s="12">
        <v>4733700</v>
      </c>
    </row>
    <row r="2213" spans="2:8" x14ac:dyDescent="0.15">
      <c r="B2213" s="65">
        <v>41736</v>
      </c>
      <c r="C2213" s="74">
        <v>13421500</v>
      </c>
      <c r="D2213" s="37">
        <v>487.53333333333336</v>
      </c>
      <c r="E2213" s="68">
        <v>-0.59999999999996589</v>
      </c>
      <c r="F2213" s="69">
        <v>13421500</v>
      </c>
      <c r="G2213" s="12">
        <v>11198500</v>
      </c>
      <c r="H2213" s="12">
        <v>2223000</v>
      </c>
    </row>
    <row r="2214" spans="2:8" x14ac:dyDescent="0.15">
      <c r="B2214" s="65">
        <v>41737</v>
      </c>
      <c r="C2214" s="74">
        <v>17267900</v>
      </c>
      <c r="D2214" s="37">
        <v>487.2</v>
      </c>
      <c r="E2214" s="68">
        <v>-0.33333333333337123</v>
      </c>
      <c r="F2214" s="69">
        <v>17267900</v>
      </c>
      <c r="G2214" s="12">
        <v>14061500</v>
      </c>
      <c r="H2214" s="12">
        <v>3206400</v>
      </c>
    </row>
    <row r="2215" spans="2:8" x14ac:dyDescent="0.15">
      <c r="B2215" s="65">
        <v>41738</v>
      </c>
      <c r="C2215" s="74">
        <v>11059000</v>
      </c>
      <c r="D2215" s="37">
        <v>487.66666666666669</v>
      </c>
      <c r="E2215" s="68">
        <v>0.46666666666669698</v>
      </c>
      <c r="F2215" s="69">
        <v>11059000</v>
      </c>
      <c r="G2215" s="12">
        <v>8262700</v>
      </c>
      <c r="H2215" s="12">
        <v>2796300</v>
      </c>
    </row>
    <row r="2216" spans="2:8" x14ac:dyDescent="0.15">
      <c r="B2216" s="65">
        <v>41739</v>
      </c>
      <c r="C2216" s="74">
        <v>11871300</v>
      </c>
      <c r="D2216" s="37">
        <v>487.66666666666669</v>
      </c>
      <c r="E2216" s="68">
        <v>0</v>
      </c>
      <c r="F2216" s="69">
        <v>11871300</v>
      </c>
      <c r="G2216" s="12">
        <v>8569400</v>
      </c>
      <c r="H2216" s="12">
        <v>3301900</v>
      </c>
    </row>
    <row r="2217" spans="2:8" x14ac:dyDescent="0.15">
      <c r="B2217" s="65">
        <v>41740</v>
      </c>
      <c r="C2217" s="74">
        <v>12459000</v>
      </c>
      <c r="D2217" s="37">
        <v>486.53333333333336</v>
      </c>
      <c r="E2217" s="68">
        <v>-1.1333333333333258</v>
      </c>
      <c r="F2217" s="69">
        <v>12459000</v>
      </c>
      <c r="G2217" s="12">
        <v>9599300</v>
      </c>
      <c r="H2217" s="12">
        <v>2859700</v>
      </c>
    </row>
    <row r="2218" spans="2:8" x14ac:dyDescent="0.15">
      <c r="B2218" s="65">
        <v>41743</v>
      </c>
      <c r="C2218" s="74">
        <v>5387800</v>
      </c>
      <c r="D2218" s="37">
        <v>485.6</v>
      </c>
      <c r="E2218" s="68">
        <v>-0.93333333333333712</v>
      </c>
      <c r="F2218" s="69">
        <v>5387800</v>
      </c>
      <c r="G2218" s="12">
        <v>2729800</v>
      </c>
      <c r="H2218" s="12">
        <v>2658000</v>
      </c>
    </row>
    <row r="2219" spans="2:8" x14ac:dyDescent="0.15">
      <c r="B2219" s="65">
        <v>41744</v>
      </c>
      <c r="C2219" s="74">
        <v>11775600</v>
      </c>
      <c r="D2219" s="37">
        <v>480.6</v>
      </c>
      <c r="E2219" s="68">
        <v>-5</v>
      </c>
      <c r="F2219" s="69">
        <v>11775600</v>
      </c>
      <c r="G2219" s="12">
        <v>9017800</v>
      </c>
      <c r="H2219" s="12">
        <v>2757800</v>
      </c>
    </row>
    <row r="2220" spans="2:8" x14ac:dyDescent="0.15">
      <c r="B2220" s="65">
        <v>41745</v>
      </c>
      <c r="C2220" s="74">
        <v>5625900</v>
      </c>
      <c r="D2220" s="37">
        <v>481.4</v>
      </c>
      <c r="E2220" s="68">
        <v>0.79999999999995453</v>
      </c>
      <c r="F2220" s="69">
        <v>5625900</v>
      </c>
      <c r="G2220" s="12">
        <v>4373000</v>
      </c>
      <c r="H2220" s="12">
        <v>1252900</v>
      </c>
    </row>
    <row r="2221" spans="2:8" x14ac:dyDescent="0.15">
      <c r="B2221" s="65">
        <v>41746</v>
      </c>
      <c r="C2221" s="74">
        <v>5880200</v>
      </c>
      <c r="D2221" s="37">
        <v>481</v>
      </c>
      <c r="E2221" s="68">
        <v>-0.39999999999997726</v>
      </c>
      <c r="F2221" s="69">
        <v>5880200</v>
      </c>
      <c r="G2221" s="12">
        <v>4293700</v>
      </c>
      <c r="H2221" s="12">
        <v>1586500</v>
      </c>
    </row>
    <row r="2222" spans="2:8" x14ac:dyDescent="0.15">
      <c r="B2222" s="65">
        <v>41747</v>
      </c>
      <c r="C2222" s="74">
        <v>11544800</v>
      </c>
      <c r="D2222" s="37">
        <v>481.4</v>
      </c>
      <c r="E2222" s="68">
        <v>0.39999999999997726</v>
      </c>
      <c r="F2222" s="69">
        <v>11544800</v>
      </c>
      <c r="G2222" s="12">
        <v>9801500</v>
      </c>
      <c r="H2222" s="12">
        <v>1743300</v>
      </c>
    </row>
    <row r="2223" spans="2:8" x14ac:dyDescent="0.15">
      <c r="B2223" s="65">
        <v>41750</v>
      </c>
      <c r="C2223" s="74">
        <v>27398100</v>
      </c>
      <c r="D2223" s="37">
        <v>481.13333333333333</v>
      </c>
      <c r="E2223" s="68">
        <v>-0.26666666666665151</v>
      </c>
      <c r="F2223" s="69">
        <v>27398100</v>
      </c>
      <c r="G2223" s="12">
        <v>23288600</v>
      </c>
      <c r="H2223" s="12">
        <v>4109500</v>
      </c>
    </row>
    <row r="2224" spans="2:8" x14ac:dyDescent="0.15">
      <c r="B2224" s="65">
        <v>41751</v>
      </c>
      <c r="C2224" s="74">
        <v>38902700</v>
      </c>
      <c r="D2224" s="37">
        <v>487.26666666666665</v>
      </c>
      <c r="E2224" s="68">
        <v>6.1333333333333258</v>
      </c>
      <c r="F2224" s="69">
        <v>38902700</v>
      </c>
      <c r="G2224" s="12">
        <v>34796600</v>
      </c>
      <c r="H2224" s="12">
        <v>4106100</v>
      </c>
    </row>
    <row r="2225" spans="1:21" x14ac:dyDescent="0.15">
      <c r="B2225" s="65">
        <v>41752</v>
      </c>
      <c r="C2225" s="74">
        <v>34960100</v>
      </c>
      <c r="D2225" s="37">
        <v>483.4</v>
      </c>
      <c r="E2225" s="68">
        <v>-3.8666666666666742</v>
      </c>
      <c r="F2225" s="69">
        <v>34960100</v>
      </c>
      <c r="G2225" s="12">
        <v>27028100</v>
      </c>
      <c r="H2225" s="12">
        <v>7932000</v>
      </c>
    </row>
    <row r="2226" spans="1:21" x14ac:dyDescent="0.15">
      <c r="B2226" s="65">
        <v>41753</v>
      </c>
      <c r="C2226" s="74">
        <v>20621700</v>
      </c>
      <c r="D2226" s="37">
        <v>479.33333333333331</v>
      </c>
      <c r="E2226" s="68">
        <v>-4.0666666666666629</v>
      </c>
      <c r="F2226" s="69">
        <v>20621700</v>
      </c>
      <c r="G2226" s="12">
        <v>11451100</v>
      </c>
      <c r="H2226" s="12">
        <v>9170600</v>
      </c>
    </row>
    <row r="2227" spans="1:21" x14ac:dyDescent="0.15">
      <c r="B2227" s="65">
        <v>41754</v>
      </c>
      <c r="C2227" s="74">
        <v>17397900</v>
      </c>
      <c r="D2227" s="37">
        <v>477.6</v>
      </c>
      <c r="E2227" s="68">
        <v>-1.7333333333332916</v>
      </c>
      <c r="F2227" s="69">
        <v>17397900</v>
      </c>
      <c r="G2227" s="12">
        <v>6660800</v>
      </c>
      <c r="H2227" s="12">
        <v>10737100</v>
      </c>
    </row>
    <row r="2228" spans="1:21" x14ac:dyDescent="0.15">
      <c r="B2228" s="65">
        <v>41757</v>
      </c>
      <c r="C2228" s="74">
        <v>26466400</v>
      </c>
      <c r="D2228" s="37">
        <v>477.86666666666667</v>
      </c>
      <c r="E2228" s="68">
        <v>0.26666666666665151</v>
      </c>
      <c r="F2228" s="69">
        <v>26466400</v>
      </c>
      <c r="G2228" s="12">
        <v>21287600</v>
      </c>
      <c r="H2228" s="12">
        <v>5178800</v>
      </c>
    </row>
    <row r="2229" spans="1:21" s="21" customFormat="1" x14ac:dyDescent="0.15">
      <c r="A2229" s="21" t="s">
        <v>0</v>
      </c>
      <c r="B2229" s="66">
        <v>41759</v>
      </c>
      <c r="C2229" s="75">
        <v>20772100</v>
      </c>
      <c r="D2229" s="38">
        <v>479.46666666666664</v>
      </c>
      <c r="E2229" s="70">
        <v>1.5999999999999659</v>
      </c>
      <c r="F2229" s="71">
        <v>20772100</v>
      </c>
      <c r="G2229" s="22">
        <v>13978900</v>
      </c>
      <c r="H2229" s="22">
        <v>6793200</v>
      </c>
      <c r="I2229" s="71"/>
      <c r="J2229" s="22"/>
      <c r="K2229" s="22"/>
      <c r="L2229" s="23">
        <v>252600100</v>
      </c>
      <c r="M2229" s="22">
        <v>90254600</v>
      </c>
      <c r="N2229" s="24">
        <v>342854700</v>
      </c>
      <c r="O2229" s="25">
        <v>38902700</v>
      </c>
      <c r="P2229" s="26">
        <v>5387800</v>
      </c>
      <c r="Q2229" s="53">
        <v>488.13333333333333</v>
      </c>
      <c r="R2229" s="54">
        <v>477.6</v>
      </c>
      <c r="S2229" s="45">
        <v>6.1333333333333258</v>
      </c>
      <c r="T2229" s="46">
        <v>-5</v>
      </c>
      <c r="U2229" s="34"/>
    </row>
    <row r="2230" spans="1:21" x14ac:dyDescent="0.15">
      <c r="B2230" s="65">
        <v>41760</v>
      </c>
      <c r="C2230" s="74">
        <v>18744200</v>
      </c>
      <c r="D2230" s="37">
        <v>484.13333333333333</v>
      </c>
      <c r="E2230" s="68">
        <v>4.6666666666666856</v>
      </c>
      <c r="F2230" s="69">
        <v>18744200</v>
      </c>
      <c r="G2230" s="12">
        <v>13606600</v>
      </c>
      <c r="H2230" s="12">
        <v>5137600</v>
      </c>
    </row>
    <row r="2231" spans="1:21" x14ac:dyDescent="0.15">
      <c r="B2231" s="65">
        <v>41761</v>
      </c>
      <c r="C2231" s="74">
        <v>20982700</v>
      </c>
      <c r="D2231" s="37">
        <v>485.6</v>
      </c>
      <c r="E2231" s="68">
        <v>1.466666666666697</v>
      </c>
      <c r="F2231" s="69">
        <v>20982700</v>
      </c>
      <c r="G2231" s="12">
        <v>17214300</v>
      </c>
      <c r="H2231" s="12">
        <v>3768400</v>
      </c>
    </row>
    <row r="2232" spans="1:21" x14ac:dyDescent="0.15">
      <c r="B2232" s="65">
        <v>41766</v>
      </c>
      <c r="C2232" s="74">
        <v>16398800</v>
      </c>
      <c r="D2232" s="37">
        <v>491.13333333333333</v>
      </c>
      <c r="E2232" s="68">
        <v>5.533333333333303</v>
      </c>
      <c r="F2232" s="69">
        <v>16398800</v>
      </c>
      <c r="G2232" s="12">
        <v>13165800</v>
      </c>
      <c r="H2232" s="12">
        <v>3233000</v>
      </c>
    </row>
    <row r="2233" spans="1:21" x14ac:dyDescent="0.15">
      <c r="B2233" s="65">
        <v>41767</v>
      </c>
      <c r="C2233" s="74">
        <v>17129800</v>
      </c>
      <c r="D2233" s="37">
        <v>489.33333333333331</v>
      </c>
      <c r="E2233" s="68">
        <v>-1.8000000000000114</v>
      </c>
      <c r="F2233" s="69">
        <v>17129800</v>
      </c>
      <c r="G2233" s="12">
        <v>8199800</v>
      </c>
      <c r="H2233" s="12">
        <v>8930000</v>
      </c>
    </row>
    <row r="2234" spans="1:21" x14ac:dyDescent="0.15">
      <c r="B2234" s="65">
        <v>41768</v>
      </c>
      <c r="C2234" s="74">
        <v>139507500</v>
      </c>
      <c r="D2234" s="37">
        <v>488.13333333333333</v>
      </c>
      <c r="E2234" s="68">
        <v>-1.1999999999999886</v>
      </c>
      <c r="F2234" s="69">
        <v>139507500</v>
      </c>
      <c r="G2234" s="28">
        <v>131912700</v>
      </c>
      <c r="H2234" s="12">
        <v>7594800</v>
      </c>
      <c r="L2234" s="29" t="s">
        <v>28</v>
      </c>
    </row>
    <row r="2235" spans="1:21" x14ac:dyDescent="0.15">
      <c r="B2235" s="65">
        <v>41771</v>
      </c>
      <c r="C2235" s="74">
        <v>29690200</v>
      </c>
      <c r="D2235" s="37">
        <v>488.26666666666665</v>
      </c>
      <c r="E2235" s="68">
        <v>0.13333333333332575</v>
      </c>
      <c r="F2235" s="69">
        <v>29690200</v>
      </c>
      <c r="G2235" s="12">
        <v>23689300</v>
      </c>
      <c r="H2235" s="12">
        <v>6000900</v>
      </c>
    </row>
    <row r="2236" spans="1:21" x14ac:dyDescent="0.15">
      <c r="B2236" s="65">
        <v>41772</v>
      </c>
      <c r="C2236" s="74">
        <v>20663200</v>
      </c>
      <c r="D2236" s="37">
        <v>495.33333333333331</v>
      </c>
      <c r="E2236" s="68">
        <v>7.0666666666666629</v>
      </c>
      <c r="F2236" s="69">
        <v>20663200</v>
      </c>
      <c r="G2236" s="12">
        <v>14148600</v>
      </c>
      <c r="H2236" s="12">
        <v>6514600</v>
      </c>
    </row>
    <row r="2237" spans="1:21" x14ac:dyDescent="0.15">
      <c r="B2237" s="65">
        <v>41773</v>
      </c>
      <c r="C2237" s="74">
        <v>12753200</v>
      </c>
      <c r="D2237" s="37">
        <v>491.93333333333334</v>
      </c>
      <c r="E2237" s="68">
        <v>-3.3999999999999773</v>
      </c>
      <c r="F2237" s="69">
        <v>12753200</v>
      </c>
      <c r="G2237" s="12">
        <v>8295700</v>
      </c>
      <c r="H2237" s="12">
        <v>4457500</v>
      </c>
    </row>
    <row r="2238" spans="1:21" x14ac:dyDescent="0.15">
      <c r="B2238" s="65">
        <v>41774</v>
      </c>
      <c r="C2238" s="74">
        <v>19810400</v>
      </c>
      <c r="D2238" s="37">
        <v>487.53333333333336</v>
      </c>
      <c r="E2238" s="68">
        <v>-4.3999999999999773</v>
      </c>
      <c r="F2238" s="69">
        <v>19810400</v>
      </c>
      <c r="G2238" s="12">
        <v>13174900</v>
      </c>
      <c r="H2238" s="12">
        <v>6635500</v>
      </c>
    </row>
    <row r="2239" spans="1:21" x14ac:dyDescent="0.15">
      <c r="B2239" s="65">
        <v>41775</v>
      </c>
      <c r="C2239" s="74">
        <v>8901900</v>
      </c>
      <c r="D2239" s="37">
        <v>487.33333333333331</v>
      </c>
      <c r="E2239" s="68">
        <v>-0.20000000000004547</v>
      </c>
      <c r="F2239" s="69">
        <v>8901900</v>
      </c>
      <c r="G2239" s="12">
        <v>6311900</v>
      </c>
      <c r="H2239" s="12">
        <v>2590000</v>
      </c>
    </row>
    <row r="2240" spans="1:21" x14ac:dyDescent="0.15">
      <c r="B2240" s="65">
        <v>41778</v>
      </c>
      <c r="C2240" s="74">
        <v>20711900</v>
      </c>
      <c r="D2240" s="37">
        <v>485.53333333333336</v>
      </c>
      <c r="E2240" s="68">
        <v>-1.7999999999999545</v>
      </c>
      <c r="F2240" s="69">
        <v>20711900</v>
      </c>
      <c r="G2240" s="12">
        <v>17670200</v>
      </c>
      <c r="H2240" s="12">
        <v>3041700</v>
      </c>
    </row>
    <row r="2241" spans="1:21" x14ac:dyDescent="0.15">
      <c r="B2241" s="65">
        <v>41779</v>
      </c>
      <c r="C2241" s="74">
        <v>9856100</v>
      </c>
      <c r="D2241" s="37">
        <v>481.86666666666667</v>
      </c>
      <c r="E2241" s="68">
        <v>-3.6666666666666856</v>
      </c>
      <c r="F2241" s="69">
        <v>9856100</v>
      </c>
      <c r="G2241" s="12">
        <v>7765500</v>
      </c>
      <c r="H2241" s="12">
        <v>2090600</v>
      </c>
    </row>
    <row r="2242" spans="1:21" x14ac:dyDescent="0.15">
      <c r="B2242" s="65">
        <v>41780</v>
      </c>
      <c r="C2242" s="74">
        <v>9539000</v>
      </c>
      <c r="D2242" s="37">
        <v>480.86666666666667</v>
      </c>
      <c r="E2242" s="68">
        <v>-1</v>
      </c>
      <c r="F2242" s="69">
        <v>9539000</v>
      </c>
      <c r="G2242" s="12">
        <v>7350600</v>
      </c>
      <c r="H2242" s="12">
        <v>2188400</v>
      </c>
    </row>
    <row r="2243" spans="1:21" x14ac:dyDescent="0.15">
      <c r="B2243" s="65">
        <v>41781</v>
      </c>
      <c r="C2243" s="74">
        <v>13020400</v>
      </c>
      <c r="D2243" s="37">
        <v>485.8</v>
      </c>
      <c r="E2243" s="68">
        <v>4.9333333333333371</v>
      </c>
      <c r="F2243" s="69">
        <v>13020400</v>
      </c>
      <c r="G2243" s="12">
        <v>10952400</v>
      </c>
      <c r="H2243" s="12">
        <v>2068000</v>
      </c>
    </row>
    <row r="2244" spans="1:21" x14ac:dyDescent="0.15">
      <c r="B2244" s="65">
        <v>41782</v>
      </c>
      <c r="C2244" s="74">
        <v>8703000</v>
      </c>
      <c r="D2244" s="37">
        <v>486.13333333333333</v>
      </c>
      <c r="E2244" s="68">
        <v>0.33333333333331439</v>
      </c>
      <c r="F2244" s="69">
        <v>8703000</v>
      </c>
      <c r="G2244" s="12">
        <v>6774000</v>
      </c>
      <c r="H2244" s="12">
        <v>1929000</v>
      </c>
    </row>
    <row r="2245" spans="1:21" x14ac:dyDescent="0.15">
      <c r="B2245" s="65">
        <v>41785</v>
      </c>
      <c r="C2245" s="74">
        <v>24884300</v>
      </c>
      <c r="D2245" s="37">
        <v>494.46666666666664</v>
      </c>
      <c r="E2245" s="68">
        <v>8.3333333333333144</v>
      </c>
      <c r="F2245" s="69">
        <v>24884300</v>
      </c>
      <c r="G2245" s="12">
        <v>8301500</v>
      </c>
      <c r="H2245" s="12">
        <v>16582800</v>
      </c>
    </row>
    <row r="2246" spans="1:21" x14ac:dyDescent="0.15">
      <c r="B2246" s="65">
        <v>41786</v>
      </c>
      <c r="C2246" s="74">
        <v>132671400</v>
      </c>
      <c r="D2246" s="37">
        <v>497.6</v>
      </c>
      <c r="E2246" s="68">
        <v>3.1333333333333826</v>
      </c>
      <c r="F2246" s="69">
        <v>132671400</v>
      </c>
      <c r="G2246" s="12">
        <v>9302700</v>
      </c>
      <c r="H2246" s="12">
        <v>123368700</v>
      </c>
    </row>
    <row r="2247" spans="1:21" x14ac:dyDescent="0.15">
      <c r="B2247" s="65">
        <v>41787</v>
      </c>
      <c r="C2247" s="74">
        <v>56919900</v>
      </c>
      <c r="D2247" s="37">
        <v>497.86666666666667</v>
      </c>
      <c r="E2247" s="68">
        <v>0.26666666666665151</v>
      </c>
      <c r="F2247" s="69">
        <v>56919900</v>
      </c>
      <c r="G2247" s="12">
        <v>9447200</v>
      </c>
      <c r="H2247" s="12">
        <v>47472700</v>
      </c>
    </row>
    <row r="2248" spans="1:21" x14ac:dyDescent="0.15">
      <c r="B2248" s="65">
        <v>41788</v>
      </c>
      <c r="C2248" s="74">
        <v>59698300</v>
      </c>
      <c r="D2248" s="37">
        <v>504.2</v>
      </c>
      <c r="E2248" s="68">
        <v>6.3333333333333144</v>
      </c>
      <c r="F2248" s="69">
        <v>59698300</v>
      </c>
      <c r="G2248" s="12">
        <v>12291200</v>
      </c>
      <c r="H2248" s="12">
        <v>47407100</v>
      </c>
    </row>
    <row r="2249" spans="1:21" s="21" customFormat="1" x14ac:dyDescent="0.15">
      <c r="A2249" s="21" t="s">
        <v>0</v>
      </c>
      <c r="B2249" s="66">
        <v>41789</v>
      </c>
      <c r="C2249" s="75">
        <v>32118300</v>
      </c>
      <c r="D2249" s="38">
        <v>506.8</v>
      </c>
      <c r="E2249" s="70">
        <v>2.6000000000000227</v>
      </c>
      <c r="F2249" s="71">
        <v>32118300</v>
      </c>
      <c r="G2249" s="22">
        <v>16512300</v>
      </c>
      <c r="H2249" s="22">
        <v>15606000</v>
      </c>
      <c r="I2249" s="71"/>
      <c r="J2249" s="22"/>
      <c r="K2249" s="22"/>
      <c r="L2249" s="23">
        <v>356087200</v>
      </c>
      <c r="M2249" s="22">
        <v>316617300</v>
      </c>
      <c r="N2249" s="24">
        <v>672704500</v>
      </c>
      <c r="O2249" s="25">
        <v>139507500</v>
      </c>
      <c r="P2249" s="26">
        <v>8703000</v>
      </c>
      <c r="Q2249" s="53">
        <v>506.8</v>
      </c>
      <c r="R2249" s="54">
        <v>480.86666666666667</v>
      </c>
      <c r="S2249" s="45">
        <v>8.3333333333333144</v>
      </c>
      <c r="T2249" s="46">
        <v>-4.3999999999999773</v>
      </c>
      <c r="U2249" s="34"/>
    </row>
    <row r="2250" spans="1:21" x14ac:dyDescent="0.15">
      <c r="B2250" s="65">
        <v>41792</v>
      </c>
      <c r="C2250" s="74">
        <v>12831400</v>
      </c>
      <c r="D2250" s="37">
        <v>508.93</v>
      </c>
      <c r="E2250" s="68">
        <v>2.1299999999999955</v>
      </c>
      <c r="F2250" s="69">
        <v>12831400</v>
      </c>
      <c r="G2250" s="12">
        <v>4013200</v>
      </c>
      <c r="H2250" s="12">
        <v>8818200</v>
      </c>
    </row>
    <row r="2251" spans="1:21" x14ac:dyDescent="0.15">
      <c r="B2251" s="65">
        <v>41793</v>
      </c>
      <c r="C2251" s="74">
        <v>26201100</v>
      </c>
      <c r="D2251" s="37">
        <v>511.8</v>
      </c>
      <c r="E2251" s="68">
        <v>2.8700000000000045</v>
      </c>
      <c r="F2251" s="69">
        <v>26201100</v>
      </c>
      <c r="G2251" s="12">
        <v>11232900</v>
      </c>
      <c r="H2251" s="12">
        <v>14968200</v>
      </c>
    </row>
    <row r="2252" spans="1:21" x14ac:dyDescent="0.15">
      <c r="B2252" s="65">
        <v>41794</v>
      </c>
      <c r="C2252" s="74">
        <v>20003300</v>
      </c>
      <c r="D2252" s="37">
        <v>510.07</v>
      </c>
      <c r="E2252" s="68">
        <v>-1.7300000000000182</v>
      </c>
      <c r="F2252" s="69">
        <v>20003300</v>
      </c>
      <c r="G2252" s="12">
        <v>9097300</v>
      </c>
      <c r="H2252" s="12">
        <v>10906000</v>
      </c>
    </row>
    <row r="2253" spans="1:21" x14ac:dyDescent="0.15">
      <c r="B2253" s="65">
        <v>41795</v>
      </c>
      <c r="C2253" s="74">
        <v>32501900</v>
      </c>
      <c r="D2253" s="37">
        <v>511.47</v>
      </c>
      <c r="E2253" s="68">
        <v>1.4000000000000341</v>
      </c>
      <c r="F2253" s="69">
        <v>32501900</v>
      </c>
      <c r="G2253" s="12">
        <v>17061700</v>
      </c>
      <c r="H2253" s="12">
        <v>15440200</v>
      </c>
    </row>
    <row r="2254" spans="1:21" x14ac:dyDescent="0.15">
      <c r="B2254" s="65">
        <v>41796</v>
      </c>
      <c r="C2254" s="74">
        <v>34957300</v>
      </c>
      <c r="D2254" s="37">
        <v>514.27</v>
      </c>
      <c r="E2254" s="68">
        <v>2.7999999999999545</v>
      </c>
      <c r="F2254" s="69">
        <v>34957300</v>
      </c>
      <c r="G2254" s="12">
        <v>5143000</v>
      </c>
      <c r="H2254" s="12">
        <v>29814300</v>
      </c>
    </row>
    <row r="2255" spans="1:21" x14ac:dyDescent="0.15">
      <c r="B2255" s="65">
        <v>41799</v>
      </c>
      <c r="C2255" s="74">
        <v>64667400</v>
      </c>
      <c r="D2255" s="37">
        <v>518.6</v>
      </c>
      <c r="E2255" s="68">
        <v>4.3300000000000409</v>
      </c>
      <c r="F2255" s="69">
        <v>64667400</v>
      </c>
      <c r="G2255" s="12">
        <v>17291500</v>
      </c>
      <c r="H2255" s="12">
        <v>47375900</v>
      </c>
    </row>
    <row r="2256" spans="1:21" x14ac:dyDescent="0.15">
      <c r="B2256" s="65">
        <v>41800</v>
      </c>
      <c r="C2256" s="74">
        <v>80317000</v>
      </c>
      <c r="D2256" s="37">
        <v>521.79999999999995</v>
      </c>
      <c r="E2256" s="68">
        <v>3.1999999999999318</v>
      </c>
      <c r="F2256" s="69">
        <v>80317000</v>
      </c>
      <c r="G2256" s="12">
        <v>19035200</v>
      </c>
      <c r="H2256" s="12">
        <v>61281800</v>
      </c>
    </row>
    <row r="2257" spans="1:21" x14ac:dyDescent="0.15">
      <c r="B2257" s="65">
        <v>41801</v>
      </c>
      <c r="C2257" s="74">
        <v>54535000</v>
      </c>
      <c r="D2257" s="37">
        <v>519.27</v>
      </c>
      <c r="E2257" s="68">
        <v>-2.5299999999999727</v>
      </c>
      <c r="F2257" s="69">
        <v>54535000</v>
      </c>
      <c r="G2257" s="12">
        <v>24657200</v>
      </c>
      <c r="H2257" s="12">
        <v>29877800</v>
      </c>
    </row>
    <row r="2258" spans="1:21" x14ac:dyDescent="0.15">
      <c r="B2258" s="65">
        <v>41802</v>
      </c>
      <c r="C2258" s="74">
        <v>29442000</v>
      </c>
      <c r="D2258" s="37">
        <v>520.4</v>
      </c>
      <c r="E2258" s="68">
        <v>1.1299999999999955</v>
      </c>
      <c r="F2258" s="69">
        <v>29442000</v>
      </c>
      <c r="G2258" s="12">
        <v>11687200</v>
      </c>
      <c r="H2258" s="12">
        <v>17754800</v>
      </c>
    </row>
    <row r="2259" spans="1:21" x14ac:dyDescent="0.15">
      <c r="B2259" s="65">
        <v>41803</v>
      </c>
      <c r="C2259" s="74">
        <v>46447700</v>
      </c>
      <c r="D2259" s="37">
        <v>528.66999999999996</v>
      </c>
      <c r="E2259" s="68">
        <v>8.2699999999999818</v>
      </c>
      <c r="F2259" s="69">
        <v>46447700</v>
      </c>
      <c r="G2259" s="12">
        <v>10926200</v>
      </c>
      <c r="H2259" s="12">
        <v>35521500</v>
      </c>
    </row>
    <row r="2260" spans="1:21" x14ac:dyDescent="0.15">
      <c r="B2260" s="65">
        <v>41806</v>
      </c>
      <c r="C2260" s="74">
        <v>109845500</v>
      </c>
      <c r="D2260" s="37">
        <v>533.73</v>
      </c>
      <c r="E2260" s="68">
        <v>5.0600000000000591</v>
      </c>
      <c r="F2260" s="69">
        <v>109845500</v>
      </c>
      <c r="G2260" s="12">
        <v>27680800</v>
      </c>
      <c r="H2260" s="12">
        <v>82164700</v>
      </c>
    </row>
    <row r="2261" spans="1:21" x14ac:dyDescent="0.15">
      <c r="B2261" s="65">
        <v>41807</v>
      </c>
      <c r="C2261" s="74">
        <v>36213400</v>
      </c>
      <c r="D2261" s="37">
        <v>534.6</v>
      </c>
      <c r="E2261" s="68">
        <v>0.87000000000000455</v>
      </c>
      <c r="F2261" s="69">
        <v>36213400</v>
      </c>
      <c r="G2261" s="12">
        <v>10514400</v>
      </c>
      <c r="H2261" s="12">
        <v>25699000</v>
      </c>
    </row>
    <row r="2262" spans="1:21" x14ac:dyDescent="0.15">
      <c r="B2262" s="65">
        <v>41808</v>
      </c>
      <c r="C2262" s="74">
        <v>72267700</v>
      </c>
      <c r="D2262" s="37">
        <v>538.33000000000004</v>
      </c>
      <c r="E2262" s="68">
        <v>3.7300000000000182</v>
      </c>
      <c r="F2262" s="69">
        <v>72267700</v>
      </c>
      <c r="G2262" s="12">
        <v>16044600</v>
      </c>
      <c r="H2262" s="12">
        <v>56223100</v>
      </c>
    </row>
    <row r="2263" spans="1:21" x14ac:dyDescent="0.15">
      <c r="B2263" s="65">
        <v>41809</v>
      </c>
      <c r="C2263" s="74">
        <v>87173100</v>
      </c>
      <c r="D2263" s="37">
        <v>543.33000000000004</v>
      </c>
      <c r="E2263" s="68">
        <v>5</v>
      </c>
      <c r="F2263" s="69">
        <v>87173100</v>
      </c>
      <c r="G2263" s="12">
        <v>23697300</v>
      </c>
      <c r="H2263" s="12">
        <v>63475800</v>
      </c>
    </row>
    <row r="2264" spans="1:21" x14ac:dyDescent="0.15">
      <c r="B2264" s="65">
        <v>41810</v>
      </c>
      <c r="C2264" s="74">
        <v>137296800</v>
      </c>
      <c r="D2264" s="37">
        <v>553.87</v>
      </c>
      <c r="E2264" s="68">
        <v>10.539999999999964</v>
      </c>
      <c r="F2264" s="69">
        <v>137296800</v>
      </c>
      <c r="G2264" s="12">
        <v>10216900</v>
      </c>
      <c r="H2264" s="12">
        <v>127079900</v>
      </c>
    </row>
    <row r="2265" spans="1:21" x14ac:dyDescent="0.15">
      <c r="B2265" s="65">
        <v>41813</v>
      </c>
      <c r="C2265" s="74">
        <v>214734400</v>
      </c>
      <c r="D2265" s="37">
        <v>550.87</v>
      </c>
      <c r="E2265" s="68">
        <v>-3</v>
      </c>
      <c r="F2265" s="69">
        <v>214734400</v>
      </c>
      <c r="G2265" s="12">
        <v>18001900</v>
      </c>
      <c r="H2265" s="12">
        <v>196732500</v>
      </c>
    </row>
    <row r="2266" spans="1:21" x14ac:dyDescent="0.15">
      <c r="B2266" s="65">
        <v>41814</v>
      </c>
      <c r="C2266" s="74">
        <v>111189000</v>
      </c>
      <c r="D2266" s="37">
        <v>546</v>
      </c>
      <c r="E2266" s="68">
        <v>-4.8700000000000045</v>
      </c>
      <c r="F2266" s="69">
        <v>111189000</v>
      </c>
      <c r="G2266" s="12">
        <v>9305300</v>
      </c>
      <c r="H2266" s="12">
        <v>101883700</v>
      </c>
    </row>
    <row r="2267" spans="1:21" x14ac:dyDescent="0.15">
      <c r="B2267" s="65">
        <v>41815</v>
      </c>
      <c r="C2267" s="74">
        <v>69781600</v>
      </c>
      <c r="D2267" s="37">
        <v>544.27</v>
      </c>
      <c r="E2267" s="68">
        <v>-1.7300000000000182</v>
      </c>
      <c r="F2267" s="69">
        <v>69781600</v>
      </c>
      <c r="G2267" s="12">
        <v>16328300</v>
      </c>
      <c r="H2267" s="12">
        <v>53453300</v>
      </c>
    </row>
    <row r="2268" spans="1:21" x14ac:dyDescent="0.15">
      <c r="B2268" s="65">
        <v>41816</v>
      </c>
      <c r="C2268" s="74">
        <v>63468600</v>
      </c>
      <c r="D2268" s="37">
        <v>549.92999999999995</v>
      </c>
      <c r="E2268" s="68">
        <v>5.6599999999999682</v>
      </c>
      <c r="F2268" s="69">
        <v>63468600</v>
      </c>
      <c r="G2268" s="12">
        <v>12432900</v>
      </c>
      <c r="H2268" s="12">
        <v>51035700</v>
      </c>
    </row>
    <row r="2269" spans="1:21" x14ac:dyDescent="0.15">
      <c r="B2269" s="65">
        <v>41817</v>
      </c>
      <c r="C2269" s="74">
        <v>62506000</v>
      </c>
      <c r="D2269" s="37">
        <v>548.4</v>
      </c>
      <c r="E2269" s="68">
        <v>-1.5299999999999727</v>
      </c>
      <c r="F2269" s="69">
        <v>62506000</v>
      </c>
      <c r="G2269" s="12">
        <v>16520400</v>
      </c>
      <c r="H2269" s="12">
        <v>45985600</v>
      </c>
    </row>
    <row r="2270" spans="1:21" s="21" customFormat="1" x14ac:dyDescent="0.15">
      <c r="A2270" s="21" t="s">
        <v>0</v>
      </c>
      <c r="B2270" s="66">
        <v>41820</v>
      </c>
      <c r="C2270" s="75">
        <v>63285300</v>
      </c>
      <c r="D2270" s="38">
        <v>552.33000000000004</v>
      </c>
      <c r="E2270" s="70">
        <v>3.9300000000000637</v>
      </c>
      <c r="F2270" s="71">
        <v>63285300</v>
      </c>
      <c r="G2270" s="22">
        <v>21562000</v>
      </c>
      <c r="H2270" s="22">
        <v>41723300</v>
      </c>
      <c r="I2270" s="71"/>
      <c r="J2270" s="22"/>
      <c r="K2270" s="22"/>
      <c r="L2270" s="23">
        <v>312450200</v>
      </c>
      <c r="M2270" s="22">
        <v>1117215300</v>
      </c>
      <c r="N2270" s="24">
        <v>1429665500</v>
      </c>
      <c r="O2270" s="25">
        <v>214734400</v>
      </c>
      <c r="P2270" s="26">
        <v>12831400</v>
      </c>
      <c r="Q2270" s="53">
        <v>553.87</v>
      </c>
      <c r="R2270" s="54">
        <v>508.93</v>
      </c>
      <c r="S2270" s="45">
        <v>10.539999999999964</v>
      </c>
      <c r="T2270" s="46">
        <v>-4.8700000000000045</v>
      </c>
      <c r="U2270" s="34"/>
    </row>
    <row r="2271" spans="1:21" x14ac:dyDescent="0.15">
      <c r="B2271" s="65">
        <v>41821</v>
      </c>
      <c r="C2271" s="74">
        <v>39219100</v>
      </c>
      <c r="D2271" s="37">
        <v>550.33000000000004</v>
      </c>
      <c r="E2271" s="68">
        <v>-2</v>
      </c>
      <c r="F2271" s="69">
        <v>39219100</v>
      </c>
      <c r="G2271" s="12">
        <v>11247800</v>
      </c>
      <c r="H2271" s="12">
        <v>27971300</v>
      </c>
    </row>
    <row r="2272" spans="1:21" x14ac:dyDescent="0.15">
      <c r="B2272" s="65">
        <v>41822</v>
      </c>
      <c r="C2272" s="74">
        <v>67116100</v>
      </c>
      <c r="D2272" s="37">
        <v>554.4</v>
      </c>
      <c r="E2272" s="68">
        <v>4.0699999999999363</v>
      </c>
      <c r="F2272" s="69">
        <v>67116100</v>
      </c>
      <c r="G2272" s="12">
        <v>11609800</v>
      </c>
      <c r="H2272" s="12">
        <v>55506300</v>
      </c>
    </row>
    <row r="2273" spans="2:8" x14ac:dyDescent="0.15">
      <c r="B2273" s="65">
        <v>41823</v>
      </c>
      <c r="C2273" s="74">
        <v>217511200</v>
      </c>
      <c r="D2273" s="37">
        <v>553.07000000000005</v>
      </c>
      <c r="E2273" s="68">
        <v>-1.3299999999999272</v>
      </c>
      <c r="F2273" s="69">
        <v>217511200</v>
      </c>
      <c r="G2273" s="12">
        <v>176112500</v>
      </c>
      <c r="H2273" s="12">
        <v>41398700</v>
      </c>
    </row>
    <row r="2274" spans="2:8" x14ac:dyDescent="0.15">
      <c r="B2274" s="65">
        <v>41824</v>
      </c>
      <c r="C2274" s="74">
        <v>48107300</v>
      </c>
      <c r="D2274" s="37">
        <v>556.66999999999996</v>
      </c>
      <c r="E2274" s="68">
        <v>3.5999999999999091</v>
      </c>
      <c r="F2274" s="69">
        <v>48107300</v>
      </c>
      <c r="G2274" s="12">
        <v>19503100</v>
      </c>
      <c r="H2274" s="12">
        <v>28604200</v>
      </c>
    </row>
    <row r="2275" spans="2:8" x14ac:dyDescent="0.15">
      <c r="B2275" s="65">
        <v>41827</v>
      </c>
      <c r="C2275" s="74">
        <v>25983200</v>
      </c>
      <c r="D2275" s="37">
        <v>556.79999999999995</v>
      </c>
      <c r="E2275" s="68">
        <v>0.12999999999999545</v>
      </c>
      <c r="F2275" s="69">
        <v>25983200</v>
      </c>
      <c r="G2275" s="12">
        <v>7556300</v>
      </c>
      <c r="H2275" s="12">
        <v>18426900</v>
      </c>
    </row>
    <row r="2276" spans="2:8" x14ac:dyDescent="0.15">
      <c r="B2276" s="65">
        <v>41828</v>
      </c>
      <c r="C2276" s="74">
        <v>60379500</v>
      </c>
      <c r="D2276" s="37">
        <v>550.47</v>
      </c>
      <c r="E2276" s="68">
        <v>-6.3299999999999272</v>
      </c>
      <c r="F2276" s="69">
        <v>60379500</v>
      </c>
      <c r="G2276" s="12">
        <v>10163900</v>
      </c>
      <c r="H2276" s="12">
        <v>50215600</v>
      </c>
    </row>
    <row r="2277" spans="2:8" x14ac:dyDescent="0.15">
      <c r="B2277" s="65">
        <v>41829</v>
      </c>
      <c r="C2277" s="74">
        <v>86196200</v>
      </c>
      <c r="D2277" s="37">
        <v>545</v>
      </c>
      <c r="E2277" s="68">
        <v>-5.4700000000000273</v>
      </c>
      <c r="F2277" s="69">
        <v>86196200</v>
      </c>
      <c r="G2277" s="12">
        <v>17699000</v>
      </c>
      <c r="H2277" s="12">
        <v>68497200</v>
      </c>
    </row>
    <row r="2278" spans="2:8" x14ac:dyDescent="0.15">
      <c r="B2278" s="65">
        <v>41830</v>
      </c>
      <c r="C2278" s="74">
        <v>22703800</v>
      </c>
      <c r="D2278" s="37">
        <v>543.87</v>
      </c>
      <c r="E2278" s="68">
        <v>-1.1299999999999955</v>
      </c>
      <c r="F2278" s="69">
        <v>22703800</v>
      </c>
      <c r="G2278" s="12">
        <v>9673200</v>
      </c>
      <c r="H2278" s="12">
        <v>13030600</v>
      </c>
    </row>
    <row r="2279" spans="2:8" x14ac:dyDescent="0.15">
      <c r="B2279" s="65">
        <v>41831</v>
      </c>
      <c r="C2279" s="74">
        <v>19441200</v>
      </c>
      <c r="D2279" s="37">
        <v>542.53</v>
      </c>
      <c r="E2279" s="68">
        <v>-1.3400000000000318</v>
      </c>
      <c r="F2279" s="69">
        <v>19441200</v>
      </c>
      <c r="G2279" s="12">
        <v>5012800</v>
      </c>
      <c r="H2279" s="12">
        <v>14428400</v>
      </c>
    </row>
    <row r="2280" spans="2:8" x14ac:dyDescent="0.15">
      <c r="B2280" s="65">
        <v>41834</v>
      </c>
      <c r="C2280" s="74">
        <v>35165100</v>
      </c>
      <c r="D2280" s="37">
        <v>545.79999999999995</v>
      </c>
      <c r="E2280" s="68">
        <v>3.2699999999999818</v>
      </c>
      <c r="F2280" s="69">
        <v>35165100</v>
      </c>
      <c r="G2280" s="12">
        <v>20217200</v>
      </c>
      <c r="H2280" s="12">
        <v>14947900</v>
      </c>
    </row>
    <row r="2281" spans="2:8" x14ac:dyDescent="0.15">
      <c r="B2281" s="65">
        <v>41835</v>
      </c>
      <c r="C2281" s="74">
        <v>37020200</v>
      </c>
      <c r="D2281" s="37">
        <v>551.33000000000004</v>
      </c>
      <c r="E2281" s="68">
        <v>5.5300000000000864</v>
      </c>
      <c r="F2281" s="69">
        <v>37020200</v>
      </c>
      <c r="G2281" s="12">
        <v>10136600</v>
      </c>
      <c r="H2281" s="12">
        <v>26883600</v>
      </c>
    </row>
    <row r="2282" spans="2:8" x14ac:dyDescent="0.15">
      <c r="B2282" s="65">
        <v>41836</v>
      </c>
      <c r="C2282" s="74">
        <v>38074900</v>
      </c>
      <c r="D2282" s="37">
        <v>554.13</v>
      </c>
      <c r="E2282" s="68">
        <v>2.7999999999999545</v>
      </c>
      <c r="F2282" s="69">
        <v>38074900</v>
      </c>
      <c r="G2282" s="12">
        <v>10077300</v>
      </c>
      <c r="H2282" s="12">
        <v>27997600</v>
      </c>
    </row>
    <row r="2283" spans="2:8" x14ac:dyDescent="0.15">
      <c r="B2283" s="65">
        <v>41837</v>
      </c>
      <c r="C2283" s="74">
        <v>34757700</v>
      </c>
      <c r="D2283" s="37">
        <v>554.79999999999995</v>
      </c>
      <c r="E2283" s="68">
        <v>0.66999999999995907</v>
      </c>
      <c r="F2283" s="69">
        <v>34757700</v>
      </c>
      <c r="G2283" s="12">
        <v>10517700</v>
      </c>
      <c r="H2283" s="12">
        <v>24240000</v>
      </c>
    </row>
    <row r="2284" spans="2:8" x14ac:dyDescent="0.15">
      <c r="B2284" s="65">
        <v>41838</v>
      </c>
      <c r="C2284" s="74">
        <v>48060000</v>
      </c>
      <c r="D2284" s="37">
        <v>551.79999999999995</v>
      </c>
      <c r="E2284" s="68">
        <v>-3</v>
      </c>
      <c r="F2284" s="69">
        <v>48060000</v>
      </c>
      <c r="G2284" s="12">
        <v>17159300</v>
      </c>
      <c r="H2284" s="12">
        <v>30900700</v>
      </c>
    </row>
    <row r="2285" spans="2:8" x14ac:dyDescent="0.15">
      <c r="B2285" s="65">
        <v>41842</v>
      </c>
      <c r="C2285" s="74">
        <v>30825900</v>
      </c>
      <c r="D2285" s="37">
        <v>550.33000000000004</v>
      </c>
      <c r="E2285" s="68">
        <v>-1.4699999999999136</v>
      </c>
      <c r="F2285" s="69">
        <v>30825900</v>
      </c>
      <c r="G2285" s="12">
        <v>15207900</v>
      </c>
      <c r="H2285" s="12">
        <v>15618000</v>
      </c>
    </row>
    <row r="2286" spans="2:8" x14ac:dyDescent="0.15">
      <c r="B2286" s="65">
        <v>41843</v>
      </c>
      <c r="C2286" s="74">
        <v>32470800</v>
      </c>
      <c r="D2286" s="37">
        <v>551.47</v>
      </c>
      <c r="E2286" s="68">
        <v>1.1399999999999864</v>
      </c>
      <c r="F2286" s="69">
        <v>32470800</v>
      </c>
      <c r="G2286" s="12">
        <v>19131400</v>
      </c>
      <c r="H2286" s="12">
        <v>13339400</v>
      </c>
    </row>
    <row r="2287" spans="2:8" x14ac:dyDescent="0.15">
      <c r="B2287" s="65">
        <v>41844</v>
      </c>
      <c r="C2287" s="74">
        <v>20845300</v>
      </c>
      <c r="D2287" s="37">
        <v>549.20000000000005</v>
      </c>
      <c r="E2287" s="68">
        <v>-2.2699999999999818</v>
      </c>
      <c r="F2287" s="69">
        <v>20845300</v>
      </c>
      <c r="G2287" s="12">
        <v>8702600</v>
      </c>
      <c r="H2287" s="12">
        <v>12142700</v>
      </c>
    </row>
    <row r="2288" spans="2:8" x14ac:dyDescent="0.15">
      <c r="B2288" s="65">
        <v>41845</v>
      </c>
      <c r="C2288" s="74">
        <v>22281700</v>
      </c>
      <c r="D2288" s="37">
        <v>551.20000000000005</v>
      </c>
      <c r="E2288" s="68">
        <v>2</v>
      </c>
      <c r="F2288" s="69">
        <v>22281700</v>
      </c>
      <c r="G2288" s="12">
        <v>10239600</v>
      </c>
      <c r="H2288" s="12">
        <v>12042100</v>
      </c>
    </row>
    <row r="2289" spans="1:21" x14ac:dyDescent="0.15">
      <c r="B2289" s="65">
        <v>41848</v>
      </c>
      <c r="C2289" s="74">
        <v>28314000</v>
      </c>
      <c r="D2289" s="37">
        <v>552.87</v>
      </c>
      <c r="E2289" s="68">
        <v>1.6699999999999591</v>
      </c>
      <c r="F2289" s="69">
        <v>28314000</v>
      </c>
      <c r="G2289" s="12">
        <v>12465300</v>
      </c>
      <c r="H2289" s="12">
        <v>15848700</v>
      </c>
    </row>
    <row r="2290" spans="1:21" x14ac:dyDescent="0.15">
      <c r="B2290" s="65">
        <v>41849</v>
      </c>
      <c r="C2290" s="74">
        <v>34894800</v>
      </c>
      <c r="D2290" s="37">
        <v>552.73</v>
      </c>
      <c r="E2290" s="68">
        <v>-0.13999999999998636</v>
      </c>
      <c r="F2290" s="69">
        <v>24894800</v>
      </c>
      <c r="G2290" s="12">
        <v>10578900</v>
      </c>
      <c r="H2290" s="12">
        <v>14315900</v>
      </c>
    </row>
    <row r="2291" spans="1:21" x14ac:dyDescent="0.15">
      <c r="B2291" s="65">
        <v>41850</v>
      </c>
      <c r="C2291" s="74">
        <v>22731300</v>
      </c>
      <c r="D2291" s="37">
        <v>555.53</v>
      </c>
      <c r="E2291" s="68">
        <v>2.7999999999999545</v>
      </c>
      <c r="F2291" s="69">
        <v>22731300</v>
      </c>
      <c r="G2291" s="12">
        <v>11771100</v>
      </c>
      <c r="H2291" s="12">
        <v>10960200</v>
      </c>
    </row>
    <row r="2292" spans="1:21" s="21" customFormat="1" x14ac:dyDescent="0.15">
      <c r="A2292" s="21" t="s">
        <v>0</v>
      </c>
      <c r="B2292" s="66">
        <v>41851</v>
      </c>
      <c r="C2292" s="75">
        <v>24837300</v>
      </c>
      <c r="D2292" s="38">
        <v>557.20000000000005</v>
      </c>
      <c r="E2292" s="70">
        <v>1.6700000000000728</v>
      </c>
      <c r="F2292" s="71">
        <v>24837300</v>
      </c>
      <c r="G2292" s="22">
        <v>11708400</v>
      </c>
      <c r="H2292" s="22">
        <v>13128900</v>
      </c>
      <c r="I2292" s="71"/>
      <c r="J2292" s="22"/>
      <c r="K2292" s="22"/>
      <c r="L2292" s="23">
        <v>436491700</v>
      </c>
      <c r="M2292" s="22">
        <v>550444900</v>
      </c>
      <c r="N2292" s="24">
        <v>986936600</v>
      </c>
      <c r="O2292" s="25">
        <v>217511200</v>
      </c>
      <c r="P2292" s="26">
        <v>19441200</v>
      </c>
      <c r="Q2292" s="53">
        <v>557.20000000000005</v>
      </c>
      <c r="R2292" s="54">
        <v>542.53</v>
      </c>
      <c r="S2292" s="45">
        <v>5.5300000000000864</v>
      </c>
      <c r="T2292" s="46">
        <v>-6.3299999999999272</v>
      </c>
      <c r="U2292" s="34"/>
    </row>
    <row r="2293" spans="1:21" x14ac:dyDescent="0.15">
      <c r="B2293" s="65">
        <v>41852</v>
      </c>
      <c r="C2293" s="74">
        <v>14327000</v>
      </c>
      <c r="D2293" s="37">
        <v>556.07000000000005</v>
      </c>
      <c r="E2293" s="68">
        <v>-1.1299999999999955</v>
      </c>
      <c r="F2293" s="69">
        <v>14327000</v>
      </c>
      <c r="G2293" s="12">
        <v>1592800</v>
      </c>
      <c r="H2293" s="12">
        <v>12734200</v>
      </c>
    </row>
    <row r="2294" spans="1:21" x14ac:dyDescent="0.15">
      <c r="B2294" s="65">
        <v>41855</v>
      </c>
      <c r="C2294" s="74">
        <v>19038600</v>
      </c>
      <c r="D2294" s="37">
        <v>553.6</v>
      </c>
      <c r="E2294" s="68">
        <v>-2.4700000000000273</v>
      </c>
      <c r="F2294" s="69">
        <v>19038600</v>
      </c>
      <c r="G2294" s="12">
        <v>7578900</v>
      </c>
      <c r="H2294" s="12">
        <v>11459700</v>
      </c>
    </row>
    <row r="2295" spans="1:21" x14ac:dyDescent="0.15">
      <c r="B2295" s="65">
        <v>41856</v>
      </c>
      <c r="C2295" s="74">
        <v>21958700</v>
      </c>
      <c r="D2295" s="37">
        <v>550.73</v>
      </c>
      <c r="E2295" s="68">
        <v>-2.8700000000000045</v>
      </c>
      <c r="F2295" s="69">
        <v>21958700</v>
      </c>
      <c r="G2295" s="12">
        <v>12289800</v>
      </c>
      <c r="H2295" s="12">
        <v>9668900</v>
      </c>
    </row>
    <row r="2296" spans="1:21" x14ac:dyDescent="0.15">
      <c r="B2296" s="65">
        <v>41857</v>
      </c>
      <c r="C2296" s="74">
        <v>16132900</v>
      </c>
      <c r="D2296" s="37">
        <v>551</v>
      </c>
      <c r="E2296" s="68">
        <v>0.26999999999998181</v>
      </c>
      <c r="F2296" s="69">
        <v>16132900</v>
      </c>
      <c r="G2296" s="12">
        <v>3394100</v>
      </c>
      <c r="H2296" s="12">
        <v>12738800</v>
      </c>
    </row>
    <row r="2297" spans="1:21" x14ac:dyDescent="0.15">
      <c r="B2297" s="65">
        <v>41858</v>
      </c>
      <c r="C2297" s="74">
        <v>16439600</v>
      </c>
      <c r="D2297" s="37">
        <v>548.66999999999996</v>
      </c>
      <c r="E2297" s="68">
        <v>-2.3300000000000409</v>
      </c>
      <c r="F2297" s="69">
        <v>16439600</v>
      </c>
      <c r="G2297" s="12">
        <v>3177800</v>
      </c>
      <c r="H2297" s="12">
        <v>13261800</v>
      </c>
    </row>
    <row r="2298" spans="1:21" x14ac:dyDescent="0.15">
      <c r="B2298" s="65">
        <v>41859</v>
      </c>
      <c r="C2298" s="74">
        <v>31909700</v>
      </c>
      <c r="D2298" s="37">
        <v>541.20000000000005</v>
      </c>
      <c r="E2298" s="68">
        <v>-7.4699999999999136</v>
      </c>
      <c r="F2298" s="69">
        <v>31909700</v>
      </c>
      <c r="G2298" s="12">
        <v>1643400</v>
      </c>
      <c r="H2298" s="12">
        <v>30266300</v>
      </c>
    </row>
    <row r="2299" spans="1:21" x14ac:dyDescent="0.15">
      <c r="B2299" s="65">
        <v>41862</v>
      </c>
      <c r="C2299" s="74">
        <v>26439500</v>
      </c>
      <c r="D2299" s="37">
        <v>544</v>
      </c>
      <c r="E2299" s="68">
        <v>2.7999999999999545</v>
      </c>
      <c r="F2299" s="69">
        <v>26439500</v>
      </c>
      <c r="G2299" s="12">
        <v>11650400</v>
      </c>
      <c r="H2299" s="12">
        <v>14789100</v>
      </c>
    </row>
    <row r="2300" spans="1:21" x14ac:dyDescent="0.15">
      <c r="B2300" s="65">
        <v>41863</v>
      </c>
      <c r="C2300" s="74">
        <v>15138900</v>
      </c>
      <c r="D2300" s="37">
        <v>547.07000000000005</v>
      </c>
      <c r="E2300" s="68">
        <v>3.07000000000005</v>
      </c>
      <c r="F2300" s="69">
        <v>15138900</v>
      </c>
      <c r="G2300" s="12">
        <v>7394400</v>
      </c>
      <c r="H2300" s="12">
        <v>7744500</v>
      </c>
    </row>
    <row r="2301" spans="1:21" x14ac:dyDescent="0.15">
      <c r="B2301" s="65">
        <v>41864</v>
      </c>
      <c r="C2301" s="74">
        <v>21979000</v>
      </c>
      <c r="D2301" s="37">
        <v>542.53</v>
      </c>
      <c r="E2301" s="68">
        <v>-4.5400000000000773</v>
      </c>
      <c r="F2301" s="69">
        <v>21979000</v>
      </c>
      <c r="G2301" s="12">
        <v>5867900</v>
      </c>
      <c r="H2301" s="12">
        <v>16111100</v>
      </c>
    </row>
    <row r="2302" spans="1:21" x14ac:dyDescent="0.15">
      <c r="B2302" s="65">
        <v>41865</v>
      </c>
      <c r="C2302" s="74">
        <v>42040700</v>
      </c>
      <c r="D2302" s="37">
        <v>544.27</v>
      </c>
      <c r="E2302" s="68">
        <v>1.7400000000000091</v>
      </c>
      <c r="F2302" s="69">
        <v>42040700</v>
      </c>
      <c r="G2302" s="12">
        <v>5248300</v>
      </c>
      <c r="H2302" s="12">
        <v>36792400</v>
      </c>
    </row>
    <row r="2303" spans="1:21" x14ac:dyDescent="0.15">
      <c r="B2303" s="65">
        <v>41866</v>
      </c>
      <c r="C2303" s="74">
        <v>55086500</v>
      </c>
      <c r="D2303" s="37">
        <v>545.92999999999995</v>
      </c>
      <c r="E2303" s="68">
        <v>1.6599999999999682</v>
      </c>
      <c r="F2303" s="69">
        <v>55086500</v>
      </c>
      <c r="G2303" s="12">
        <v>13614200</v>
      </c>
      <c r="H2303" s="12">
        <v>41472300</v>
      </c>
    </row>
    <row r="2304" spans="1:21" x14ac:dyDescent="0.15">
      <c r="B2304" s="65">
        <v>41869</v>
      </c>
      <c r="C2304" s="74">
        <v>50404400</v>
      </c>
      <c r="D2304" s="37">
        <v>548.07000000000005</v>
      </c>
      <c r="E2304" s="68">
        <v>2.1400000000001</v>
      </c>
      <c r="F2304" s="69">
        <v>50404400</v>
      </c>
      <c r="G2304" s="12">
        <v>8991700</v>
      </c>
      <c r="H2304" s="12">
        <v>41412700</v>
      </c>
    </row>
    <row r="2305" spans="1:21" x14ac:dyDescent="0.15">
      <c r="B2305" s="65">
        <v>41870</v>
      </c>
      <c r="C2305" s="74">
        <v>49561500</v>
      </c>
      <c r="D2305" s="37">
        <v>551</v>
      </c>
      <c r="E2305" s="68">
        <v>2.92999999999995</v>
      </c>
      <c r="F2305" s="69">
        <v>49510300</v>
      </c>
      <c r="G2305" s="12">
        <v>8936000</v>
      </c>
      <c r="H2305" s="12">
        <v>40574300</v>
      </c>
    </row>
    <row r="2306" spans="1:21" x14ac:dyDescent="0.15">
      <c r="B2306" s="65">
        <v>41871</v>
      </c>
      <c r="C2306" s="74">
        <v>141077000</v>
      </c>
      <c r="D2306" s="37">
        <v>560.79999999999995</v>
      </c>
      <c r="E2306" s="68">
        <v>9.7999999999999545</v>
      </c>
      <c r="F2306" s="69">
        <v>141077000</v>
      </c>
      <c r="G2306" s="12">
        <v>17003500</v>
      </c>
      <c r="H2306" s="12">
        <v>124073500</v>
      </c>
    </row>
    <row r="2307" spans="1:21" x14ac:dyDescent="0.15">
      <c r="B2307" s="65">
        <v>41872</v>
      </c>
      <c r="C2307" s="74">
        <v>49660800</v>
      </c>
      <c r="D2307" s="37">
        <v>559.79999999999995</v>
      </c>
      <c r="E2307" s="68">
        <v>-1</v>
      </c>
      <c r="F2307" s="69">
        <v>49660800</v>
      </c>
      <c r="G2307" s="12">
        <v>7300800</v>
      </c>
      <c r="H2307" s="12">
        <v>42360000</v>
      </c>
    </row>
    <row r="2308" spans="1:21" x14ac:dyDescent="0.15">
      <c r="B2308" s="65">
        <v>41873</v>
      </c>
      <c r="C2308" s="74">
        <v>77901500</v>
      </c>
      <c r="D2308" s="37">
        <v>556.79999999999995</v>
      </c>
      <c r="E2308" s="68">
        <v>-3</v>
      </c>
      <c r="F2308" s="69">
        <v>59670600</v>
      </c>
      <c r="G2308" s="12">
        <v>18230900</v>
      </c>
      <c r="H2308" s="12">
        <v>41439700</v>
      </c>
    </row>
    <row r="2309" spans="1:21" x14ac:dyDescent="0.15">
      <c r="B2309" s="65">
        <v>41876</v>
      </c>
      <c r="C2309" s="74">
        <v>30637300</v>
      </c>
      <c r="D2309" s="37">
        <v>555.6</v>
      </c>
      <c r="E2309" s="68">
        <v>-1.1999999999999318</v>
      </c>
      <c r="F2309" s="69">
        <v>30637300</v>
      </c>
      <c r="G2309" s="12">
        <v>6524200</v>
      </c>
      <c r="H2309" s="12">
        <v>24113100</v>
      </c>
    </row>
    <row r="2310" spans="1:21" x14ac:dyDescent="0.15">
      <c r="B2310" s="65">
        <v>41877</v>
      </c>
      <c r="C2310" s="74">
        <v>38197400</v>
      </c>
      <c r="D2310" s="37">
        <v>558.73</v>
      </c>
      <c r="E2310" s="68">
        <v>3.1299999999999955</v>
      </c>
      <c r="F2310" s="69">
        <v>38197400</v>
      </c>
      <c r="G2310" s="12">
        <v>13543400</v>
      </c>
      <c r="H2310" s="12">
        <v>24654000</v>
      </c>
    </row>
    <row r="2311" spans="1:21" x14ac:dyDescent="0.15">
      <c r="B2311" s="65">
        <v>41878</v>
      </c>
      <c r="C2311" s="74">
        <v>97043900</v>
      </c>
      <c r="D2311" s="37">
        <v>566.07000000000005</v>
      </c>
      <c r="E2311" s="68">
        <v>7.3400000000000318</v>
      </c>
      <c r="F2311" s="69">
        <v>97043900</v>
      </c>
      <c r="G2311" s="12">
        <v>19679900</v>
      </c>
      <c r="H2311" s="12">
        <v>77364000</v>
      </c>
    </row>
    <row r="2312" spans="1:21" x14ac:dyDescent="0.15">
      <c r="B2312" s="65">
        <v>41879</v>
      </c>
      <c r="C2312" s="74">
        <v>130228500</v>
      </c>
      <c r="D2312" s="37">
        <v>571.47</v>
      </c>
      <c r="E2312" s="68">
        <v>5.3999999999999773</v>
      </c>
      <c r="F2312" s="69">
        <v>130228500</v>
      </c>
      <c r="G2312" s="12">
        <v>20693900</v>
      </c>
      <c r="H2312" s="12">
        <v>109534600</v>
      </c>
    </row>
    <row r="2313" spans="1:21" s="21" customFormat="1" x14ac:dyDescent="0.15">
      <c r="A2313" s="21" t="s">
        <v>0</v>
      </c>
      <c r="B2313" s="66">
        <v>41880</v>
      </c>
      <c r="C2313" s="75">
        <v>83510300</v>
      </c>
      <c r="D2313" s="38">
        <v>577.6</v>
      </c>
      <c r="E2313" s="70">
        <v>6.1299999999999955</v>
      </c>
      <c r="F2313" s="71">
        <v>83510300</v>
      </c>
      <c r="G2313" s="22">
        <v>5225700</v>
      </c>
      <c r="H2313" s="22">
        <v>78284600</v>
      </c>
      <c r="I2313" s="71"/>
      <c r="J2313" s="22"/>
      <c r="K2313" s="22"/>
      <c r="L2313" s="23">
        <v>199582000</v>
      </c>
      <c r="M2313" s="22">
        <v>810849600</v>
      </c>
      <c r="N2313" s="24">
        <v>1010431600</v>
      </c>
      <c r="O2313" s="25">
        <v>141077000</v>
      </c>
      <c r="P2313" s="26">
        <v>14327000</v>
      </c>
      <c r="Q2313" s="53">
        <v>577.6</v>
      </c>
      <c r="R2313" s="54">
        <v>541.20000000000005</v>
      </c>
      <c r="S2313" s="45">
        <v>9.7999999999999545</v>
      </c>
      <c r="T2313" s="46">
        <v>-7.4699999999999136</v>
      </c>
      <c r="U2313" s="34"/>
    </row>
    <row r="2314" spans="1:21" x14ac:dyDescent="0.15">
      <c r="B2314" s="65">
        <v>41883</v>
      </c>
      <c r="C2314" s="74">
        <v>165744900</v>
      </c>
      <c r="D2314" s="37">
        <v>593.73</v>
      </c>
      <c r="E2314" s="68">
        <v>16.129999999999995</v>
      </c>
      <c r="F2314" s="69">
        <v>165744900</v>
      </c>
      <c r="G2314" s="12">
        <v>21367000</v>
      </c>
      <c r="H2314" s="12">
        <v>144377900</v>
      </c>
    </row>
    <row r="2315" spans="1:21" x14ac:dyDescent="0.15">
      <c r="B2315" s="65">
        <v>41884</v>
      </c>
      <c r="C2315" s="74">
        <v>160979900</v>
      </c>
      <c r="D2315" s="37">
        <v>592.53</v>
      </c>
      <c r="E2315" s="68">
        <v>-1.2000000000000455</v>
      </c>
      <c r="F2315" s="69">
        <v>160979900</v>
      </c>
      <c r="G2315" s="12">
        <v>19821600</v>
      </c>
      <c r="H2315" s="12">
        <v>141158300</v>
      </c>
    </row>
    <row r="2316" spans="1:21" x14ac:dyDescent="0.15">
      <c r="B2316" s="65">
        <v>41885</v>
      </c>
      <c r="C2316" s="74">
        <v>214469600</v>
      </c>
      <c r="D2316" s="37">
        <v>580</v>
      </c>
      <c r="E2316" s="68">
        <v>-12.529999999999973</v>
      </c>
      <c r="F2316" s="69">
        <v>214469600</v>
      </c>
      <c r="G2316" s="12">
        <v>37580600</v>
      </c>
      <c r="H2316" s="12">
        <v>176889000</v>
      </c>
    </row>
    <row r="2317" spans="1:21" x14ac:dyDescent="0.15">
      <c r="B2317" s="65">
        <v>41886</v>
      </c>
      <c r="C2317" s="74">
        <v>116007800</v>
      </c>
      <c r="D2317" s="37">
        <v>574.87</v>
      </c>
      <c r="E2317" s="68">
        <v>-5.1299999999999955</v>
      </c>
      <c r="F2317" s="69">
        <v>116007800</v>
      </c>
      <c r="G2317" s="12">
        <v>28339600</v>
      </c>
      <c r="H2317" s="12">
        <v>87668200</v>
      </c>
    </row>
    <row r="2318" spans="1:21" x14ac:dyDescent="0.15">
      <c r="B2318" s="65">
        <v>41887</v>
      </c>
      <c r="C2318" s="74">
        <v>66965200</v>
      </c>
      <c r="D2318" s="37">
        <v>577.79999999999995</v>
      </c>
      <c r="E2318" s="68">
        <v>2.92999999999995</v>
      </c>
      <c r="F2318" s="69">
        <v>66965200</v>
      </c>
      <c r="G2318" s="12">
        <v>9096300</v>
      </c>
      <c r="H2318" s="12">
        <v>57868900</v>
      </c>
    </row>
    <row r="2319" spans="1:21" x14ac:dyDescent="0.15">
      <c r="B2319" s="65">
        <v>41890</v>
      </c>
      <c r="C2319" s="74">
        <v>72374600</v>
      </c>
      <c r="D2319" s="37">
        <v>584.20000000000005</v>
      </c>
      <c r="E2319" s="68">
        <v>6.4000000000000909</v>
      </c>
      <c r="F2319" s="69">
        <v>72374600</v>
      </c>
      <c r="G2319" s="12">
        <v>18617500</v>
      </c>
      <c r="H2319" s="12">
        <v>53757100</v>
      </c>
    </row>
    <row r="2320" spans="1:21" x14ac:dyDescent="0.15">
      <c r="B2320" s="65">
        <v>41891</v>
      </c>
      <c r="C2320" s="74">
        <v>70908600</v>
      </c>
      <c r="D2320" s="37">
        <v>587.87</v>
      </c>
      <c r="E2320" s="68">
        <v>3.6699999999999591</v>
      </c>
      <c r="F2320" s="69">
        <v>70908600</v>
      </c>
      <c r="G2320" s="12">
        <v>9663200</v>
      </c>
      <c r="H2320" s="12">
        <v>61245400</v>
      </c>
    </row>
    <row r="2321" spans="1:21" x14ac:dyDescent="0.15">
      <c r="B2321" s="65">
        <v>41892</v>
      </c>
      <c r="C2321" s="74">
        <v>77199900</v>
      </c>
      <c r="D2321" s="37">
        <v>584.4</v>
      </c>
      <c r="E2321" s="68">
        <v>-3.4700000000000273</v>
      </c>
      <c r="F2321" s="69">
        <v>77199900</v>
      </c>
      <c r="G2321" s="12">
        <v>19870700</v>
      </c>
      <c r="H2321" s="12">
        <v>57329200</v>
      </c>
    </row>
    <row r="2322" spans="1:21" x14ac:dyDescent="0.15">
      <c r="B2322" s="65">
        <v>41893</v>
      </c>
      <c r="C2322" s="74">
        <v>58684400</v>
      </c>
      <c r="D2322" s="37">
        <v>581.73</v>
      </c>
      <c r="E2322" s="68">
        <v>-2.6699999999999591</v>
      </c>
      <c r="F2322" s="69">
        <v>58684400</v>
      </c>
      <c r="G2322" s="12">
        <v>15010400</v>
      </c>
      <c r="H2322" s="12">
        <v>43674000</v>
      </c>
    </row>
    <row r="2323" spans="1:21" x14ac:dyDescent="0.15">
      <c r="B2323" s="65">
        <v>41894</v>
      </c>
      <c r="C2323" s="74">
        <v>38472100</v>
      </c>
      <c r="D2323" s="37">
        <v>580.79999999999995</v>
      </c>
      <c r="E2323" s="68">
        <v>-0.93000000000006366</v>
      </c>
      <c r="F2323" s="69">
        <v>38472100</v>
      </c>
      <c r="G2323" s="12">
        <v>8931800</v>
      </c>
      <c r="H2323" s="12">
        <v>29540300</v>
      </c>
    </row>
    <row r="2324" spans="1:21" x14ac:dyDescent="0.15">
      <c r="B2324" s="65">
        <v>41898</v>
      </c>
      <c r="C2324" s="74">
        <v>109125800</v>
      </c>
      <c r="D2324" s="37">
        <v>574.79999999999995</v>
      </c>
      <c r="E2324" s="68">
        <v>-6</v>
      </c>
      <c r="F2324" s="69">
        <v>109125800</v>
      </c>
      <c r="G2324" s="12">
        <v>22268600</v>
      </c>
      <c r="H2324" s="12">
        <v>86857200</v>
      </c>
    </row>
    <row r="2325" spans="1:21" x14ac:dyDescent="0.15">
      <c r="B2325" s="65">
        <v>41899</v>
      </c>
      <c r="C2325" s="74">
        <v>202467300</v>
      </c>
      <c r="D2325" s="37">
        <v>566.20000000000005</v>
      </c>
      <c r="E2325" s="68">
        <v>-8.5999999999999091</v>
      </c>
      <c r="F2325" s="69">
        <v>202467300</v>
      </c>
      <c r="G2325" s="57">
        <v>60094700</v>
      </c>
      <c r="H2325" s="12">
        <v>142372600</v>
      </c>
      <c r="L2325" s="59" t="s">
        <v>28</v>
      </c>
    </row>
    <row r="2326" spans="1:21" x14ac:dyDescent="0.15">
      <c r="B2326" s="65">
        <v>41900</v>
      </c>
      <c r="C2326" s="74">
        <v>97262200</v>
      </c>
      <c r="D2326" s="37">
        <v>562.6</v>
      </c>
      <c r="E2326" s="68">
        <v>-3.6000000000000227</v>
      </c>
      <c r="F2326" s="69">
        <v>97262200</v>
      </c>
      <c r="G2326" s="12">
        <v>12715900</v>
      </c>
      <c r="H2326" s="12">
        <v>84546300</v>
      </c>
    </row>
    <row r="2327" spans="1:21" x14ac:dyDescent="0.15">
      <c r="B2327" s="65">
        <v>41901</v>
      </c>
      <c r="C2327" s="74">
        <v>78003600</v>
      </c>
      <c r="D2327" s="37">
        <v>567.4</v>
      </c>
      <c r="E2327" s="68">
        <v>4.7999999999999545</v>
      </c>
      <c r="F2327" s="69">
        <v>78003600</v>
      </c>
      <c r="G2327" s="12">
        <v>8391100</v>
      </c>
      <c r="H2327" s="12">
        <v>69612500</v>
      </c>
    </row>
    <row r="2328" spans="1:21" x14ac:dyDescent="0.15">
      <c r="B2328" s="65">
        <v>41904</v>
      </c>
      <c r="C2328" s="74">
        <v>105758800</v>
      </c>
      <c r="D2328" s="37">
        <v>562.87</v>
      </c>
      <c r="E2328" s="68">
        <v>-4.5299999999999727</v>
      </c>
      <c r="F2328" s="69">
        <v>105758800</v>
      </c>
      <c r="G2328" s="12">
        <v>42130300</v>
      </c>
      <c r="H2328" s="12">
        <v>63628500</v>
      </c>
    </row>
    <row r="2329" spans="1:21" x14ac:dyDescent="0.15">
      <c r="B2329" s="65">
        <v>41906</v>
      </c>
      <c r="C2329" s="74">
        <v>98062500</v>
      </c>
      <c r="D2329" s="37">
        <v>555.6</v>
      </c>
      <c r="E2329" s="68">
        <v>-7.2699999999999818</v>
      </c>
      <c r="F2329" s="69">
        <v>98062500</v>
      </c>
      <c r="G2329" s="12">
        <v>14086300</v>
      </c>
      <c r="H2329" s="12">
        <v>83976200</v>
      </c>
    </row>
    <row r="2330" spans="1:21" x14ac:dyDescent="0.15">
      <c r="B2330" s="65">
        <v>41907</v>
      </c>
      <c r="C2330" s="74">
        <v>77953100</v>
      </c>
      <c r="D2330" s="37">
        <v>553.20000000000005</v>
      </c>
      <c r="E2330" s="68">
        <v>-2.3999999999999773</v>
      </c>
      <c r="F2330" s="69">
        <v>77953100</v>
      </c>
      <c r="G2330" s="12">
        <v>19937800</v>
      </c>
      <c r="H2330" s="12">
        <v>58015300</v>
      </c>
    </row>
    <row r="2331" spans="1:21" x14ac:dyDescent="0.15">
      <c r="B2331" s="65">
        <v>41908</v>
      </c>
      <c r="C2331" s="74">
        <v>116439400</v>
      </c>
      <c r="D2331" s="37">
        <v>558</v>
      </c>
      <c r="E2331" s="68">
        <v>4.7999999999999545</v>
      </c>
      <c r="F2331" s="69">
        <v>116439400</v>
      </c>
      <c r="G2331" s="12">
        <v>32352100</v>
      </c>
      <c r="H2331" s="12">
        <v>84087300</v>
      </c>
    </row>
    <row r="2332" spans="1:21" x14ac:dyDescent="0.15">
      <c r="B2332" s="65">
        <v>41911</v>
      </c>
      <c r="C2332" s="74">
        <v>68557300</v>
      </c>
      <c r="D2332" s="37">
        <v>559.4</v>
      </c>
      <c r="E2332" s="68">
        <v>1.3999999999999773</v>
      </c>
      <c r="F2332" s="69">
        <v>68557300</v>
      </c>
      <c r="G2332" s="12">
        <v>20009100</v>
      </c>
      <c r="H2332" s="12">
        <v>48548200</v>
      </c>
    </row>
    <row r="2333" spans="1:21" s="21" customFormat="1" x14ac:dyDescent="0.15">
      <c r="A2333" s="21" t="s">
        <v>0</v>
      </c>
      <c r="B2333" s="66">
        <v>41912</v>
      </c>
      <c r="C2333" s="75">
        <v>57398800</v>
      </c>
      <c r="D2333" s="38">
        <v>556.33000000000004</v>
      </c>
      <c r="E2333" s="70">
        <v>-3.0699999999999363</v>
      </c>
      <c r="F2333" s="71">
        <v>57398800</v>
      </c>
      <c r="G2333" s="22">
        <v>28824800</v>
      </c>
      <c r="H2333" s="22">
        <v>28574000</v>
      </c>
      <c r="I2333" s="71"/>
      <c r="J2333" s="22"/>
      <c r="K2333" s="22"/>
      <c r="L2333" s="23">
        <v>449109400</v>
      </c>
      <c r="M2333" s="22">
        <v>1603726400</v>
      </c>
      <c r="N2333" s="24">
        <v>2052835800</v>
      </c>
      <c r="O2333" s="25">
        <v>214469600</v>
      </c>
      <c r="P2333" s="26">
        <v>38472100</v>
      </c>
      <c r="Q2333" s="53">
        <v>593.73</v>
      </c>
      <c r="R2333" s="54">
        <v>553.20000000000005</v>
      </c>
      <c r="S2333" s="45">
        <v>16.129999999999995</v>
      </c>
      <c r="T2333" s="46">
        <v>-12.529999999999973</v>
      </c>
      <c r="U2333" s="34"/>
    </row>
    <row r="2334" spans="1:21" x14ac:dyDescent="0.15">
      <c r="B2334" s="65">
        <v>41913</v>
      </c>
      <c r="C2334" s="74">
        <v>73944900</v>
      </c>
      <c r="D2334" s="37">
        <v>562.87</v>
      </c>
      <c r="E2334" s="68">
        <v>6.5399999999999636</v>
      </c>
      <c r="F2334" s="69">
        <v>73944900</v>
      </c>
      <c r="G2334" s="12">
        <v>15884500</v>
      </c>
      <c r="H2334" s="12">
        <v>58060400</v>
      </c>
    </row>
    <row r="2335" spans="1:21" x14ac:dyDescent="0.15">
      <c r="B2335" s="65">
        <v>41914</v>
      </c>
      <c r="C2335" s="74">
        <v>157753100</v>
      </c>
      <c r="D2335" s="37">
        <v>558.6</v>
      </c>
      <c r="E2335" s="68">
        <v>-4.2699999999999818</v>
      </c>
      <c r="F2335" s="69">
        <v>157753100</v>
      </c>
      <c r="G2335" s="12">
        <v>124285200</v>
      </c>
      <c r="H2335" s="12">
        <v>33467900</v>
      </c>
    </row>
    <row r="2336" spans="1:21" x14ac:dyDescent="0.15">
      <c r="B2336" s="65">
        <v>41915</v>
      </c>
      <c r="C2336" s="74">
        <v>37293500</v>
      </c>
      <c r="D2336" s="37">
        <v>553.87</v>
      </c>
      <c r="E2336" s="68">
        <v>-4.7300000000000182</v>
      </c>
      <c r="F2336" s="69">
        <v>37293500</v>
      </c>
      <c r="G2336" s="12">
        <v>25184800</v>
      </c>
      <c r="H2336" s="12">
        <v>12108700</v>
      </c>
    </row>
    <row r="2337" spans="2:8" x14ac:dyDescent="0.15">
      <c r="B2337" s="65">
        <v>41918</v>
      </c>
      <c r="C2337" s="74">
        <v>32046500</v>
      </c>
      <c r="D2337" s="37">
        <v>555.20000000000005</v>
      </c>
      <c r="E2337" s="68">
        <v>1.3300000000000409</v>
      </c>
      <c r="F2337" s="69">
        <v>32046500</v>
      </c>
      <c r="G2337" s="12">
        <v>14777200</v>
      </c>
      <c r="H2337" s="12">
        <v>17269300</v>
      </c>
    </row>
    <row r="2338" spans="2:8" x14ac:dyDescent="0.15">
      <c r="B2338" s="65">
        <v>41919</v>
      </c>
      <c r="C2338" s="74">
        <v>16866100</v>
      </c>
      <c r="D2338" s="37">
        <v>554.07000000000005</v>
      </c>
      <c r="E2338" s="68">
        <v>-1.1299999999999955</v>
      </c>
      <c r="F2338" s="69">
        <v>16866100</v>
      </c>
      <c r="G2338" s="12">
        <v>6970000</v>
      </c>
      <c r="H2338" s="12">
        <v>9896100</v>
      </c>
    </row>
    <row r="2339" spans="2:8" x14ac:dyDescent="0.15">
      <c r="B2339" s="65">
        <v>41920</v>
      </c>
      <c r="C2339" s="74">
        <v>14539100</v>
      </c>
      <c r="D2339" s="37">
        <v>553.73</v>
      </c>
      <c r="E2339" s="68">
        <v>-0.34000000000003183</v>
      </c>
      <c r="F2339" s="69">
        <v>14539100</v>
      </c>
      <c r="G2339" s="12">
        <v>2596200</v>
      </c>
      <c r="H2339" s="12">
        <v>11942900</v>
      </c>
    </row>
    <row r="2340" spans="2:8" x14ac:dyDescent="0.15">
      <c r="B2340" s="65">
        <v>41921</v>
      </c>
      <c r="C2340" s="74">
        <v>40289200</v>
      </c>
      <c r="D2340" s="37">
        <v>551.6</v>
      </c>
      <c r="E2340" s="68">
        <v>-2.1299999999999955</v>
      </c>
      <c r="F2340" s="69">
        <v>40289200</v>
      </c>
      <c r="G2340" s="12">
        <v>16580100</v>
      </c>
      <c r="H2340" s="12">
        <v>23709100</v>
      </c>
    </row>
    <row r="2341" spans="2:8" x14ac:dyDescent="0.15">
      <c r="B2341" s="65">
        <v>41922</v>
      </c>
      <c r="C2341" s="74">
        <v>46625100</v>
      </c>
      <c r="D2341" s="37">
        <v>544.4</v>
      </c>
      <c r="E2341" s="68">
        <v>-7.2000000000000455</v>
      </c>
      <c r="F2341" s="69">
        <v>46625100</v>
      </c>
      <c r="G2341" s="12">
        <v>16942200</v>
      </c>
      <c r="H2341" s="12">
        <v>29682900</v>
      </c>
    </row>
    <row r="2342" spans="2:8" x14ac:dyDescent="0.15">
      <c r="B2342" s="65">
        <v>41926</v>
      </c>
      <c r="C2342" s="74">
        <v>52881300</v>
      </c>
      <c r="D2342" s="37">
        <v>537.73</v>
      </c>
      <c r="E2342" s="68">
        <v>-6.6699999999999591</v>
      </c>
      <c r="F2342" s="69">
        <v>52881300</v>
      </c>
      <c r="G2342" s="12">
        <v>22350700</v>
      </c>
      <c r="H2342" s="12">
        <v>30530600</v>
      </c>
    </row>
    <row r="2343" spans="2:8" x14ac:dyDescent="0.15">
      <c r="B2343" s="65">
        <v>41927</v>
      </c>
      <c r="C2343" s="74">
        <v>21794100</v>
      </c>
      <c r="D2343" s="37">
        <v>539.47</v>
      </c>
      <c r="E2343" s="68">
        <v>1.7400000000000091</v>
      </c>
      <c r="F2343" s="69">
        <v>21794100</v>
      </c>
      <c r="G2343" s="12">
        <v>9439300</v>
      </c>
      <c r="H2343" s="12">
        <v>12354800</v>
      </c>
    </row>
    <row r="2344" spans="2:8" x14ac:dyDescent="0.15">
      <c r="B2344" s="65">
        <v>41928</v>
      </c>
      <c r="C2344" s="74">
        <v>46115300</v>
      </c>
      <c r="D2344" s="37">
        <v>529.73</v>
      </c>
      <c r="E2344" s="68">
        <v>-9.7400000000000091</v>
      </c>
      <c r="F2344" s="69">
        <v>46115300</v>
      </c>
      <c r="G2344" s="12">
        <v>17355700</v>
      </c>
      <c r="H2344" s="12">
        <v>28759600</v>
      </c>
    </row>
    <row r="2345" spans="2:8" x14ac:dyDescent="0.15">
      <c r="B2345" s="65">
        <v>41929</v>
      </c>
      <c r="C2345" s="74">
        <v>110076900</v>
      </c>
      <c r="D2345" s="37">
        <v>523.73</v>
      </c>
      <c r="E2345" s="68">
        <v>-6</v>
      </c>
      <c r="F2345" s="69">
        <v>110076900</v>
      </c>
      <c r="G2345" s="12">
        <v>83444900</v>
      </c>
      <c r="H2345" s="12">
        <v>26632000</v>
      </c>
    </row>
    <row r="2346" spans="2:8" x14ac:dyDescent="0.15">
      <c r="B2346" s="65">
        <v>41932</v>
      </c>
      <c r="C2346" s="74">
        <v>28537600</v>
      </c>
      <c r="D2346" s="37">
        <v>528.53</v>
      </c>
      <c r="E2346" s="68">
        <v>4.7999999999999545</v>
      </c>
      <c r="F2346" s="69">
        <v>28537600</v>
      </c>
      <c r="G2346" s="12">
        <v>7120500</v>
      </c>
      <c r="H2346" s="12">
        <v>21417100</v>
      </c>
    </row>
    <row r="2347" spans="2:8" x14ac:dyDescent="0.15">
      <c r="B2347" s="65">
        <v>41933</v>
      </c>
      <c r="C2347" s="74">
        <v>43942700</v>
      </c>
      <c r="D2347" s="37">
        <v>535.47</v>
      </c>
      <c r="E2347" s="68">
        <v>6.9400000000000546</v>
      </c>
      <c r="F2347" s="69">
        <v>43942700</v>
      </c>
      <c r="G2347" s="12">
        <v>34180000</v>
      </c>
      <c r="H2347" s="12">
        <v>9762700</v>
      </c>
    </row>
    <row r="2348" spans="2:8" x14ac:dyDescent="0.15">
      <c r="B2348" s="65">
        <v>41934</v>
      </c>
      <c r="C2348" s="74">
        <v>28839500</v>
      </c>
      <c r="D2348" s="37">
        <v>544.20000000000005</v>
      </c>
      <c r="E2348" s="68">
        <v>8.7300000000000182</v>
      </c>
      <c r="F2348" s="69">
        <v>28839500</v>
      </c>
      <c r="G2348" s="12">
        <v>23478400</v>
      </c>
      <c r="H2348" s="12">
        <v>5361100</v>
      </c>
    </row>
    <row r="2349" spans="2:8" x14ac:dyDescent="0.15">
      <c r="B2349" s="65">
        <v>41935</v>
      </c>
      <c r="C2349" s="74">
        <v>15527400</v>
      </c>
      <c r="D2349" s="37">
        <v>543.66999999999996</v>
      </c>
      <c r="E2349" s="68">
        <v>-0.5300000000000864</v>
      </c>
      <c r="F2349" s="69">
        <v>15527400</v>
      </c>
      <c r="G2349" s="12">
        <v>10367500</v>
      </c>
      <c r="H2349" s="12">
        <v>5159900</v>
      </c>
    </row>
    <row r="2350" spans="2:8" x14ac:dyDescent="0.15">
      <c r="B2350" s="65">
        <v>41936</v>
      </c>
      <c r="C2350" s="74">
        <v>31226500</v>
      </c>
      <c r="D2350" s="37">
        <v>548.79999999999995</v>
      </c>
      <c r="E2350" s="68">
        <v>5.1299999999999955</v>
      </c>
      <c r="F2350" s="69">
        <v>31226500</v>
      </c>
      <c r="G2350" s="12">
        <v>14102300</v>
      </c>
      <c r="H2350" s="12">
        <v>17124200</v>
      </c>
    </row>
    <row r="2351" spans="2:8" x14ac:dyDescent="0.15">
      <c r="B2351" s="65">
        <v>41939</v>
      </c>
      <c r="C2351" s="74">
        <v>43911400</v>
      </c>
      <c r="D2351" s="37">
        <v>555.53</v>
      </c>
      <c r="E2351" s="68">
        <v>6.7300000000000182</v>
      </c>
      <c r="F2351" s="69">
        <v>43911400</v>
      </c>
      <c r="G2351" s="12">
        <v>13456000</v>
      </c>
      <c r="H2351" s="12">
        <v>30455400</v>
      </c>
    </row>
    <row r="2352" spans="2:8" x14ac:dyDescent="0.15">
      <c r="B2352" s="65">
        <v>41940</v>
      </c>
      <c r="C2352" s="74">
        <v>34476700</v>
      </c>
      <c r="D2352" s="37">
        <v>558.6</v>
      </c>
      <c r="E2352" s="68">
        <v>3.07000000000005</v>
      </c>
      <c r="F2352" s="69">
        <v>34476700</v>
      </c>
      <c r="G2352" s="12">
        <v>14027800</v>
      </c>
      <c r="H2352" s="12">
        <v>20448900</v>
      </c>
    </row>
    <row r="2353" spans="1:21" x14ac:dyDescent="0.15">
      <c r="B2353" s="65">
        <v>41941</v>
      </c>
      <c r="C2353" s="74">
        <v>24171900</v>
      </c>
      <c r="D2353" s="37">
        <v>560.66999999999996</v>
      </c>
      <c r="E2353" s="68">
        <v>2.0699999999999363</v>
      </c>
      <c r="F2353" s="69">
        <v>24171900</v>
      </c>
      <c r="G2353" s="12">
        <v>10751400</v>
      </c>
      <c r="H2353" s="12">
        <v>13420500</v>
      </c>
    </row>
    <row r="2354" spans="1:21" x14ac:dyDescent="0.15">
      <c r="B2354" s="65">
        <v>41942</v>
      </c>
      <c r="C2354" s="74">
        <v>27881500</v>
      </c>
      <c r="D2354" s="37">
        <v>562.20000000000005</v>
      </c>
      <c r="E2354" s="68">
        <v>1.5300000000000864</v>
      </c>
      <c r="F2354" s="69">
        <v>27881500</v>
      </c>
      <c r="G2354" s="12">
        <v>12315400</v>
      </c>
      <c r="H2354" s="12">
        <v>15566100</v>
      </c>
    </row>
    <row r="2355" spans="1:21" s="21" customFormat="1" x14ac:dyDescent="0.15">
      <c r="A2355" s="21" t="s">
        <v>0</v>
      </c>
      <c r="B2355" s="66">
        <v>41943</v>
      </c>
      <c r="C2355" s="75">
        <v>37890000</v>
      </c>
      <c r="D2355" s="38">
        <v>570.79999999999995</v>
      </c>
      <c r="E2355" s="70">
        <v>8.5999999999999091</v>
      </c>
      <c r="F2355" s="71">
        <v>37890000</v>
      </c>
      <c r="G2355" s="22">
        <v>18244200</v>
      </c>
      <c r="H2355" s="22">
        <v>19645800</v>
      </c>
      <c r="I2355" s="71"/>
      <c r="J2355" s="22"/>
      <c r="K2355" s="22"/>
      <c r="L2355" s="23">
        <v>513854300</v>
      </c>
      <c r="M2355" s="22">
        <v>452776000</v>
      </c>
      <c r="N2355" s="24">
        <v>966630300</v>
      </c>
      <c r="O2355" s="25">
        <v>157753100</v>
      </c>
      <c r="P2355" s="26">
        <v>14539100</v>
      </c>
      <c r="Q2355" s="53">
        <v>570.79999999999995</v>
      </c>
      <c r="R2355" s="54">
        <v>523.73</v>
      </c>
      <c r="S2355" s="45">
        <v>8.7300000000000182</v>
      </c>
      <c r="T2355" s="46">
        <v>-9.7400000000000091</v>
      </c>
      <c r="U2355" s="34"/>
    </row>
    <row r="2356" spans="1:21" x14ac:dyDescent="0.15">
      <c r="B2356" s="65">
        <v>41947</v>
      </c>
      <c r="C2356" s="74">
        <v>58455000</v>
      </c>
      <c r="D2356" s="37">
        <v>571.53</v>
      </c>
      <c r="E2356" s="68">
        <v>0.73000000000001819</v>
      </c>
      <c r="F2356" s="69">
        <v>58455000</v>
      </c>
      <c r="G2356" s="12">
        <v>33390300</v>
      </c>
      <c r="H2356" s="12">
        <v>25064700</v>
      </c>
    </row>
    <row r="2357" spans="1:21" x14ac:dyDescent="0.15">
      <c r="B2357" s="65">
        <v>41948</v>
      </c>
      <c r="C2357" s="74">
        <v>41653000</v>
      </c>
      <c r="D2357" s="37">
        <v>566.27</v>
      </c>
      <c r="E2357" s="68">
        <v>-5.2599999999999909</v>
      </c>
      <c r="F2357" s="69">
        <v>41653000</v>
      </c>
      <c r="G2357" s="12">
        <v>18659700</v>
      </c>
      <c r="H2357" s="12">
        <v>22993300</v>
      </c>
    </row>
    <row r="2358" spans="1:21" x14ac:dyDescent="0.15">
      <c r="B2358" s="65">
        <v>41949</v>
      </c>
      <c r="C2358" s="74">
        <v>30315000</v>
      </c>
      <c r="D2358" s="37">
        <v>561.07000000000005</v>
      </c>
      <c r="E2358" s="68">
        <v>-5.1999999999999318</v>
      </c>
      <c r="F2358" s="69">
        <v>30315000</v>
      </c>
      <c r="G2358" s="12">
        <v>22484200</v>
      </c>
      <c r="H2358" s="12">
        <v>7830800</v>
      </c>
    </row>
    <row r="2359" spans="1:21" x14ac:dyDescent="0.15">
      <c r="B2359" s="65">
        <v>41950</v>
      </c>
      <c r="C2359" s="74">
        <v>10769600</v>
      </c>
      <c r="D2359" s="37">
        <v>565.79999999999995</v>
      </c>
      <c r="E2359" s="68">
        <v>4.7299999999999045</v>
      </c>
      <c r="F2359" s="69">
        <v>10769600</v>
      </c>
      <c r="G2359" s="12">
        <v>5154400</v>
      </c>
      <c r="H2359" s="12">
        <v>5615200</v>
      </c>
    </row>
    <row r="2360" spans="1:21" x14ac:dyDescent="0.15">
      <c r="B2360" s="65">
        <v>41953</v>
      </c>
      <c r="C2360" s="74">
        <v>26584000</v>
      </c>
      <c r="D2360" s="37">
        <v>560.47</v>
      </c>
      <c r="E2360" s="68">
        <v>-5.3299999999999272</v>
      </c>
      <c r="F2360" s="69">
        <v>26584000</v>
      </c>
      <c r="G2360" s="12">
        <v>15434200</v>
      </c>
      <c r="H2360" s="12">
        <v>11149800</v>
      </c>
    </row>
    <row r="2361" spans="1:21" x14ac:dyDescent="0.15">
      <c r="B2361" s="65">
        <v>41954</v>
      </c>
      <c r="C2361" s="74">
        <v>81227900</v>
      </c>
      <c r="D2361" s="37">
        <v>561.4</v>
      </c>
      <c r="E2361" s="68">
        <v>0.92999999999994998</v>
      </c>
      <c r="F2361" s="69">
        <v>81227900</v>
      </c>
      <c r="G2361" s="12">
        <v>69421300</v>
      </c>
      <c r="H2361" s="12">
        <v>11806600</v>
      </c>
    </row>
    <row r="2362" spans="1:21" x14ac:dyDescent="0.15">
      <c r="B2362" s="65">
        <v>41955</v>
      </c>
      <c r="C2362" s="74">
        <v>54380100</v>
      </c>
      <c r="D2362" s="37">
        <v>560.27</v>
      </c>
      <c r="E2362" s="68">
        <v>-1.1299999999999955</v>
      </c>
      <c r="F2362" s="69">
        <v>54380100</v>
      </c>
      <c r="G2362" s="12">
        <v>32763600</v>
      </c>
      <c r="H2362" s="12">
        <v>21616500</v>
      </c>
    </row>
    <row r="2363" spans="1:21" x14ac:dyDescent="0.15">
      <c r="B2363" s="65">
        <v>41956</v>
      </c>
      <c r="C2363" s="74">
        <v>22346900</v>
      </c>
      <c r="D2363" s="37">
        <v>562.13</v>
      </c>
      <c r="E2363" s="68">
        <v>1.8600000000000136</v>
      </c>
      <c r="F2363" s="69">
        <v>22346900</v>
      </c>
      <c r="G2363" s="12">
        <v>11183400</v>
      </c>
      <c r="H2363" s="12">
        <v>11163500</v>
      </c>
    </row>
    <row r="2364" spans="1:21" x14ac:dyDescent="0.15">
      <c r="B2364" s="65">
        <v>41957</v>
      </c>
      <c r="C2364" s="74">
        <v>29709500</v>
      </c>
      <c r="D2364" s="37">
        <v>567.13</v>
      </c>
      <c r="E2364" s="68">
        <v>5</v>
      </c>
      <c r="F2364" s="69">
        <v>29709500</v>
      </c>
      <c r="G2364" s="12">
        <v>17308900</v>
      </c>
      <c r="H2364" s="12">
        <v>12400600</v>
      </c>
    </row>
    <row r="2365" spans="1:21" x14ac:dyDescent="0.15">
      <c r="B2365" s="65">
        <v>41960</v>
      </c>
      <c r="C2365" s="74">
        <v>157028200</v>
      </c>
      <c r="D2365" s="37">
        <v>578.47</v>
      </c>
      <c r="E2365" s="68">
        <v>11.340000000000032</v>
      </c>
      <c r="F2365" s="69">
        <v>157028200</v>
      </c>
      <c r="G2365" s="12">
        <v>13464900</v>
      </c>
      <c r="H2365" s="12">
        <v>143563300</v>
      </c>
    </row>
    <row r="2366" spans="1:21" x14ac:dyDescent="0.15">
      <c r="B2366" s="65">
        <v>41961</v>
      </c>
      <c r="C2366" s="74">
        <v>73886400</v>
      </c>
      <c r="D2366" s="37">
        <v>576.33000000000004</v>
      </c>
      <c r="E2366" s="68">
        <v>-2.1399999999999864</v>
      </c>
      <c r="F2366" s="69">
        <v>73886400</v>
      </c>
      <c r="G2366" s="12">
        <v>7016200</v>
      </c>
      <c r="H2366" s="12">
        <v>66870200</v>
      </c>
    </row>
    <row r="2367" spans="1:21" x14ac:dyDescent="0.15">
      <c r="B2367" s="65">
        <v>41962</v>
      </c>
      <c r="C2367" s="74">
        <v>54273800</v>
      </c>
      <c r="D2367" s="37">
        <v>571.6</v>
      </c>
      <c r="E2367" s="68">
        <v>-4.7300000000000182</v>
      </c>
      <c r="F2367" s="69">
        <v>54273800</v>
      </c>
      <c r="G2367" s="12">
        <v>6564800</v>
      </c>
      <c r="H2367" s="12">
        <v>47709000</v>
      </c>
    </row>
    <row r="2368" spans="1:21" x14ac:dyDescent="0.15">
      <c r="B2368" s="65">
        <v>41963</v>
      </c>
      <c r="C2368" s="74">
        <v>41692700</v>
      </c>
      <c r="D2368" s="37">
        <v>570.73</v>
      </c>
      <c r="E2368" s="68">
        <v>-0.87000000000000455</v>
      </c>
      <c r="F2368" s="69">
        <v>41692700</v>
      </c>
      <c r="G2368" s="12">
        <v>11131400</v>
      </c>
      <c r="H2368" s="12">
        <v>30561300</v>
      </c>
    </row>
    <row r="2369" spans="1:21" x14ac:dyDescent="0.15">
      <c r="B2369" s="65">
        <v>41964</v>
      </c>
      <c r="C2369" s="74">
        <v>34314200</v>
      </c>
      <c r="D2369" s="58">
        <v>555.86</v>
      </c>
      <c r="E2369" s="68">
        <v>-14.870000000000005</v>
      </c>
      <c r="F2369" s="69">
        <v>34314200</v>
      </c>
      <c r="G2369" s="12">
        <v>6559800</v>
      </c>
      <c r="H2369" s="12">
        <v>27754400</v>
      </c>
      <c r="L2369" s="59" t="s">
        <v>47</v>
      </c>
    </row>
    <row r="2370" spans="1:21" x14ac:dyDescent="0.15">
      <c r="B2370" s="65">
        <v>41968</v>
      </c>
      <c r="C2370" s="74">
        <v>35948700</v>
      </c>
      <c r="D2370" s="37">
        <v>557.29</v>
      </c>
      <c r="E2370" s="68">
        <v>1.42999999999995</v>
      </c>
      <c r="F2370" s="69">
        <v>35948700</v>
      </c>
      <c r="G2370" s="12">
        <v>13425600</v>
      </c>
      <c r="H2370" s="12">
        <v>22523100</v>
      </c>
    </row>
    <row r="2371" spans="1:21" x14ac:dyDescent="0.15">
      <c r="B2371" s="65">
        <v>41969</v>
      </c>
      <c r="C2371" s="74">
        <v>32407300</v>
      </c>
      <c r="D2371" s="37">
        <v>552.71</v>
      </c>
      <c r="E2371" s="68">
        <v>-4.5799999999999272</v>
      </c>
      <c r="F2371" s="69">
        <v>32407300</v>
      </c>
      <c r="G2371" s="12">
        <v>17062700</v>
      </c>
      <c r="H2371" s="12">
        <v>15344600</v>
      </c>
    </row>
    <row r="2372" spans="1:21" x14ac:dyDescent="0.15">
      <c r="B2372" s="65">
        <v>41970</v>
      </c>
      <c r="C2372" s="74">
        <v>22803300</v>
      </c>
      <c r="D2372" s="37">
        <v>550.92999999999995</v>
      </c>
      <c r="E2372" s="68">
        <v>-1.7800000000000864</v>
      </c>
      <c r="F2372" s="69">
        <v>22803300</v>
      </c>
      <c r="G2372" s="12">
        <v>5298400</v>
      </c>
      <c r="H2372" s="12">
        <v>17504900</v>
      </c>
    </row>
    <row r="2373" spans="1:21" s="21" customFormat="1" x14ac:dyDescent="0.15">
      <c r="A2373" s="21" t="s">
        <v>0</v>
      </c>
      <c r="B2373" s="66">
        <v>41971</v>
      </c>
      <c r="C2373" s="75">
        <v>32320400</v>
      </c>
      <c r="D2373" s="38">
        <v>553.86</v>
      </c>
      <c r="E2373" s="70">
        <v>2.9300000000000637</v>
      </c>
      <c r="F2373" s="71">
        <v>32320400</v>
      </c>
      <c r="G2373" s="22">
        <v>4654600</v>
      </c>
      <c r="H2373" s="22">
        <v>27665800</v>
      </c>
      <c r="I2373" s="71"/>
      <c r="J2373" s="22"/>
      <c r="K2373" s="22"/>
      <c r="L2373" s="23">
        <v>310978400</v>
      </c>
      <c r="M2373" s="22">
        <v>529137600</v>
      </c>
      <c r="N2373" s="24">
        <v>840116000</v>
      </c>
      <c r="O2373" s="25">
        <v>157028200</v>
      </c>
      <c r="P2373" s="26">
        <v>10769600</v>
      </c>
      <c r="Q2373" s="53">
        <v>578.47</v>
      </c>
      <c r="R2373" s="54">
        <v>550.92999999999995</v>
      </c>
      <c r="S2373" s="45">
        <v>11.340000000000032</v>
      </c>
      <c r="T2373" s="46">
        <v>-14.870000000000005</v>
      </c>
      <c r="U2373" s="34"/>
    </row>
    <row r="2374" spans="1:21" x14ac:dyDescent="0.15">
      <c r="B2374" s="65">
        <v>41974</v>
      </c>
      <c r="C2374" s="74">
        <v>39341500</v>
      </c>
      <c r="D2374" s="37">
        <v>552.71</v>
      </c>
      <c r="E2374" s="68">
        <v>-1.1499999999999773</v>
      </c>
      <c r="F2374" s="69">
        <v>39341500</v>
      </c>
      <c r="G2374" s="12">
        <v>11917100</v>
      </c>
      <c r="H2374" s="12">
        <v>27424400</v>
      </c>
    </row>
    <row r="2375" spans="1:21" x14ac:dyDescent="0.15">
      <c r="B2375" s="65">
        <v>41975</v>
      </c>
      <c r="C2375" s="74">
        <v>41318700</v>
      </c>
      <c r="D2375" s="37">
        <v>552.86</v>
      </c>
      <c r="E2375" s="68">
        <v>0.14999999999997726</v>
      </c>
      <c r="F2375" s="69">
        <v>41318700</v>
      </c>
      <c r="G2375" s="12">
        <v>5851600</v>
      </c>
      <c r="H2375" s="12">
        <v>35467100</v>
      </c>
    </row>
    <row r="2376" spans="1:21" x14ac:dyDescent="0.15">
      <c r="B2376" s="65">
        <v>41976</v>
      </c>
      <c r="C2376" s="74">
        <v>47716400</v>
      </c>
      <c r="D2376" s="37">
        <v>548.92999999999995</v>
      </c>
      <c r="E2376" s="68">
        <v>-3.9300000000000637</v>
      </c>
      <c r="F2376" s="69">
        <v>47716400</v>
      </c>
      <c r="G2376" s="12">
        <v>5277000</v>
      </c>
      <c r="H2376" s="12">
        <v>42439400</v>
      </c>
    </row>
    <row r="2377" spans="1:21" x14ac:dyDescent="0.15">
      <c r="B2377" s="65">
        <v>41977</v>
      </c>
      <c r="C2377" s="74">
        <v>26961700</v>
      </c>
      <c r="D2377" s="37">
        <v>549</v>
      </c>
      <c r="E2377" s="68">
        <v>7.0000000000050022E-2</v>
      </c>
      <c r="F2377" s="69">
        <v>26961700</v>
      </c>
      <c r="G2377" s="12">
        <v>6304200</v>
      </c>
      <c r="H2377" s="12">
        <v>20657500</v>
      </c>
    </row>
    <row r="2378" spans="1:21" x14ac:dyDescent="0.15">
      <c r="B2378" s="65">
        <v>41978</v>
      </c>
      <c r="C2378" s="74">
        <v>25820700</v>
      </c>
      <c r="D2378" s="37">
        <v>556.29</v>
      </c>
      <c r="E2378" s="68">
        <v>7.2899999999999636</v>
      </c>
      <c r="F2378" s="69">
        <v>25820700</v>
      </c>
      <c r="G2378" s="12">
        <v>6822900</v>
      </c>
      <c r="H2378" s="12">
        <v>18997800</v>
      </c>
    </row>
    <row r="2379" spans="1:21" x14ac:dyDescent="0.15">
      <c r="B2379" s="65">
        <v>41981</v>
      </c>
      <c r="C2379" s="74">
        <v>33507900</v>
      </c>
      <c r="D2379" s="37">
        <v>554.64</v>
      </c>
      <c r="E2379" s="68">
        <v>-1.6499999999999773</v>
      </c>
      <c r="F2379" s="69">
        <v>33507900</v>
      </c>
      <c r="G2379" s="12">
        <v>11990200</v>
      </c>
      <c r="H2379" s="12">
        <v>21517700</v>
      </c>
    </row>
    <row r="2380" spans="1:21" x14ac:dyDescent="0.15">
      <c r="B2380" s="65">
        <v>41982</v>
      </c>
      <c r="C2380" s="74">
        <v>30095500</v>
      </c>
      <c r="D2380" s="37">
        <v>554.57000000000005</v>
      </c>
      <c r="E2380" s="68">
        <v>-6.9999999999936335E-2</v>
      </c>
      <c r="F2380" s="69">
        <v>30095500</v>
      </c>
      <c r="G2380" s="12">
        <v>15318300</v>
      </c>
      <c r="H2380" s="12">
        <v>14777200</v>
      </c>
    </row>
    <row r="2381" spans="1:21" x14ac:dyDescent="0.15">
      <c r="B2381" s="65">
        <v>41983</v>
      </c>
      <c r="C2381" s="74">
        <v>29974100</v>
      </c>
      <c r="D2381" s="37">
        <v>550.64</v>
      </c>
      <c r="E2381" s="68">
        <v>-3.9300000000000637</v>
      </c>
      <c r="F2381" s="69">
        <v>29974100</v>
      </c>
      <c r="G2381" s="12">
        <v>15917300</v>
      </c>
      <c r="H2381" s="12">
        <v>14056800</v>
      </c>
    </row>
    <row r="2382" spans="1:21" x14ac:dyDescent="0.15">
      <c r="B2382" s="65">
        <v>41984</v>
      </c>
      <c r="C2382" s="74">
        <v>25725200</v>
      </c>
      <c r="D2382" s="37">
        <v>552.42999999999995</v>
      </c>
      <c r="E2382" s="68">
        <v>1.7899999999999636</v>
      </c>
      <c r="F2382" s="69">
        <v>25725200</v>
      </c>
      <c r="G2382" s="12">
        <v>7883500</v>
      </c>
      <c r="H2382" s="12">
        <v>17841700</v>
      </c>
    </row>
    <row r="2383" spans="1:21" x14ac:dyDescent="0.15">
      <c r="B2383" s="65">
        <v>41985</v>
      </c>
      <c r="C2383" s="74">
        <v>30450400</v>
      </c>
      <c r="D2383" s="37">
        <v>556.64</v>
      </c>
      <c r="E2383" s="68">
        <v>4.2100000000000364</v>
      </c>
      <c r="F2383" s="69">
        <v>30450400</v>
      </c>
      <c r="G2383" s="12">
        <v>13959400</v>
      </c>
      <c r="H2383" s="12">
        <v>16491000</v>
      </c>
    </row>
    <row r="2384" spans="1:21" x14ac:dyDescent="0.15">
      <c r="B2384" s="65">
        <v>41988</v>
      </c>
      <c r="C2384" s="74">
        <v>57098600</v>
      </c>
      <c r="D2384" s="37">
        <v>559</v>
      </c>
      <c r="E2384" s="68">
        <v>2.3600000000000136</v>
      </c>
      <c r="F2384" s="69">
        <v>57098600</v>
      </c>
      <c r="G2384" s="12">
        <v>6693300</v>
      </c>
      <c r="H2384" s="12">
        <v>50405300</v>
      </c>
    </row>
    <row r="2385" spans="1:21" x14ac:dyDescent="0.15">
      <c r="B2385" s="65">
        <v>41989</v>
      </c>
      <c r="C2385" s="74">
        <v>32958500</v>
      </c>
      <c r="D2385" s="37">
        <v>554.79</v>
      </c>
      <c r="E2385" s="68">
        <v>-4.2100000000000364</v>
      </c>
      <c r="F2385" s="69">
        <v>32958500</v>
      </c>
      <c r="G2385" s="12">
        <v>4904400</v>
      </c>
      <c r="H2385" s="12">
        <v>28054100</v>
      </c>
    </row>
    <row r="2386" spans="1:21" x14ac:dyDescent="0.15">
      <c r="B2386" s="65">
        <v>41990</v>
      </c>
      <c r="C2386" s="74">
        <v>21884600</v>
      </c>
      <c r="D2386" s="37">
        <v>554.79</v>
      </c>
      <c r="E2386" s="68">
        <v>0</v>
      </c>
      <c r="F2386" s="69">
        <v>21884600</v>
      </c>
      <c r="G2386" s="12">
        <v>8224200</v>
      </c>
      <c r="H2386" s="12">
        <v>13660400</v>
      </c>
    </row>
    <row r="2387" spans="1:21" x14ac:dyDescent="0.15">
      <c r="B2387" s="65">
        <v>41991</v>
      </c>
      <c r="C2387" s="74">
        <v>16837400</v>
      </c>
      <c r="D2387" s="37">
        <v>553.57000000000005</v>
      </c>
      <c r="E2387" s="68">
        <v>-1.2199999999999136</v>
      </c>
      <c r="F2387" s="69">
        <v>16837400</v>
      </c>
      <c r="G2387" s="12">
        <v>7958100</v>
      </c>
      <c r="H2387" s="12">
        <v>8879300</v>
      </c>
    </row>
    <row r="2388" spans="1:21" x14ac:dyDescent="0.15">
      <c r="B2388" s="65">
        <v>41992</v>
      </c>
      <c r="C2388" s="74">
        <v>19053400</v>
      </c>
      <c r="D2388" s="37">
        <v>556.21</v>
      </c>
      <c r="E2388" s="68">
        <v>2.6399999999999864</v>
      </c>
      <c r="F2388" s="69">
        <v>19053400</v>
      </c>
      <c r="G2388" s="12">
        <v>5303800</v>
      </c>
      <c r="H2388" s="12">
        <v>13749600</v>
      </c>
    </row>
    <row r="2389" spans="1:21" x14ac:dyDescent="0.15">
      <c r="B2389" s="65">
        <v>41995</v>
      </c>
      <c r="C2389" s="74">
        <v>31119600</v>
      </c>
      <c r="D2389" s="37">
        <v>557.57000000000005</v>
      </c>
      <c r="E2389" s="68">
        <v>1.3600000000000136</v>
      </c>
      <c r="F2389" s="69">
        <v>31119600</v>
      </c>
      <c r="G2389" s="12">
        <v>9950600</v>
      </c>
      <c r="H2389" s="12">
        <v>21169000</v>
      </c>
    </row>
    <row r="2390" spans="1:21" x14ac:dyDescent="0.15">
      <c r="B2390" s="65">
        <v>41997</v>
      </c>
      <c r="C2390" s="74">
        <v>52154400</v>
      </c>
      <c r="D2390" s="37">
        <v>558.57000000000005</v>
      </c>
      <c r="E2390" s="68">
        <v>1</v>
      </c>
      <c r="F2390" s="69">
        <v>52154400</v>
      </c>
      <c r="G2390" s="12">
        <v>11066300</v>
      </c>
      <c r="H2390" s="12">
        <v>41088100</v>
      </c>
    </row>
    <row r="2391" spans="1:21" x14ac:dyDescent="0.15">
      <c r="B2391" s="65">
        <v>41998</v>
      </c>
      <c r="C2391" s="74">
        <v>43731100</v>
      </c>
      <c r="D2391" s="37">
        <v>556.57000000000005</v>
      </c>
      <c r="E2391" s="68">
        <v>-2</v>
      </c>
      <c r="F2391" s="69">
        <v>43731100</v>
      </c>
      <c r="G2391" s="12">
        <v>15915000</v>
      </c>
      <c r="H2391" s="12">
        <v>27816100</v>
      </c>
    </row>
    <row r="2392" spans="1:21" x14ac:dyDescent="0.15">
      <c r="B2392" s="65">
        <v>41999</v>
      </c>
      <c r="C2392" s="74">
        <v>37957100</v>
      </c>
      <c r="D2392" s="58">
        <v>505.14</v>
      </c>
      <c r="E2392" s="68">
        <v>-51.430000000000064</v>
      </c>
      <c r="F2392" s="69">
        <v>37957100</v>
      </c>
      <c r="G2392" s="12">
        <v>10731000</v>
      </c>
      <c r="H2392" s="12">
        <v>27226100</v>
      </c>
      <c r="M2392" s="57" t="s">
        <v>48</v>
      </c>
      <c r="U2392" s="33" t="s">
        <v>49</v>
      </c>
    </row>
    <row r="2393" spans="1:21" x14ac:dyDescent="0.15">
      <c r="B2393" s="65">
        <v>42002</v>
      </c>
      <c r="C2393" s="74">
        <v>37659000</v>
      </c>
      <c r="D2393" s="37">
        <v>510.07</v>
      </c>
      <c r="E2393" s="68">
        <v>4.9300000000000068</v>
      </c>
      <c r="F2393" s="69">
        <v>37659000</v>
      </c>
      <c r="G2393" s="12">
        <v>6900300</v>
      </c>
      <c r="H2393" s="12">
        <v>30758700</v>
      </c>
    </row>
    <row r="2394" spans="1:21" s="21" customFormat="1" x14ac:dyDescent="0.15">
      <c r="A2394" s="21" t="s">
        <v>0</v>
      </c>
      <c r="B2394" s="66">
        <v>42003</v>
      </c>
      <c r="C2394" s="75">
        <v>29440100</v>
      </c>
      <c r="D2394" s="38">
        <v>511.43</v>
      </c>
      <c r="E2394" s="70">
        <v>1.3600000000000136</v>
      </c>
      <c r="F2394" s="71">
        <v>29440100</v>
      </c>
      <c r="G2394" s="22">
        <v>3326500</v>
      </c>
      <c r="H2394" s="22">
        <v>26113600</v>
      </c>
      <c r="I2394" s="71"/>
      <c r="J2394" s="22"/>
      <c r="K2394" s="22"/>
      <c r="L2394" s="23">
        <v>192215000</v>
      </c>
      <c r="M2394" s="22">
        <v>518590900</v>
      </c>
      <c r="N2394" s="24">
        <v>710805900</v>
      </c>
      <c r="O2394" s="25">
        <v>57098600</v>
      </c>
      <c r="P2394" s="26">
        <v>16837400</v>
      </c>
      <c r="Q2394" s="53">
        <v>559</v>
      </c>
      <c r="R2394" s="54">
        <v>505.14</v>
      </c>
      <c r="S2394" s="45">
        <v>7.2899999999999636</v>
      </c>
      <c r="T2394" s="46">
        <v>-51.430000000000064</v>
      </c>
      <c r="U2394" s="34"/>
    </row>
    <row r="2395" spans="1:21" x14ac:dyDescent="0.15">
      <c r="B2395" s="65">
        <v>42009</v>
      </c>
      <c r="C2395" s="74">
        <v>42016800</v>
      </c>
      <c r="D2395" s="37">
        <v>513.79</v>
      </c>
      <c r="E2395" s="68">
        <v>2.3599999999999568</v>
      </c>
      <c r="F2395" s="69">
        <v>42016800</v>
      </c>
      <c r="G2395" s="12">
        <v>6995500</v>
      </c>
      <c r="H2395" s="12">
        <v>35021300</v>
      </c>
    </row>
    <row r="2396" spans="1:21" x14ac:dyDescent="0.15">
      <c r="B2396" s="65">
        <v>42010</v>
      </c>
      <c r="C2396" s="74">
        <v>55317400</v>
      </c>
      <c r="D2396" s="37">
        <v>517.29</v>
      </c>
      <c r="E2396" s="68">
        <v>3.5</v>
      </c>
      <c r="F2396" s="69">
        <v>55317400</v>
      </c>
      <c r="G2396" s="12">
        <v>4781900</v>
      </c>
      <c r="H2396" s="12">
        <v>50535500</v>
      </c>
    </row>
    <row r="2397" spans="1:21" x14ac:dyDescent="0.15">
      <c r="B2397" s="65">
        <v>42011</v>
      </c>
      <c r="C2397" s="74">
        <v>128362200</v>
      </c>
      <c r="D2397" s="37">
        <v>522.79</v>
      </c>
      <c r="E2397" s="68">
        <v>5.5</v>
      </c>
      <c r="F2397" s="69">
        <v>128362200</v>
      </c>
      <c r="G2397" s="12">
        <v>3228700</v>
      </c>
      <c r="H2397" s="12">
        <v>125133500</v>
      </c>
    </row>
    <row r="2398" spans="1:21" x14ac:dyDescent="0.15">
      <c r="B2398" s="65">
        <v>42012</v>
      </c>
      <c r="C2398" s="74">
        <v>73704200</v>
      </c>
      <c r="D2398" s="37">
        <v>520.29</v>
      </c>
      <c r="E2398" s="68">
        <v>-2.5</v>
      </c>
      <c r="F2398" s="69">
        <v>73704200</v>
      </c>
      <c r="G2398" s="12">
        <v>8226200</v>
      </c>
      <c r="H2398" s="12">
        <v>65478000</v>
      </c>
    </row>
    <row r="2399" spans="1:21" x14ac:dyDescent="0.15">
      <c r="B2399" s="65">
        <v>42013</v>
      </c>
      <c r="C2399" s="74">
        <v>46423200</v>
      </c>
      <c r="D2399" s="37">
        <v>520.21</v>
      </c>
      <c r="E2399" s="68">
        <v>-7.999999999992724E-2</v>
      </c>
      <c r="F2399" s="69">
        <v>46423200</v>
      </c>
      <c r="G2399" s="12">
        <v>5789800</v>
      </c>
      <c r="H2399" s="12">
        <v>40633400</v>
      </c>
    </row>
    <row r="2400" spans="1:21" x14ac:dyDescent="0.15">
      <c r="B2400" s="65">
        <v>42017</v>
      </c>
      <c r="C2400" s="74">
        <v>36909000</v>
      </c>
      <c r="D2400" s="37">
        <v>518.42999999999995</v>
      </c>
      <c r="E2400" s="68">
        <v>-1.7800000000000864</v>
      </c>
      <c r="F2400" s="69">
        <v>36909000</v>
      </c>
      <c r="G2400" s="12">
        <v>5289600</v>
      </c>
      <c r="H2400" s="12">
        <v>31619400</v>
      </c>
    </row>
    <row r="2401" spans="1:21" x14ac:dyDescent="0.15">
      <c r="B2401" s="65">
        <v>42018</v>
      </c>
      <c r="C2401" s="74">
        <v>28347600</v>
      </c>
      <c r="D2401" s="37">
        <v>519.14</v>
      </c>
      <c r="E2401" s="68">
        <v>0.71000000000003638</v>
      </c>
      <c r="F2401" s="69">
        <v>28347600</v>
      </c>
      <c r="G2401" s="12">
        <v>10665100</v>
      </c>
      <c r="H2401" s="12">
        <v>17682500</v>
      </c>
    </row>
    <row r="2402" spans="1:21" x14ac:dyDescent="0.15">
      <c r="B2402" s="65">
        <v>42019</v>
      </c>
      <c r="C2402" s="74">
        <v>17746500</v>
      </c>
      <c r="D2402" s="37">
        <v>519.57000000000005</v>
      </c>
      <c r="E2402" s="68">
        <v>0.43000000000006366</v>
      </c>
      <c r="F2402" s="69">
        <v>17746500</v>
      </c>
      <c r="G2402" s="12">
        <v>3721100</v>
      </c>
      <c r="H2402" s="12">
        <v>14025400</v>
      </c>
    </row>
    <row r="2403" spans="1:21" x14ac:dyDescent="0.15">
      <c r="B2403" s="65">
        <v>42020</v>
      </c>
      <c r="C2403" s="74">
        <v>32173000</v>
      </c>
      <c r="D2403" s="37">
        <v>512.92999999999995</v>
      </c>
      <c r="E2403" s="68">
        <v>-6.6400000000001</v>
      </c>
      <c r="F2403" s="69">
        <v>32173000</v>
      </c>
      <c r="G2403" s="12">
        <v>2842200</v>
      </c>
      <c r="H2403" s="12">
        <v>29330800</v>
      </c>
    </row>
    <row r="2404" spans="1:21" x14ac:dyDescent="0.15">
      <c r="B2404" s="65">
        <v>42023</v>
      </c>
      <c r="C2404" s="74">
        <v>20325200</v>
      </c>
      <c r="D2404" s="37">
        <v>515.5</v>
      </c>
      <c r="E2404" s="68">
        <v>2.57000000000005</v>
      </c>
      <c r="F2404" s="69">
        <v>20325200</v>
      </c>
      <c r="G2404" s="12">
        <v>3295300</v>
      </c>
      <c r="H2404" s="12">
        <v>17029900</v>
      </c>
    </row>
    <row r="2405" spans="1:21" x14ac:dyDescent="0.15">
      <c r="B2405" s="65">
        <v>42024</v>
      </c>
      <c r="C2405" s="74">
        <v>20703800</v>
      </c>
      <c r="D2405" s="37">
        <v>515.57000000000005</v>
      </c>
      <c r="E2405" s="68">
        <v>7.0000000000050022E-2</v>
      </c>
      <c r="F2405" s="69">
        <v>20703800</v>
      </c>
      <c r="G2405" s="12">
        <v>2352100</v>
      </c>
      <c r="H2405" s="12">
        <v>18351700</v>
      </c>
    </row>
    <row r="2406" spans="1:21" x14ac:dyDescent="0.15">
      <c r="B2406" s="65">
        <v>42025</v>
      </c>
      <c r="C2406" s="74">
        <v>17478300</v>
      </c>
      <c r="D2406" s="37">
        <v>514.5</v>
      </c>
      <c r="E2406" s="68">
        <v>-1.07000000000005</v>
      </c>
      <c r="F2406" s="69">
        <v>17478300</v>
      </c>
      <c r="G2406" s="12">
        <v>6391400</v>
      </c>
      <c r="H2406" s="57">
        <v>11086900</v>
      </c>
      <c r="M2406" s="57" t="s">
        <v>28</v>
      </c>
    </row>
    <row r="2407" spans="1:21" x14ac:dyDescent="0.15">
      <c r="B2407" s="65">
        <v>42026</v>
      </c>
      <c r="C2407" s="74">
        <v>24419400</v>
      </c>
      <c r="D2407" s="37">
        <v>515.57000000000005</v>
      </c>
      <c r="E2407" s="68">
        <v>1.07000000000005</v>
      </c>
      <c r="F2407" s="69">
        <v>24419400</v>
      </c>
      <c r="G2407" s="12">
        <v>7403600</v>
      </c>
      <c r="H2407" s="12">
        <v>17015800</v>
      </c>
    </row>
    <row r="2408" spans="1:21" x14ac:dyDescent="0.15">
      <c r="B2408" s="65">
        <v>42027</v>
      </c>
      <c r="C2408" s="74">
        <v>35125600</v>
      </c>
      <c r="D2408" s="37">
        <v>517.5</v>
      </c>
      <c r="E2408" s="68">
        <v>1.92999999999995</v>
      </c>
      <c r="F2408" s="69">
        <v>35125600</v>
      </c>
      <c r="G2408" s="12">
        <v>4133100</v>
      </c>
      <c r="H2408" s="12">
        <v>30992500</v>
      </c>
    </row>
    <row r="2409" spans="1:21" x14ac:dyDescent="0.15">
      <c r="B2409" s="65">
        <v>42030</v>
      </c>
      <c r="C2409" s="74">
        <v>58042800</v>
      </c>
      <c r="D2409" s="37">
        <v>521.79</v>
      </c>
      <c r="E2409" s="68">
        <v>4.2899999999999636</v>
      </c>
      <c r="F2409" s="69">
        <v>58042800</v>
      </c>
      <c r="G2409" s="12">
        <v>9015400</v>
      </c>
      <c r="H2409" s="12">
        <v>49027400</v>
      </c>
    </row>
    <row r="2410" spans="1:21" x14ac:dyDescent="0.15">
      <c r="B2410" s="65">
        <v>42031</v>
      </c>
      <c r="C2410" s="74">
        <v>82488600</v>
      </c>
      <c r="D2410" s="37">
        <v>523.21</v>
      </c>
      <c r="E2410" s="68">
        <v>1.4200000000000728</v>
      </c>
      <c r="F2410" s="69">
        <v>82488600</v>
      </c>
      <c r="G2410" s="12">
        <v>5171200</v>
      </c>
      <c r="H2410" s="12">
        <v>77317400</v>
      </c>
    </row>
    <row r="2411" spans="1:21" x14ac:dyDescent="0.15">
      <c r="B2411" s="65">
        <v>42032</v>
      </c>
      <c r="C2411" s="74">
        <v>170649600</v>
      </c>
      <c r="D2411" s="37">
        <v>526.79</v>
      </c>
      <c r="E2411" s="68">
        <v>3.5799999999999272</v>
      </c>
      <c r="F2411" s="69">
        <v>170649600</v>
      </c>
      <c r="G2411" s="12">
        <v>7338500</v>
      </c>
      <c r="H2411" s="57">
        <v>163311100</v>
      </c>
      <c r="M2411" s="57" t="s">
        <v>28</v>
      </c>
    </row>
    <row r="2412" spans="1:21" x14ac:dyDescent="0.15">
      <c r="B2412" s="65">
        <v>42033</v>
      </c>
      <c r="C2412" s="74">
        <v>44349700</v>
      </c>
      <c r="D2412" s="37">
        <v>525.79</v>
      </c>
      <c r="E2412" s="68">
        <v>-1</v>
      </c>
      <c r="F2412" s="69">
        <v>44349700</v>
      </c>
      <c r="G2412" s="12">
        <v>2872100</v>
      </c>
      <c r="H2412" s="12">
        <v>41477600</v>
      </c>
    </row>
    <row r="2413" spans="1:21" s="21" customFormat="1" x14ac:dyDescent="0.15">
      <c r="A2413" s="21" t="s">
        <v>0</v>
      </c>
      <c r="B2413" s="66">
        <v>42034</v>
      </c>
      <c r="C2413" s="75">
        <v>71398400</v>
      </c>
      <c r="D2413" s="38">
        <v>535</v>
      </c>
      <c r="E2413" s="70">
        <v>9.2100000000000364</v>
      </c>
      <c r="F2413" s="71">
        <v>71398400</v>
      </c>
      <c r="G2413" s="22">
        <v>5835500</v>
      </c>
      <c r="H2413" s="22">
        <v>65562900</v>
      </c>
      <c r="I2413" s="71"/>
      <c r="J2413" s="22"/>
      <c r="K2413" s="22"/>
      <c r="L2413" s="23">
        <v>105348300</v>
      </c>
      <c r="M2413" s="22">
        <v>900633000</v>
      </c>
      <c r="N2413" s="24">
        <v>1005981300</v>
      </c>
      <c r="O2413" s="25">
        <v>170649600</v>
      </c>
      <c r="P2413" s="26">
        <v>17478300</v>
      </c>
      <c r="Q2413" s="53">
        <v>535</v>
      </c>
      <c r="R2413" s="54">
        <v>512.92999999999995</v>
      </c>
      <c r="S2413" s="45">
        <v>9.2100000000000364</v>
      </c>
      <c r="T2413" s="46">
        <v>-6.6400000000001</v>
      </c>
      <c r="U2413" s="34"/>
    </row>
    <row r="2414" spans="1:21" x14ac:dyDescent="0.15">
      <c r="B2414" s="65">
        <v>42037</v>
      </c>
      <c r="C2414" s="74">
        <v>113324900</v>
      </c>
      <c r="D2414" s="37">
        <v>539.29</v>
      </c>
      <c r="E2414" s="68">
        <v>4.2899999999999636</v>
      </c>
      <c r="F2414" s="69">
        <v>113324900</v>
      </c>
      <c r="G2414" s="12">
        <v>5319600</v>
      </c>
      <c r="H2414" s="12">
        <v>108005300</v>
      </c>
    </row>
    <row r="2415" spans="1:21" x14ac:dyDescent="0.15">
      <c r="B2415" s="65">
        <v>42038</v>
      </c>
      <c r="C2415" s="74">
        <v>132417100</v>
      </c>
      <c r="D2415" s="37">
        <v>536.86</v>
      </c>
      <c r="E2415" s="68">
        <v>-2.42999999999995</v>
      </c>
      <c r="F2415" s="69">
        <v>132417100</v>
      </c>
      <c r="G2415" s="12">
        <v>7211500</v>
      </c>
      <c r="H2415" s="12">
        <v>125205600</v>
      </c>
    </row>
    <row r="2416" spans="1:21" x14ac:dyDescent="0.15">
      <c r="B2416" s="65">
        <v>42039</v>
      </c>
      <c r="C2416" s="74">
        <v>68248500</v>
      </c>
      <c r="D2416" s="37">
        <v>540.92999999999995</v>
      </c>
      <c r="E2416" s="68">
        <v>4.0699999999999363</v>
      </c>
      <c r="F2416" s="69">
        <v>68248500</v>
      </c>
      <c r="G2416" s="12">
        <v>1527300</v>
      </c>
      <c r="H2416" s="12">
        <v>66721200</v>
      </c>
    </row>
    <row r="2417" spans="1:21" x14ac:dyDescent="0.15">
      <c r="B2417" s="65">
        <v>42040</v>
      </c>
      <c r="C2417" s="74">
        <v>57966000</v>
      </c>
      <c r="D2417" s="37">
        <v>540.42999999999995</v>
      </c>
      <c r="E2417" s="68">
        <v>-0.5</v>
      </c>
      <c r="F2417" s="69">
        <v>57966000</v>
      </c>
      <c r="G2417" s="12">
        <v>8726400</v>
      </c>
      <c r="H2417" s="12">
        <v>49239600</v>
      </c>
    </row>
    <row r="2418" spans="1:21" x14ac:dyDescent="0.15">
      <c r="B2418" s="65">
        <v>42041</v>
      </c>
      <c r="C2418" s="74">
        <v>88422400</v>
      </c>
      <c r="D2418" s="37">
        <v>547.71</v>
      </c>
      <c r="E2418" s="68">
        <v>7.2800000000000864</v>
      </c>
      <c r="F2418" s="69">
        <v>88422400</v>
      </c>
      <c r="G2418" s="12">
        <v>9423000</v>
      </c>
      <c r="H2418" s="12">
        <v>78999400</v>
      </c>
    </row>
    <row r="2419" spans="1:21" x14ac:dyDescent="0.15">
      <c r="B2419" s="65">
        <v>42044</v>
      </c>
      <c r="C2419" s="74">
        <v>123926600</v>
      </c>
      <c r="D2419" s="37">
        <v>549.71</v>
      </c>
      <c r="E2419" s="68">
        <v>2</v>
      </c>
      <c r="F2419" s="69">
        <v>123926600</v>
      </c>
      <c r="G2419" s="12">
        <v>4827900</v>
      </c>
      <c r="H2419" s="12">
        <v>119098700</v>
      </c>
    </row>
    <row r="2420" spans="1:21" x14ac:dyDescent="0.15">
      <c r="B2420" s="65">
        <v>42045</v>
      </c>
      <c r="C2420" s="74">
        <v>311643600</v>
      </c>
      <c r="D2420" s="37">
        <v>539.36</v>
      </c>
      <c r="E2420" s="68">
        <v>-10.350000000000023</v>
      </c>
      <c r="F2420" s="69">
        <v>311643600</v>
      </c>
      <c r="G2420" s="57">
        <v>235044600</v>
      </c>
      <c r="H2420" s="12">
        <v>76599000</v>
      </c>
      <c r="L2420" s="59" t="s">
        <v>28</v>
      </c>
    </row>
    <row r="2421" spans="1:21" x14ac:dyDescent="0.15">
      <c r="B2421" s="65">
        <v>42047</v>
      </c>
      <c r="C2421" s="74">
        <v>130296900</v>
      </c>
      <c r="D2421" s="37">
        <v>536.07000000000005</v>
      </c>
      <c r="E2421" s="68">
        <v>-3.2899999999999636</v>
      </c>
      <c r="F2421" s="69">
        <v>130296900</v>
      </c>
      <c r="G2421" s="12">
        <v>9933200</v>
      </c>
      <c r="H2421" s="12">
        <v>120363700</v>
      </c>
    </row>
    <row r="2422" spans="1:21" x14ac:dyDescent="0.15">
      <c r="B2422" s="65">
        <v>42048</v>
      </c>
      <c r="C2422" s="74">
        <v>221655800</v>
      </c>
      <c r="D2422" s="37">
        <v>545.64</v>
      </c>
      <c r="E2422" s="68">
        <v>9.5699999999999363</v>
      </c>
      <c r="F2422" s="69">
        <v>221655800</v>
      </c>
      <c r="G2422" s="12">
        <v>2484000</v>
      </c>
      <c r="H2422" s="12">
        <v>219171800</v>
      </c>
    </row>
    <row r="2423" spans="1:21" x14ac:dyDescent="0.15">
      <c r="B2423" s="65">
        <v>42051</v>
      </c>
      <c r="C2423" s="74">
        <v>334804300</v>
      </c>
      <c r="D2423" s="37">
        <v>562.42999999999995</v>
      </c>
      <c r="E2423" s="68">
        <v>16.789999999999964</v>
      </c>
      <c r="F2423" s="69">
        <v>334804300</v>
      </c>
      <c r="G2423" s="12">
        <v>11865300</v>
      </c>
      <c r="H2423" s="12">
        <v>322939000</v>
      </c>
    </row>
    <row r="2424" spans="1:21" x14ac:dyDescent="0.15">
      <c r="B2424" s="65">
        <v>42052</v>
      </c>
      <c r="C2424" s="74">
        <v>213958100</v>
      </c>
      <c r="D2424" s="37">
        <v>561.57000000000005</v>
      </c>
      <c r="E2424" s="68">
        <v>-0.85999999999989996</v>
      </c>
      <c r="F2424" s="69">
        <v>213958100</v>
      </c>
      <c r="G2424" s="12">
        <v>4337300</v>
      </c>
      <c r="H2424" s="12">
        <v>209620800</v>
      </c>
    </row>
    <row r="2425" spans="1:21" x14ac:dyDescent="0.15">
      <c r="B2425" s="65">
        <v>42053</v>
      </c>
      <c r="C2425" s="74">
        <v>139200400</v>
      </c>
      <c r="D2425" s="37">
        <v>555.14</v>
      </c>
      <c r="E2425" s="68">
        <v>-6.4300000000000637</v>
      </c>
      <c r="F2425" s="69">
        <v>139200400</v>
      </c>
      <c r="G2425" s="12">
        <v>6611500</v>
      </c>
      <c r="H2425" s="12">
        <v>132588900</v>
      </c>
    </row>
    <row r="2426" spans="1:21" x14ac:dyDescent="0.15">
      <c r="B2426" s="65">
        <v>42054</v>
      </c>
      <c r="C2426" s="74">
        <v>160412700</v>
      </c>
      <c r="D2426" s="37">
        <v>554</v>
      </c>
      <c r="E2426" s="68">
        <v>-1.1399999999999864</v>
      </c>
      <c r="F2426" s="69">
        <v>160412700</v>
      </c>
      <c r="G2426" s="12">
        <v>11171900</v>
      </c>
      <c r="H2426" s="12">
        <v>149240800</v>
      </c>
    </row>
    <row r="2427" spans="1:21" x14ac:dyDescent="0.15">
      <c r="B2427" s="65">
        <v>42055</v>
      </c>
      <c r="C2427" s="74">
        <v>75749600</v>
      </c>
      <c r="D2427" s="37">
        <v>559.29</v>
      </c>
      <c r="E2427" s="68">
        <v>5.2899999999999636</v>
      </c>
      <c r="F2427" s="69">
        <v>75749600</v>
      </c>
      <c r="G2427" s="12">
        <v>6968900</v>
      </c>
      <c r="H2427" s="12">
        <v>68780700</v>
      </c>
    </row>
    <row r="2428" spans="1:21" x14ac:dyDescent="0.15">
      <c r="B2428" s="65">
        <v>42058</v>
      </c>
      <c r="C2428" s="74">
        <v>128469600</v>
      </c>
      <c r="D2428" s="37">
        <v>553.42999999999995</v>
      </c>
      <c r="E2428" s="68">
        <v>-5.8600000000000136</v>
      </c>
      <c r="F2428" s="69">
        <v>128469600</v>
      </c>
      <c r="G2428" s="12">
        <v>8177900</v>
      </c>
      <c r="H2428" s="12">
        <v>120291700</v>
      </c>
    </row>
    <row r="2429" spans="1:21" x14ac:dyDescent="0.15">
      <c r="B2429" s="65">
        <v>42059</v>
      </c>
      <c r="C2429" s="74">
        <v>59198600</v>
      </c>
      <c r="D2429" s="37">
        <v>554.64</v>
      </c>
      <c r="E2429" s="68">
        <v>1.2100000000000364</v>
      </c>
      <c r="F2429" s="69">
        <v>59198600</v>
      </c>
      <c r="G2429" s="12">
        <v>8778400</v>
      </c>
      <c r="H2429" s="12">
        <v>50420200</v>
      </c>
    </row>
    <row r="2430" spans="1:21" x14ac:dyDescent="0.15">
      <c r="B2430" s="65">
        <v>42060</v>
      </c>
      <c r="C2430" s="74">
        <v>97071600</v>
      </c>
      <c r="D2430" s="37">
        <v>560.14</v>
      </c>
      <c r="E2430" s="68">
        <v>5.5</v>
      </c>
      <c r="F2430" s="69">
        <v>97071600</v>
      </c>
      <c r="G2430" s="12">
        <v>63569200</v>
      </c>
      <c r="H2430" s="12">
        <v>33502400</v>
      </c>
    </row>
    <row r="2431" spans="1:21" x14ac:dyDescent="0.15">
      <c r="B2431" s="65">
        <v>42061</v>
      </c>
      <c r="C2431" s="74">
        <v>85870400</v>
      </c>
      <c r="D2431" s="37">
        <v>566.21</v>
      </c>
      <c r="E2431" s="68">
        <v>6.07000000000005</v>
      </c>
      <c r="F2431" s="69">
        <v>85870400</v>
      </c>
      <c r="G2431" s="12">
        <v>24995000</v>
      </c>
      <c r="H2431" s="12">
        <v>60875400</v>
      </c>
    </row>
    <row r="2432" spans="1:21" s="21" customFormat="1" x14ac:dyDescent="0.15">
      <c r="A2432" s="21" t="s">
        <v>0</v>
      </c>
      <c r="B2432" s="66">
        <v>42062</v>
      </c>
      <c r="C2432" s="75">
        <v>80143300</v>
      </c>
      <c r="D2432" s="38">
        <v>566.92999999999995</v>
      </c>
      <c r="E2432" s="70">
        <v>0.7199999999999136</v>
      </c>
      <c r="F2432" s="71">
        <v>80143300</v>
      </c>
      <c r="G2432" s="22">
        <v>22036000</v>
      </c>
      <c r="H2432" s="22">
        <v>58107300</v>
      </c>
      <c r="I2432" s="71"/>
      <c r="J2432" s="22"/>
      <c r="K2432" s="22"/>
      <c r="L2432" s="23">
        <v>453008900</v>
      </c>
      <c r="M2432" s="22">
        <v>2169771500</v>
      </c>
      <c r="N2432" s="24">
        <v>2622780400</v>
      </c>
      <c r="O2432" s="25">
        <v>334804300</v>
      </c>
      <c r="P2432" s="26">
        <v>57966000</v>
      </c>
      <c r="Q2432" s="53">
        <v>566.92999999999995</v>
      </c>
      <c r="R2432" s="54">
        <v>536.07000000000005</v>
      </c>
      <c r="S2432" s="45">
        <v>16.789999999999964</v>
      </c>
      <c r="T2432" s="46">
        <v>-10.350000000000023</v>
      </c>
      <c r="U2432" s="34"/>
    </row>
    <row r="2433" spans="2:12" x14ac:dyDescent="0.15">
      <c r="B2433" s="65">
        <v>42065</v>
      </c>
      <c r="C2433" s="74">
        <v>126059100</v>
      </c>
      <c r="D2433" s="37">
        <v>571.92999999999995</v>
      </c>
      <c r="E2433" s="68">
        <v>5</v>
      </c>
      <c r="F2433" s="69">
        <v>126059100</v>
      </c>
      <c r="G2433" s="12">
        <v>15259200</v>
      </c>
      <c r="H2433" s="12">
        <v>110799900</v>
      </c>
    </row>
    <row r="2434" spans="2:12" x14ac:dyDescent="0.15">
      <c r="B2434" s="65">
        <v>42066</v>
      </c>
      <c r="C2434" s="74">
        <v>173036700</v>
      </c>
      <c r="D2434" s="37">
        <v>577.42999999999995</v>
      </c>
      <c r="E2434" s="68">
        <v>5.5</v>
      </c>
      <c r="F2434" s="69">
        <v>173036700</v>
      </c>
      <c r="G2434" s="12">
        <v>12291900</v>
      </c>
      <c r="H2434" s="12">
        <v>160744800</v>
      </c>
    </row>
    <row r="2435" spans="2:12" x14ac:dyDescent="0.15">
      <c r="B2435" s="65">
        <v>42067</v>
      </c>
      <c r="C2435" s="74">
        <v>85605900</v>
      </c>
      <c r="D2435" s="37">
        <v>573.14</v>
      </c>
      <c r="E2435" s="68">
        <v>-4.2899999999999636</v>
      </c>
      <c r="F2435" s="69">
        <v>85605900</v>
      </c>
      <c r="G2435" s="12">
        <v>8414600</v>
      </c>
      <c r="H2435" s="12">
        <v>77191300</v>
      </c>
    </row>
    <row r="2436" spans="2:12" x14ac:dyDescent="0.15">
      <c r="B2436" s="65">
        <v>42068</v>
      </c>
      <c r="C2436" s="74">
        <v>171115500</v>
      </c>
      <c r="D2436" s="37">
        <v>571.42999999999995</v>
      </c>
      <c r="E2436" s="68">
        <v>-1.7100000000000364</v>
      </c>
      <c r="F2436" s="69">
        <v>171115500</v>
      </c>
      <c r="G2436" s="12">
        <v>17817200</v>
      </c>
      <c r="H2436" s="12">
        <v>153298300</v>
      </c>
    </row>
    <row r="2437" spans="2:12" x14ac:dyDescent="0.15">
      <c r="B2437" s="65">
        <v>42069</v>
      </c>
      <c r="C2437" s="74">
        <v>94913300</v>
      </c>
      <c r="D2437" s="37">
        <v>569.07000000000005</v>
      </c>
      <c r="E2437" s="68">
        <v>-2.3599999999999</v>
      </c>
      <c r="F2437" s="69">
        <v>94913300</v>
      </c>
      <c r="G2437" s="12">
        <v>10287300</v>
      </c>
      <c r="H2437" s="12">
        <v>84626000</v>
      </c>
    </row>
    <row r="2438" spans="2:12" x14ac:dyDescent="0.15">
      <c r="B2438" s="65">
        <v>42072</v>
      </c>
      <c r="C2438" s="74">
        <v>141368900</v>
      </c>
      <c r="D2438" s="37">
        <v>563.21</v>
      </c>
      <c r="E2438" s="68">
        <v>-5.8600000000000136</v>
      </c>
      <c r="F2438" s="69">
        <v>141368900</v>
      </c>
      <c r="G2438" s="12">
        <v>9025800</v>
      </c>
      <c r="H2438" s="12">
        <v>132343100</v>
      </c>
    </row>
    <row r="2439" spans="2:12" x14ac:dyDescent="0.15">
      <c r="B2439" s="65">
        <v>42073</v>
      </c>
      <c r="C2439" s="74">
        <v>84130600</v>
      </c>
      <c r="D2439" s="37">
        <v>566.21</v>
      </c>
      <c r="E2439" s="68">
        <v>3</v>
      </c>
      <c r="F2439" s="69">
        <v>84130600</v>
      </c>
      <c r="G2439" s="12">
        <v>8993500</v>
      </c>
      <c r="H2439" s="12">
        <v>75137100</v>
      </c>
    </row>
    <row r="2440" spans="2:12" x14ac:dyDescent="0.15">
      <c r="B2440" s="65">
        <v>42074</v>
      </c>
      <c r="C2440" s="74">
        <v>73668100</v>
      </c>
      <c r="D2440" s="37">
        <v>567</v>
      </c>
      <c r="E2440" s="68">
        <v>0.78999999999996362</v>
      </c>
      <c r="F2440" s="69">
        <v>73668100</v>
      </c>
      <c r="G2440" s="12">
        <v>10297800</v>
      </c>
      <c r="H2440" s="12">
        <v>63370300</v>
      </c>
    </row>
    <row r="2441" spans="2:12" x14ac:dyDescent="0.15">
      <c r="B2441" s="65">
        <v>42075</v>
      </c>
      <c r="C2441" s="74">
        <v>99239700</v>
      </c>
      <c r="D2441" s="37">
        <v>567.29</v>
      </c>
      <c r="E2441" s="68">
        <v>0.28999999999996362</v>
      </c>
      <c r="F2441" s="69">
        <v>99239700</v>
      </c>
      <c r="G2441" s="12">
        <v>13571200</v>
      </c>
      <c r="H2441" s="12">
        <v>85668500</v>
      </c>
    </row>
    <row r="2442" spans="2:12" x14ac:dyDescent="0.15">
      <c r="B2442" s="65">
        <v>42076</v>
      </c>
      <c r="C2442" s="74">
        <v>74226600</v>
      </c>
      <c r="D2442" s="37">
        <v>572.64</v>
      </c>
      <c r="E2442" s="68">
        <v>5.3500000000000227</v>
      </c>
      <c r="F2442" s="69">
        <v>74226600</v>
      </c>
      <c r="G2442" s="12">
        <v>9341200</v>
      </c>
      <c r="H2442" s="12">
        <v>64885400</v>
      </c>
    </row>
    <row r="2443" spans="2:12" x14ac:dyDescent="0.15">
      <c r="B2443" s="65">
        <v>42079</v>
      </c>
      <c r="C2443" s="74">
        <v>93634600</v>
      </c>
      <c r="D2443" s="37">
        <v>580.5</v>
      </c>
      <c r="E2443" s="68">
        <v>7.8600000000000136</v>
      </c>
      <c r="F2443" s="69">
        <v>93634600</v>
      </c>
      <c r="G2443" s="12">
        <v>9344000</v>
      </c>
      <c r="H2443" s="12">
        <v>84290600</v>
      </c>
    </row>
    <row r="2444" spans="2:12" x14ac:dyDescent="0.15">
      <c r="B2444" s="65">
        <v>42080</v>
      </c>
      <c r="C2444" s="74">
        <v>118581600</v>
      </c>
      <c r="D2444" s="37">
        <v>570.57000000000005</v>
      </c>
      <c r="E2444" s="68">
        <v>-9.92999999999995</v>
      </c>
      <c r="F2444" s="69">
        <v>118581600</v>
      </c>
      <c r="G2444" s="12">
        <v>7442700</v>
      </c>
      <c r="H2444" s="12">
        <v>111138900</v>
      </c>
    </row>
    <row r="2445" spans="2:12" x14ac:dyDescent="0.15">
      <c r="B2445" s="65">
        <v>42081</v>
      </c>
      <c r="C2445" s="74">
        <v>116075900</v>
      </c>
      <c r="D2445" s="37">
        <v>562</v>
      </c>
      <c r="E2445" s="68">
        <v>-8.57000000000005</v>
      </c>
      <c r="F2445" s="69">
        <v>116075900</v>
      </c>
      <c r="G2445" s="57">
        <v>19096500</v>
      </c>
      <c r="H2445" s="12">
        <v>96979400</v>
      </c>
      <c r="L2445" s="59" t="s">
        <v>28</v>
      </c>
    </row>
    <row r="2446" spans="2:12" x14ac:dyDescent="0.15">
      <c r="B2446" s="65">
        <v>42082</v>
      </c>
      <c r="C2446" s="74">
        <v>134850300</v>
      </c>
      <c r="D2446" s="37">
        <v>559.29</v>
      </c>
      <c r="E2446" s="68">
        <v>-2.7100000000000364</v>
      </c>
      <c r="F2446" s="69">
        <v>134850300</v>
      </c>
      <c r="G2446" s="12">
        <v>6160200</v>
      </c>
      <c r="H2446" s="12">
        <v>128690100</v>
      </c>
    </row>
    <row r="2447" spans="2:12" x14ac:dyDescent="0.15">
      <c r="B2447" s="65">
        <v>42083</v>
      </c>
      <c r="C2447" s="74">
        <v>146062500</v>
      </c>
      <c r="D2447" s="37">
        <v>568.14</v>
      </c>
      <c r="E2447" s="68">
        <v>8.8500000000000227</v>
      </c>
      <c r="F2447" s="69">
        <v>146062500</v>
      </c>
      <c r="G2447" s="12">
        <v>12333900</v>
      </c>
      <c r="H2447" s="12">
        <v>133728600</v>
      </c>
    </row>
    <row r="2448" spans="2:12" x14ac:dyDescent="0.15">
      <c r="B2448" s="65">
        <v>42086</v>
      </c>
      <c r="C2448" s="74">
        <v>122342300</v>
      </c>
      <c r="D2448" s="37">
        <v>576</v>
      </c>
      <c r="E2448" s="68">
        <v>7.8600000000000136</v>
      </c>
      <c r="F2448" s="69">
        <v>122342300</v>
      </c>
      <c r="G2448" s="12">
        <v>17742100</v>
      </c>
      <c r="H2448" s="12">
        <v>104600200</v>
      </c>
    </row>
    <row r="2449" spans="1:21" x14ac:dyDescent="0.15">
      <c r="B2449" s="65">
        <v>42087</v>
      </c>
      <c r="C2449" s="74">
        <v>75028900</v>
      </c>
      <c r="D2449" s="37">
        <v>573.71</v>
      </c>
      <c r="E2449" s="68">
        <v>-2.2899999999999636</v>
      </c>
      <c r="F2449" s="69">
        <v>75028900</v>
      </c>
      <c r="G2449" s="12">
        <v>9128000</v>
      </c>
      <c r="H2449" s="12">
        <v>65900900</v>
      </c>
    </row>
    <row r="2450" spans="1:21" x14ac:dyDescent="0.15">
      <c r="B2450" s="65">
        <v>42088</v>
      </c>
      <c r="C2450" s="74">
        <v>69100600</v>
      </c>
      <c r="D2450" s="37">
        <v>573.21</v>
      </c>
      <c r="E2450" s="68">
        <v>-0.5</v>
      </c>
      <c r="F2450" s="69">
        <v>69100600</v>
      </c>
      <c r="G2450" s="12">
        <v>18269800</v>
      </c>
      <c r="H2450" s="12">
        <v>50830800</v>
      </c>
    </row>
    <row r="2451" spans="1:21" x14ac:dyDescent="0.15">
      <c r="B2451" s="65">
        <v>42089</v>
      </c>
      <c r="C2451" s="74">
        <v>205825800</v>
      </c>
      <c r="D2451" s="37">
        <v>569.86</v>
      </c>
      <c r="E2451" s="68">
        <v>-3.3500000000000227</v>
      </c>
      <c r="F2451" s="69">
        <v>205825800</v>
      </c>
      <c r="G2451" s="12">
        <v>15661100</v>
      </c>
      <c r="H2451" s="12">
        <v>190164700</v>
      </c>
    </row>
    <row r="2452" spans="1:21" x14ac:dyDescent="0.15">
      <c r="B2452" s="65">
        <v>42090</v>
      </c>
      <c r="C2452" s="74">
        <v>122084600</v>
      </c>
      <c r="D2452" s="37">
        <v>567.92999999999995</v>
      </c>
      <c r="E2452" s="68">
        <v>-1.9300000000000637</v>
      </c>
      <c r="F2452" s="69">
        <v>122084600</v>
      </c>
      <c r="G2452" s="12">
        <v>12088700</v>
      </c>
      <c r="H2452" s="12">
        <v>109995900</v>
      </c>
    </row>
    <row r="2453" spans="1:21" x14ac:dyDescent="0.15">
      <c r="B2453" s="65">
        <v>42093</v>
      </c>
      <c r="C2453" s="74">
        <v>71282900</v>
      </c>
      <c r="D2453" s="37">
        <v>566.79</v>
      </c>
      <c r="E2453" s="68">
        <v>-1.1399999999999864</v>
      </c>
      <c r="F2453" s="69">
        <v>71282900</v>
      </c>
      <c r="G2453" s="12">
        <v>7299900</v>
      </c>
      <c r="H2453" s="12">
        <v>63983000</v>
      </c>
    </row>
    <row r="2454" spans="1:21" s="21" customFormat="1" x14ac:dyDescent="0.15">
      <c r="A2454" s="21" t="s">
        <v>0</v>
      </c>
      <c r="B2454" s="66">
        <v>42094</v>
      </c>
      <c r="C2454" s="75">
        <v>4447115100</v>
      </c>
      <c r="D2454" s="38">
        <v>560.86</v>
      </c>
      <c r="E2454" s="70">
        <v>-5.92999999999995</v>
      </c>
      <c r="F2454" s="71">
        <v>4447115100</v>
      </c>
      <c r="G2454" s="22">
        <v>9644800</v>
      </c>
      <c r="H2454" s="60">
        <v>4437470300</v>
      </c>
      <c r="I2454" s="71"/>
      <c r="J2454" s="22"/>
      <c r="K2454" s="22"/>
      <c r="L2454" s="23">
        <v>259511400</v>
      </c>
      <c r="M2454" s="22">
        <v>6585838100</v>
      </c>
      <c r="N2454" s="24">
        <v>6845349500</v>
      </c>
      <c r="O2454" s="25">
        <v>4447115100</v>
      </c>
      <c r="P2454" s="26">
        <v>69100600</v>
      </c>
      <c r="Q2454" s="53">
        <v>580.5</v>
      </c>
      <c r="R2454" s="54">
        <v>559.29</v>
      </c>
      <c r="S2454" s="45">
        <v>8.8500000000000227</v>
      </c>
      <c r="T2454" s="46">
        <v>-9.92999999999995</v>
      </c>
      <c r="U2454" s="34"/>
    </row>
    <row r="2455" spans="1:21" x14ac:dyDescent="0.15">
      <c r="B2455" s="65">
        <v>42095</v>
      </c>
      <c r="C2455" s="74">
        <v>247129600</v>
      </c>
      <c r="D2455" s="37">
        <v>559.29</v>
      </c>
      <c r="E2455" s="68">
        <v>-1.57000000000005</v>
      </c>
      <c r="F2455" s="69">
        <v>247129600</v>
      </c>
      <c r="G2455" s="12">
        <v>36374100</v>
      </c>
      <c r="H2455" s="12">
        <v>210755500</v>
      </c>
    </row>
    <row r="2456" spans="1:21" x14ac:dyDescent="0.15">
      <c r="B2456" s="65">
        <v>42096</v>
      </c>
      <c r="C2456" s="74">
        <v>127378100</v>
      </c>
      <c r="D2456" s="37">
        <v>558.14</v>
      </c>
      <c r="E2456" s="68">
        <v>-1.1499999999999773</v>
      </c>
      <c r="F2456" s="69">
        <v>127378100</v>
      </c>
      <c r="G2456" s="12">
        <v>8266600</v>
      </c>
      <c r="H2456" s="12">
        <v>119111500</v>
      </c>
    </row>
    <row r="2457" spans="1:21" x14ac:dyDescent="0.15">
      <c r="B2457" s="65">
        <v>42097</v>
      </c>
      <c r="C2457" s="74">
        <v>92480100</v>
      </c>
      <c r="D2457" s="37">
        <v>560.92999999999995</v>
      </c>
      <c r="E2457" s="68">
        <v>2.7899999999999636</v>
      </c>
      <c r="F2457" s="69">
        <v>92480100</v>
      </c>
      <c r="G2457" s="12">
        <v>9172700</v>
      </c>
      <c r="H2457" s="12">
        <v>83307400</v>
      </c>
    </row>
    <row r="2458" spans="1:21" x14ac:dyDescent="0.15">
      <c r="B2458" s="65">
        <v>42100</v>
      </c>
      <c r="C2458" s="74">
        <v>117468100</v>
      </c>
      <c r="D2458" s="37">
        <v>576.36</v>
      </c>
      <c r="E2458" s="68">
        <v>15.430000000000064</v>
      </c>
      <c r="F2458" s="69">
        <v>117468100</v>
      </c>
      <c r="G2458" s="12">
        <v>5093100</v>
      </c>
      <c r="H2458" s="12">
        <v>112375000</v>
      </c>
    </row>
    <row r="2459" spans="1:21" x14ac:dyDescent="0.15">
      <c r="B2459" s="65">
        <v>42101</v>
      </c>
      <c r="C2459" s="74">
        <v>74703500</v>
      </c>
      <c r="D2459" s="37">
        <v>575.86</v>
      </c>
      <c r="E2459" s="68">
        <v>-0.5</v>
      </c>
      <c r="F2459" s="69">
        <v>74703500</v>
      </c>
      <c r="G2459" s="12">
        <v>16851800</v>
      </c>
      <c r="H2459" s="12">
        <v>57851700</v>
      </c>
    </row>
    <row r="2460" spans="1:21" x14ac:dyDescent="0.15">
      <c r="B2460" s="65">
        <v>42102</v>
      </c>
      <c r="C2460" s="74">
        <v>65577400</v>
      </c>
      <c r="D2460" s="37">
        <v>582.36</v>
      </c>
      <c r="E2460" s="68">
        <v>6.5</v>
      </c>
      <c r="F2460" s="69">
        <v>65577400</v>
      </c>
      <c r="G2460" s="12">
        <v>17526700</v>
      </c>
      <c r="H2460" s="12">
        <v>48050700</v>
      </c>
    </row>
    <row r="2461" spans="1:21" x14ac:dyDescent="0.15">
      <c r="B2461" s="65">
        <v>42103</v>
      </c>
      <c r="C2461" s="74">
        <v>96052600</v>
      </c>
      <c r="D2461" s="37">
        <v>584.79</v>
      </c>
      <c r="E2461" s="68">
        <v>2.42999999999995</v>
      </c>
      <c r="F2461" s="69">
        <v>96052600</v>
      </c>
      <c r="G2461" s="12">
        <v>22525600</v>
      </c>
      <c r="H2461" s="12">
        <v>73527000</v>
      </c>
    </row>
    <row r="2462" spans="1:21" x14ac:dyDescent="0.15">
      <c r="B2462" s="65">
        <v>42104</v>
      </c>
      <c r="C2462" s="74">
        <v>98473700</v>
      </c>
      <c r="D2462" s="37">
        <v>579</v>
      </c>
      <c r="E2462" s="68">
        <v>-5.7899999999999636</v>
      </c>
      <c r="F2462" s="69">
        <v>98473700</v>
      </c>
      <c r="G2462" s="12">
        <v>11005600</v>
      </c>
      <c r="H2462" s="12">
        <v>87468100</v>
      </c>
    </row>
    <row r="2463" spans="1:21" x14ac:dyDescent="0.15">
      <c r="B2463" s="65">
        <v>42107</v>
      </c>
      <c r="C2463" s="74">
        <v>71573700</v>
      </c>
      <c r="D2463" s="37">
        <v>579.5</v>
      </c>
      <c r="E2463" s="68">
        <v>0.5</v>
      </c>
      <c r="F2463" s="69">
        <v>71573700</v>
      </c>
      <c r="G2463" s="12">
        <v>11210200</v>
      </c>
      <c r="H2463" s="12">
        <v>60363500</v>
      </c>
    </row>
    <row r="2464" spans="1:21" x14ac:dyDescent="0.15">
      <c r="B2464" s="65">
        <v>42108</v>
      </c>
      <c r="C2464" s="74">
        <v>82353500</v>
      </c>
      <c r="D2464" s="37">
        <v>583.21</v>
      </c>
      <c r="E2464" s="68">
        <v>3.7100000000000364</v>
      </c>
      <c r="F2464" s="69">
        <v>82353500</v>
      </c>
      <c r="G2464" s="12">
        <v>14325500</v>
      </c>
      <c r="H2464" s="12">
        <v>68028000</v>
      </c>
    </row>
    <row r="2465" spans="1:21" x14ac:dyDescent="0.15">
      <c r="B2465" s="65">
        <v>42109</v>
      </c>
      <c r="C2465" s="74">
        <v>139120500</v>
      </c>
      <c r="D2465" s="37">
        <v>585.14</v>
      </c>
      <c r="E2465" s="68">
        <v>1.92999999999995</v>
      </c>
      <c r="F2465" s="69">
        <v>139120500</v>
      </c>
      <c r="G2465" s="12">
        <v>5163900</v>
      </c>
      <c r="H2465" s="12">
        <v>133956600</v>
      </c>
    </row>
    <row r="2466" spans="1:21" x14ac:dyDescent="0.15">
      <c r="B2466" s="65">
        <v>42110</v>
      </c>
      <c r="C2466" s="74">
        <v>703547400</v>
      </c>
      <c r="D2466" s="37">
        <v>591</v>
      </c>
      <c r="E2466" s="68">
        <v>5.8600000000000136</v>
      </c>
      <c r="F2466" s="69">
        <v>703547400</v>
      </c>
      <c r="G2466" s="12">
        <v>4400700</v>
      </c>
      <c r="H2466" s="12">
        <v>699146700</v>
      </c>
    </row>
    <row r="2467" spans="1:21" x14ac:dyDescent="0.15">
      <c r="B2467" s="65">
        <v>42111</v>
      </c>
      <c r="C2467" s="74">
        <v>345977300</v>
      </c>
      <c r="D2467" s="37">
        <v>592.86</v>
      </c>
      <c r="E2467" s="68">
        <v>1.8600000000000136</v>
      </c>
      <c r="F2467" s="69">
        <v>345977300</v>
      </c>
      <c r="G2467" s="12">
        <v>10956900</v>
      </c>
      <c r="H2467" s="12">
        <v>335020400</v>
      </c>
    </row>
    <row r="2468" spans="1:21" x14ac:dyDescent="0.15">
      <c r="B2468" s="65">
        <v>42114</v>
      </c>
      <c r="C2468" s="74">
        <v>663850300</v>
      </c>
      <c r="D2468" s="37">
        <v>601.42999999999995</v>
      </c>
      <c r="E2468" s="68">
        <v>8.5699999999999363</v>
      </c>
      <c r="F2468" s="69">
        <v>663850300</v>
      </c>
      <c r="G2468" s="12">
        <v>5462100</v>
      </c>
      <c r="H2468" s="12">
        <v>658388200</v>
      </c>
    </row>
    <row r="2469" spans="1:21" x14ac:dyDescent="0.15">
      <c r="B2469" s="65">
        <v>42115</v>
      </c>
      <c r="C2469" s="74">
        <v>607421000</v>
      </c>
      <c r="D2469" s="37">
        <v>602.07000000000005</v>
      </c>
      <c r="E2469" s="68">
        <v>0.64000000000010004</v>
      </c>
      <c r="F2469" s="69">
        <v>607421000</v>
      </c>
      <c r="G2469" s="12">
        <v>14869100</v>
      </c>
      <c r="H2469" s="12">
        <v>592551900</v>
      </c>
    </row>
    <row r="2470" spans="1:21" x14ac:dyDescent="0.15">
      <c r="B2470" s="65">
        <v>42116</v>
      </c>
      <c r="C2470" s="74">
        <v>419154300</v>
      </c>
      <c r="D2470" s="37">
        <v>603.07000000000005</v>
      </c>
      <c r="E2470" s="68">
        <v>1</v>
      </c>
      <c r="F2470" s="69">
        <v>419154300</v>
      </c>
      <c r="G2470" s="12">
        <v>11039500</v>
      </c>
      <c r="H2470" s="12">
        <v>408114800</v>
      </c>
    </row>
    <row r="2471" spans="1:21" x14ac:dyDescent="0.15">
      <c r="B2471" s="65">
        <v>42117</v>
      </c>
      <c r="C2471" s="74">
        <v>283187700</v>
      </c>
      <c r="D2471" s="37">
        <v>602.57000000000005</v>
      </c>
      <c r="E2471" s="68">
        <v>-0.5</v>
      </c>
      <c r="F2471" s="69">
        <v>283187700</v>
      </c>
      <c r="G2471" s="12">
        <v>2932600</v>
      </c>
      <c r="H2471" s="12">
        <v>280255100</v>
      </c>
    </row>
    <row r="2472" spans="1:21" x14ac:dyDescent="0.15">
      <c r="B2472" s="65">
        <v>42118</v>
      </c>
      <c r="C2472" s="74">
        <v>316484800</v>
      </c>
      <c r="D2472" s="37">
        <v>599.86</v>
      </c>
      <c r="E2472" s="68">
        <v>-2.7100000000000364</v>
      </c>
      <c r="F2472" s="69">
        <v>316484800</v>
      </c>
      <c r="G2472" s="12">
        <v>4982900</v>
      </c>
      <c r="H2472" s="12">
        <v>311501900</v>
      </c>
    </row>
    <row r="2473" spans="1:21" x14ac:dyDescent="0.15">
      <c r="B2473" s="65">
        <v>42121</v>
      </c>
      <c r="C2473" s="74">
        <v>296724100</v>
      </c>
      <c r="D2473" s="58">
        <v>552.79</v>
      </c>
      <c r="E2473" s="68">
        <v>-47.07000000000005</v>
      </c>
      <c r="F2473" s="69">
        <v>296724100</v>
      </c>
      <c r="G2473" s="12">
        <v>24358100</v>
      </c>
      <c r="H2473" s="12">
        <v>272366000</v>
      </c>
      <c r="M2473" s="57" t="s">
        <v>48</v>
      </c>
      <c r="U2473" s="33" t="s">
        <v>49</v>
      </c>
    </row>
    <row r="2474" spans="1:21" x14ac:dyDescent="0.15">
      <c r="B2474" s="65">
        <v>42122</v>
      </c>
      <c r="C2474" s="74">
        <v>160965200</v>
      </c>
      <c r="D2474" s="37">
        <v>560.21</v>
      </c>
      <c r="E2474" s="68">
        <v>7.4200000000000728</v>
      </c>
      <c r="F2474" s="69">
        <v>160965200</v>
      </c>
      <c r="G2474" s="12">
        <v>33760400</v>
      </c>
      <c r="H2474" s="12">
        <v>127204800</v>
      </c>
    </row>
    <row r="2475" spans="1:21" s="21" customFormat="1" x14ac:dyDescent="0.15">
      <c r="A2475" s="21" t="s">
        <v>0</v>
      </c>
      <c r="B2475" s="66">
        <v>42124</v>
      </c>
      <c r="C2475" s="75">
        <v>212657200</v>
      </c>
      <c r="D2475" s="38">
        <v>558.29</v>
      </c>
      <c r="E2475" s="70">
        <v>-1.9200000000000728</v>
      </c>
      <c r="F2475" s="71">
        <v>212657200</v>
      </c>
      <c r="G2475" s="22">
        <v>19464000</v>
      </c>
      <c r="H2475" s="22">
        <v>193193200</v>
      </c>
      <c r="I2475" s="71"/>
      <c r="J2475" s="22"/>
      <c r="K2475" s="22"/>
      <c r="L2475" s="23">
        <v>289742100</v>
      </c>
      <c r="M2475" s="22">
        <v>4932538000</v>
      </c>
      <c r="N2475" s="24">
        <v>5222280100</v>
      </c>
      <c r="O2475" s="25">
        <v>703547400</v>
      </c>
      <c r="P2475" s="26">
        <v>65577400</v>
      </c>
      <c r="Q2475" s="53">
        <v>603.07000000000005</v>
      </c>
      <c r="R2475" s="54">
        <v>552.79</v>
      </c>
      <c r="S2475" s="45">
        <v>15.430000000000064</v>
      </c>
      <c r="T2475" s="46">
        <v>-47.07000000000005</v>
      </c>
      <c r="U2475" s="34"/>
    </row>
    <row r="2476" spans="1:21" x14ac:dyDescent="0.15">
      <c r="B2476" s="65">
        <v>42125</v>
      </c>
      <c r="C2476" s="74">
        <v>205867600</v>
      </c>
      <c r="D2476" s="37">
        <v>558.57000000000005</v>
      </c>
      <c r="E2476" s="68">
        <v>0.2800000000000864</v>
      </c>
      <c r="F2476" s="69">
        <v>205867600</v>
      </c>
      <c r="G2476" s="12">
        <v>14665900</v>
      </c>
      <c r="H2476" s="12">
        <v>191201700</v>
      </c>
    </row>
    <row r="2477" spans="1:21" x14ac:dyDescent="0.15">
      <c r="B2477" s="65">
        <v>42131</v>
      </c>
      <c r="C2477" s="74">
        <v>197346900</v>
      </c>
      <c r="D2477" s="37">
        <v>560.57000000000005</v>
      </c>
      <c r="E2477" s="68">
        <v>2</v>
      </c>
      <c r="F2477" s="69">
        <v>197346900</v>
      </c>
      <c r="G2477" s="12">
        <v>8240400</v>
      </c>
      <c r="H2477" s="12">
        <v>189106500</v>
      </c>
    </row>
    <row r="2478" spans="1:21" x14ac:dyDescent="0.15">
      <c r="B2478" s="65">
        <v>42132</v>
      </c>
      <c r="C2478" s="74">
        <v>173326200</v>
      </c>
      <c r="D2478" s="37">
        <v>568.21</v>
      </c>
      <c r="E2478" s="68">
        <v>7.6399999999999864</v>
      </c>
      <c r="F2478" s="69">
        <v>173326200</v>
      </c>
      <c r="G2478" s="12">
        <v>19792400</v>
      </c>
      <c r="H2478" s="12">
        <v>153533800</v>
      </c>
    </row>
    <row r="2479" spans="1:21" x14ac:dyDescent="0.15">
      <c r="B2479" s="65">
        <v>42135</v>
      </c>
      <c r="C2479" s="74">
        <v>225661800</v>
      </c>
      <c r="D2479" s="37">
        <v>573.29</v>
      </c>
      <c r="E2479" s="68">
        <v>5.0799999999999272</v>
      </c>
      <c r="F2479" s="69">
        <v>225661800</v>
      </c>
      <c r="G2479" s="12">
        <v>10960300</v>
      </c>
      <c r="H2479" s="12">
        <v>214701500</v>
      </c>
    </row>
    <row r="2480" spans="1:21" x14ac:dyDescent="0.15">
      <c r="B2480" s="65">
        <v>42136</v>
      </c>
      <c r="C2480" s="74">
        <v>194100700</v>
      </c>
      <c r="D2480" s="37">
        <v>566.71</v>
      </c>
      <c r="E2480" s="68">
        <v>-6.5799999999999272</v>
      </c>
      <c r="F2480" s="69">
        <v>194100700</v>
      </c>
      <c r="G2480" s="12">
        <v>10476300</v>
      </c>
      <c r="H2480" s="12">
        <v>183624400</v>
      </c>
    </row>
    <row r="2481" spans="1:21" x14ac:dyDescent="0.15">
      <c r="B2481" s="65">
        <v>42137</v>
      </c>
      <c r="C2481" s="74">
        <v>402098300</v>
      </c>
      <c r="D2481" s="37">
        <v>564.92999999999995</v>
      </c>
      <c r="E2481" s="68">
        <v>-1.7800000000000864</v>
      </c>
      <c r="F2481" s="69">
        <v>402098300</v>
      </c>
      <c r="G2481" s="12">
        <v>23010700</v>
      </c>
      <c r="H2481" s="12">
        <v>379087600</v>
      </c>
    </row>
    <row r="2482" spans="1:21" x14ac:dyDescent="0.15">
      <c r="B2482" s="65">
        <v>42138</v>
      </c>
      <c r="C2482" s="74">
        <v>161067600</v>
      </c>
      <c r="D2482" s="37">
        <v>565.92999999999995</v>
      </c>
      <c r="E2482" s="68">
        <v>1</v>
      </c>
      <c r="F2482" s="69">
        <v>161067600</v>
      </c>
      <c r="G2482" s="12">
        <v>8841100</v>
      </c>
      <c r="H2482" s="12">
        <v>152226500</v>
      </c>
    </row>
    <row r="2483" spans="1:21" x14ac:dyDescent="0.15">
      <c r="B2483" s="65">
        <v>42139</v>
      </c>
      <c r="C2483" s="74">
        <v>139960600</v>
      </c>
      <c r="D2483" s="37">
        <v>547.21</v>
      </c>
      <c r="E2483" s="68">
        <v>-18.719999999999914</v>
      </c>
      <c r="F2483" s="69">
        <v>139960600</v>
      </c>
      <c r="G2483" s="12">
        <v>29430600</v>
      </c>
      <c r="H2483" s="12">
        <v>110530000</v>
      </c>
    </row>
    <row r="2484" spans="1:21" x14ac:dyDescent="0.15">
      <c r="B2484" s="65">
        <v>42142</v>
      </c>
      <c r="C2484" s="74">
        <v>303132000</v>
      </c>
      <c r="D2484" s="37">
        <v>542.07000000000005</v>
      </c>
      <c r="E2484" s="68">
        <v>-5.1399999999999864</v>
      </c>
      <c r="F2484" s="69">
        <v>303132000</v>
      </c>
      <c r="G2484" s="12">
        <v>14734900</v>
      </c>
      <c r="H2484" s="12">
        <v>288397100</v>
      </c>
    </row>
    <row r="2485" spans="1:21" x14ac:dyDescent="0.15">
      <c r="B2485" s="65">
        <v>42143</v>
      </c>
      <c r="C2485" s="74">
        <v>329797300</v>
      </c>
      <c r="D2485" s="37">
        <v>543.57000000000005</v>
      </c>
      <c r="E2485" s="68">
        <v>1.5</v>
      </c>
      <c r="F2485" s="69">
        <v>329797300</v>
      </c>
      <c r="G2485" s="57">
        <v>37175800</v>
      </c>
      <c r="H2485" s="12">
        <v>292621500</v>
      </c>
      <c r="L2485" s="59" t="s">
        <v>28</v>
      </c>
    </row>
    <row r="2486" spans="1:21" x14ac:dyDescent="0.15">
      <c r="B2486" s="65">
        <v>42144</v>
      </c>
      <c r="C2486" s="74">
        <v>308988300</v>
      </c>
      <c r="D2486" s="37">
        <v>546.92999999999995</v>
      </c>
      <c r="E2486" s="68">
        <v>3.3599999999999</v>
      </c>
      <c r="F2486" s="69">
        <v>308988300</v>
      </c>
      <c r="G2486" s="12">
        <v>5682200</v>
      </c>
      <c r="H2486" s="12">
        <v>303306100</v>
      </c>
    </row>
    <row r="2487" spans="1:21" x14ac:dyDescent="0.15">
      <c r="B2487" s="65">
        <v>42145</v>
      </c>
      <c r="C2487" s="74">
        <v>214013200</v>
      </c>
      <c r="D2487" s="37">
        <v>551.42999999999995</v>
      </c>
      <c r="E2487" s="68">
        <v>4.5</v>
      </c>
      <c r="F2487" s="69">
        <v>214013200</v>
      </c>
      <c r="G2487" s="12">
        <v>6559200</v>
      </c>
      <c r="H2487" s="12">
        <v>207454000</v>
      </c>
    </row>
    <row r="2488" spans="1:21" x14ac:dyDescent="0.15">
      <c r="B2488" s="65">
        <v>42146</v>
      </c>
      <c r="C2488" s="74">
        <v>647878500</v>
      </c>
      <c r="D2488" s="37">
        <v>552.71</v>
      </c>
      <c r="E2488" s="68">
        <v>1.2800000000000864</v>
      </c>
      <c r="F2488" s="69">
        <v>647878500</v>
      </c>
      <c r="G2488" s="12">
        <v>10115900</v>
      </c>
      <c r="H2488" s="12">
        <v>637762600</v>
      </c>
    </row>
    <row r="2489" spans="1:21" x14ac:dyDescent="0.15">
      <c r="B2489" s="65">
        <v>42149</v>
      </c>
      <c r="C2489" s="74">
        <v>1621101600</v>
      </c>
      <c r="D2489" s="37">
        <v>566.42999999999995</v>
      </c>
      <c r="E2489" s="68">
        <v>13.719999999999914</v>
      </c>
      <c r="F2489" s="69">
        <v>1621101600</v>
      </c>
      <c r="G2489" s="12">
        <v>10411000</v>
      </c>
      <c r="H2489" s="12">
        <v>1610690600</v>
      </c>
    </row>
    <row r="2490" spans="1:21" x14ac:dyDescent="0.15">
      <c r="B2490" s="65">
        <v>42150</v>
      </c>
      <c r="C2490" s="74">
        <v>2149985200</v>
      </c>
      <c r="D2490" s="37">
        <v>569.07000000000005</v>
      </c>
      <c r="E2490" s="68">
        <v>2.6400000000001</v>
      </c>
      <c r="F2490" s="69">
        <v>2149985200</v>
      </c>
      <c r="G2490" s="12">
        <v>8231300</v>
      </c>
      <c r="H2490" s="12">
        <v>2141753900</v>
      </c>
    </row>
    <row r="2491" spans="1:21" x14ac:dyDescent="0.15">
      <c r="B2491" s="65">
        <v>42151</v>
      </c>
      <c r="C2491" s="74">
        <v>1012108200</v>
      </c>
      <c r="D2491" s="37">
        <v>560.36</v>
      </c>
      <c r="E2491" s="68">
        <v>-8.7100000000000364</v>
      </c>
      <c r="F2491" s="69">
        <v>1012108200</v>
      </c>
      <c r="G2491" s="12">
        <v>7792600</v>
      </c>
      <c r="H2491" s="12">
        <v>1004315600</v>
      </c>
    </row>
    <row r="2492" spans="1:21" x14ac:dyDescent="0.15">
      <c r="B2492" s="65">
        <v>42152</v>
      </c>
      <c r="C2492" s="74">
        <v>451138000</v>
      </c>
      <c r="D2492" s="37">
        <v>562.57000000000005</v>
      </c>
      <c r="E2492" s="68">
        <v>2.2100000000000364</v>
      </c>
      <c r="F2492" s="69">
        <v>451138000</v>
      </c>
      <c r="G2492" s="12">
        <v>6234000</v>
      </c>
      <c r="H2492" s="12">
        <v>444904000</v>
      </c>
    </row>
    <row r="2493" spans="1:21" s="21" customFormat="1" x14ac:dyDescent="0.15">
      <c r="A2493" s="21" t="s">
        <v>0</v>
      </c>
      <c r="B2493" s="66">
        <v>42153</v>
      </c>
      <c r="C2493" s="75">
        <v>804420600</v>
      </c>
      <c r="D2493" s="38">
        <v>564.92999999999995</v>
      </c>
      <c r="E2493" s="70">
        <v>2.3599999999999</v>
      </c>
      <c r="F2493" s="71">
        <v>804420600</v>
      </c>
      <c r="G2493" s="22">
        <v>5860800</v>
      </c>
      <c r="H2493" s="22">
        <v>798559800</v>
      </c>
      <c r="I2493" s="71"/>
      <c r="J2493" s="22"/>
      <c r="K2493" s="22"/>
      <c r="L2493" s="23">
        <v>238215400</v>
      </c>
      <c r="M2493" s="22">
        <v>9303777200</v>
      </c>
      <c r="N2493" s="24">
        <v>9541992600</v>
      </c>
      <c r="O2493" s="25">
        <v>2149985200</v>
      </c>
      <c r="P2493" s="26">
        <v>139960600</v>
      </c>
      <c r="Q2493" s="53">
        <v>573.29</v>
      </c>
      <c r="R2493" s="54">
        <v>542.07000000000005</v>
      </c>
      <c r="S2493" s="45">
        <v>13.719999999999914</v>
      </c>
      <c r="T2493" s="46">
        <v>-18.719999999999914</v>
      </c>
      <c r="U2493" s="34"/>
    </row>
    <row r="2494" spans="1:21" x14ac:dyDescent="0.15">
      <c r="B2494" s="65">
        <v>42156</v>
      </c>
      <c r="C2494" s="74">
        <v>973766700</v>
      </c>
      <c r="D2494" s="37">
        <v>561.71</v>
      </c>
      <c r="E2494" s="68">
        <v>-3.2199999999999136</v>
      </c>
      <c r="F2494" s="69">
        <v>973766700</v>
      </c>
      <c r="G2494" s="12">
        <v>6987800</v>
      </c>
      <c r="H2494" s="12">
        <v>966778900</v>
      </c>
    </row>
    <row r="2495" spans="1:21" x14ac:dyDescent="0.15">
      <c r="B2495" s="65">
        <v>42157</v>
      </c>
      <c r="C2495" s="74">
        <v>945504100</v>
      </c>
      <c r="D2495" s="37">
        <v>558.79</v>
      </c>
      <c r="E2495" s="68">
        <v>-2.9200000000000728</v>
      </c>
      <c r="F2495" s="69">
        <v>945504100</v>
      </c>
      <c r="G2495" s="12">
        <v>4004000</v>
      </c>
      <c r="H2495" s="12">
        <v>941500100</v>
      </c>
    </row>
    <row r="2496" spans="1:21" x14ac:dyDescent="0.15">
      <c r="B2496" s="65">
        <v>42158</v>
      </c>
      <c r="C2496" s="74">
        <v>1402522100</v>
      </c>
      <c r="D2496" s="37">
        <v>553</v>
      </c>
      <c r="E2496" s="68">
        <v>-5.7899999999999636</v>
      </c>
      <c r="F2496" s="69">
        <v>1402522100</v>
      </c>
      <c r="G2496" s="57">
        <v>22074600</v>
      </c>
      <c r="H2496" s="12">
        <v>1380447500</v>
      </c>
      <c r="L2496" s="59" t="s">
        <v>28</v>
      </c>
    </row>
    <row r="2497" spans="2:13" x14ac:dyDescent="0.15">
      <c r="B2497" s="65">
        <v>42159</v>
      </c>
      <c r="C2497" s="74">
        <v>7442155400</v>
      </c>
      <c r="D2497" s="37">
        <v>557.42999999999995</v>
      </c>
      <c r="E2497" s="68">
        <v>4.42999999999995</v>
      </c>
      <c r="F2497" s="69">
        <v>7442155400</v>
      </c>
      <c r="G2497" s="12">
        <v>3917300</v>
      </c>
      <c r="H2497" s="57">
        <v>7438238100</v>
      </c>
      <c r="M2497" s="57" t="s">
        <v>28</v>
      </c>
    </row>
    <row r="2498" spans="2:13" x14ac:dyDescent="0.15">
      <c r="B2498" s="65">
        <v>42160</v>
      </c>
      <c r="C2498" s="74">
        <v>1403685300</v>
      </c>
      <c r="D2498" s="37">
        <v>556.92999999999995</v>
      </c>
      <c r="E2498" s="68">
        <v>-0.5</v>
      </c>
      <c r="F2498" s="69">
        <v>1403685300</v>
      </c>
      <c r="G2498" s="12">
        <v>8853100</v>
      </c>
      <c r="H2498" s="12">
        <v>1394832200</v>
      </c>
    </row>
    <row r="2499" spans="2:13" x14ac:dyDescent="0.15">
      <c r="B2499" s="65">
        <v>42163</v>
      </c>
      <c r="C2499" s="74">
        <v>572383300</v>
      </c>
      <c r="D2499" s="37">
        <v>560.57000000000005</v>
      </c>
      <c r="E2499" s="68">
        <v>3.6400000000001</v>
      </c>
      <c r="F2499" s="69">
        <v>572383300</v>
      </c>
      <c r="G2499" s="12">
        <v>10126200</v>
      </c>
      <c r="H2499" s="12">
        <v>562257100</v>
      </c>
    </row>
    <row r="2500" spans="2:13" x14ac:dyDescent="0.15">
      <c r="B2500" s="65">
        <v>42164</v>
      </c>
      <c r="C2500" s="74">
        <v>696756200</v>
      </c>
      <c r="D2500" s="37">
        <v>554.07000000000005</v>
      </c>
      <c r="E2500" s="68">
        <v>-6.5</v>
      </c>
      <c r="F2500" s="69">
        <v>696756200</v>
      </c>
      <c r="G2500" s="12">
        <v>9505000</v>
      </c>
      <c r="H2500" s="12">
        <v>687251200</v>
      </c>
    </row>
    <row r="2501" spans="2:13" x14ac:dyDescent="0.15">
      <c r="B2501" s="65">
        <v>42165</v>
      </c>
      <c r="C2501" s="74">
        <v>340336500</v>
      </c>
      <c r="D2501" s="37">
        <v>554</v>
      </c>
      <c r="E2501" s="68">
        <v>-7.0000000000050022E-2</v>
      </c>
      <c r="F2501" s="69">
        <v>340336500</v>
      </c>
      <c r="G2501" s="12">
        <v>17831000</v>
      </c>
      <c r="H2501" s="12">
        <v>322505500</v>
      </c>
    </row>
    <row r="2502" spans="2:13" x14ac:dyDescent="0.15">
      <c r="B2502" s="65">
        <v>42166</v>
      </c>
      <c r="C2502" s="74">
        <v>1041391700</v>
      </c>
      <c r="D2502" s="37">
        <v>557.57000000000005</v>
      </c>
      <c r="E2502" s="68">
        <v>3.57000000000005</v>
      </c>
      <c r="F2502" s="69">
        <v>1041391700</v>
      </c>
      <c r="G2502" s="12">
        <v>7103400</v>
      </c>
      <c r="H2502" s="12">
        <v>1034288300</v>
      </c>
    </row>
    <row r="2503" spans="2:13" x14ac:dyDescent="0.15">
      <c r="B2503" s="65">
        <v>42167</v>
      </c>
      <c r="C2503" s="74">
        <v>468086000</v>
      </c>
      <c r="D2503" s="37">
        <v>563.71</v>
      </c>
      <c r="E2503" s="68">
        <v>6.1399999999999864</v>
      </c>
      <c r="F2503" s="69">
        <v>468086000</v>
      </c>
      <c r="G2503" s="12">
        <v>7911000</v>
      </c>
      <c r="H2503" s="12">
        <v>460175000</v>
      </c>
    </row>
    <row r="2504" spans="2:13" x14ac:dyDescent="0.15">
      <c r="B2504" s="65">
        <v>42170</v>
      </c>
      <c r="C2504" s="74">
        <v>1075967800</v>
      </c>
      <c r="D2504" s="37">
        <v>571.64</v>
      </c>
      <c r="E2504" s="68">
        <v>7.92999999999995</v>
      </c>
      <c r="F2504" s="69">
        <v>1075967800</v>
      </c>
      <c r="G2504" s="12">
        <v>14934800</v>
      </c>
      <c r="H2504" s="12">
        <v>1061033000</v>
      </c>
    </row>
    <row r="2505" spans="2:13" x14ac:dyDescent="0.15">
      <c r="B2505" s="65">
        <v>42171</v>
      </c>
      <c r="C2505" s="74">
        <v>513369200</v>
      </c>
      <c r="D2505" s="37">
        <v>562.07000000000005</v>
      </c>
      <c r="E2505" s="68">
        <v>-9.5699999999999363</v>
      </c>
      <c r="F2505" s="69">
        <v>513369200</v>
      </c>
      <c r="G2505" s="12">
        <v>6684800</v>
      </c>
      <c r="H2505" s="12">
        <v>506684400</v>
      </c>
    </row>
    <row r="2506" spans="2:13" x14ac:dyDescent="0.15">
      <c r="B2506" s="65">
        <v>42172</v>
      </c>
      <c r="C2506" s="74">
        <v>731025500</v>
      </c>
      <c r="D2506" s="37">
        <v>562.57000000000005</v>
      </c>
      <c r="E2506" s="68">
        <v>0.5</v>
      </c>
      <c r="F2506" s="69">
        <v>731025500</v>
      </c>
      <c r="G2506" s="12">
        <v>7255700</v>
      </c>
      <c r="H2506" s="12">
        <v>723769800</v>
      </c>
    </row>
    <row r="2507" spans="2:13" x14ac:dyDescent="0.15">
      <c r="B2507" s="65">
        <v>42173</v>
      </c>
      <c r="C2507" s="74">
        <v>1355649900</v>
      </c>
      <c r="D2507" s="37">
        <v>564.07000000000005</v>
      </c>
      <c r="E2507" s="68">
        <v>1.5</v>
      </c>
      <c r="F2507" s="69">
        <v>1355649900</v>
      </c>
      <c r="G2507" s="12">
        <v>7395400</v>
      </c>
      <c r="H2507" s="12">
        <v>1348254500</v>
      </c>
    </row>
    <row r="2508" spans="2:13" x14ac:dyDescent="0.15">
      <c r="B2508" s="65">
        <v>42174</v>
      </c>
      <c r="C2508" s="74">
        <v>655392800</v>
      </c>
      <c r="D2508" s="37">
        <v>565.42999999999995</v>
      </c>
      <c r="E2508" s="68">
        <v>1.3599999999999</v>
      </c>
      <c r="F2508" s="69">
        <v>655392800</v>
      </c>
      <c r="G2508" s="12">
        <v>8173800</v>
      </c>
      <c r="H2508" s="12">
        <v>647219000</v>
      </c>
    </row>
    <row r="2509" spans="2:13" x14ac:dyDescent="0.15">
      <c r="B2509" s="65">
        <v>42177</v>
      </c>
      <c r="C2509" s="74">
        <v>468915300</v>
      </c>
      <c r="D2509" s="37">
        <v>567.36</v>
      </c>
      <c r="E2509" s="68">
        <v>1.9300000000000637</v>
      </c>
      <c r="F2509" s="69">
        <v>468915300</v>
      </c>
      <c r="G2509" s="12">
        <v>13477100</v>
      </c>
      <c r="H2509" s="12">
        <v>455438200</v>
      </c>
    </row>
    <row r="2510" spans="2:13" x14ac:dyDescent="0.15">
      <c r="B2510" s="65">
        <v>42178</v>
      </c>
      <c r="C2510" s="74">
        <v>429816900</v>
      </c>
      <c r="D2510" s="37">
        <v>568.57000000000005</v>
      </c>
      <c r="E2510" s="68">
        <v>1.2100000000000364</v>
      </c>
      <c r="F2510" s="69">
        <v>429816900</v>
      </c>
      <c r="G2510" s="12">
        <v>4127500</v>
      </c>
      <c r="H2510" s="12">
        <v>425689400</v>
      </c>
    </row>
    <row r="2511" spans="2:13" x14ac:dyDescent="0.15">
      <c r="B2511" s="65">
        <v>42179</v>
      </c>
      <c r="C2511" s="74">
        <v>805064800</v>
      </c>
      <c r="D2511" s="37">
        <v>600.20000000000005</v>
      </c>
      <c r="E2511" s="68">
        <v>31.629999999999995</v>
      </c>
      <c r="F2511" s="69">
        <v>805064800</v>
      </c>
      <c r="G2511" s="12">
        <v>4530100</v>
      </c>
      <c r="H2511" s="57">
        <v>800534700</v>
      </c>
      <c r="M2511" s="57" t="s">
        <v>50</v>
      </c>
    </row>
    <row r="2512" spans="2:13" x14ac:dyDescent="0.15">
      <c r="B2512" s="65">
        <v>42180</v>
      </c>
      <c r="C2512" s="74">
        <v>448971700</v>
      </c>
      <c r="D2512" s="37">
        <v>586</v>
      </c>
      <c r="E2512" s="68">
        <v>-14.200000000000045</v>
      </c>
      <c r="F2512" s="69">
        <v>448971700</v>
      </c>
      <c r="G2512" s="12">
        <v>5384000</v>
      </c>
      <c r="H2512" s="12">
        <v>443587700</v>
      </c>
    </row>
    <row r="2513" spans="1:21" x14ac:dyDescent="0.15">
      <c r="B2513" s="65">
        <v>42181</v>
      </c>
      <c r="C2513" s="74">
        <v>274987200</v>
      </c>
      <c r="D2513" s="37">
        <v>584.13</v>
      </c>
      <c r="E2513" s="68">
        <v>-1.8700000000000045</v>
      </c>
      <c r="F2513" s="69">
        <v>274987200</v>
      </c>
      <c r="G2513" s="12">
        <v>11039500</v>
      </c>
      <c r="H2513" s="12">
        <v>263947700</v>
      </c>
    </row>
    <row r="2514" spans="1:21" x14ac:dyDescent="0.15">
      <c r="B2514" s="65">
        <v>42184</v>
      </c>
      <c r="C2514" s="74">
        <v>349777800</v>
      </c>
      <c r="D2514" s="37">
        <v>567.79999999999995</v>
      </c>
      <c r="E2514" s="68">
        <v>-16.330000000000041</v>
      </c>
      <c r="F2514" s="69">
        <v>349777800</v>
      </c>
      <c r="G2514" s="12">
        <v>13945700</v>
      </c>
      <c r="H2514" s="12">
        <v>335832100</v>
      </c>
    </row>
    <row r="2515" spans="1:21" s="21" customFormat="1" x14ac:dyDescent="0.15">
      <c r="A2515" s="21" t="s">
        <v>0</v>
      </c>
      <c r="B2515" s="66">
        <v>42185</v>
      </c>
      <c r="C2515" s="75">
        <v>188361600</v>
      </c>
      <c r="D2515" s="38">
        <v>575.4</v>
      </c>
      <c r="E2515" s="70">
        <v>7.6000000000000227</v>
      </c>
      <c r="F2515" s="71">
        <v>188361600</v>
      </c>
      <c r="G2515" s="22">
        <v>26127600</v>
      </c>
      <c r="H2515" s="22">
        <v>162234000</v>
      </c>
      <c r="I2515" s="71"/>
      <c r="J2515" s="22"/>
      <c r="K2515" s="22"/>
      <c r="L2515" s="23">
        <v>221389400</v>
      </c>
      <c r="M2515" s="22">
        <v>22362498400</v>
      </c>
      <c r="N2515" s="24">
        <v>22583887800</v>
      </c>
      <c r="O2515" s="25">
        <v>7442155400</v>
      </c>
      <c r="P2515" s="26">
        <v>188361600</v>
      </c>
      <c r="Q2515" s="53">
        <v>600.20000000000005</v>
      </c>
      <c r="R2515" s="54">
        <v>553</v>
      </c>
      <c r="S2515" s="45">
        <v>31.629999999999995</v>
      </c>
      <c r="T2515" s="46">
        <v>-16.330000000000041</v>
      </c>
      <c r="U2515" s="34"/>
    </row>
    <row r="2516" spans="1:21" x14ac:dyDescent="0.15">
      <c r="B2516" s="65">
        <v>42186</v>
      </c>
      <c r="C2516" s="74">
        <v>223282700</v>
      </c>
      <c r="D2516" s="37">
        <v>575.33000000000004</v>
      </c>
      <c r="E2516" s="68">
        <v>-6.9999999999936335E-2</v>
      </c>
      <c r="F2516" s="69">
        <v>223282700</v>
      </c>
      <c r="G2516" s="12">
        <v>9962400</v>
      </c>
      <c r="H2516" s="12">
        <v>213320300</v>
      </c>
    </row>
    <row r="2517" spans="1:21" x14ac:dyDescent="0.15">
      <c r="B2517" s="65">
        <v>42187</v>
      </c>
      <c r="C2517" s="74">
        <v>316862500</v>
      </c>
      <c r="D2517" s="37">
        <v>571.92999999999995</v>
      </c>
      <c r="E2517" s="68">
        <v>-3.4000000000000909</v>
      </c>
      <c r="F2517" s="69">
        <v>316862500</v>
      </c>
      <c r="G2517" s="12">
        <v>3824700</v>
      </c>
      <c r="H2517" s="12">
        <v>313037800</v>
      </c>
    </row>
    <row r="2518" spans="1:21" x14ac:dyDescent="0.15">
      <c r="B2518" s="65">
        <v>42188</v>
      </c>
      <c r="C2518" s="74">
        <v>447841400</v>
      </c>
      <c r="D2518" s="37">
        <v>578.4</v>
      </c>
      <c r="E2518" s="68">
        <v>6.4700000000000273</v>
      </c>
      <c r="F2518" s="69">
        <v>447841400</v>
      </c>
      <c r="G2518" s="12">
        <v>8477400</v>
      </c>
      <c r="H2518" s="12">
        <v>439364000</v>
      </c>
    </row>
    <row r="2519" spans="1:21" x14ac:dyDescent="0.15">
      <c r="B2519" s="65">
        <v>42191</v>
      </c>
      <c r="C2519" s="74">
        <v>224307900</v>
      </c>
      <c r="D2519" s="37">
        <v>584.33000000000004</v>
      </c>
      <c r="E2519" s="68">
        <v>5.9300000000000637</v>
      </c>
      <c r="F2519" s="69">
        <v>224307900</v>
      </c>
      <c r="G2519" s="12">
        <v>18213800</v>
      </c>
      <c r="H2519" s="12">
        <v>206094100</v>
      </c>
    </row>
    <row r="2520" spans="1:21" x14ac:dyDescent="0.15">
      <c r="B2520" s="65">
        <v>42192</v>
      </c>
      <c r="C2520" s="74">
        <v>135604200</v>
      </c>
      <c r="D2520" s="37">
        <v>589.33000000000004</v>
      </c>
      <c r="E2520" s="68">
        <v>5</v>
      </c>
      <c r="F2520" s="69">
        <v>135604200</v>
      </c>
      <c r="G2520" s="12">
        <v>7240000</v>
      </c>
      <c r="H2520" s="12">
        <v>128364200</v>
      </c>
    </row>
    <row r="2521" spans="1:21" x14ac:dyDescent="0.15">
      <c r="B2521" s="65">
        <v>42193</v>
      </c>
      <c r="C2521" s="74">
        <v>396057900</v>
      </c>
      <c r="D2521" s="37">
        <v>575.07000000000005</v>
      </c>
      <c r="E2521" s="68">
        <v>-14.259999999999991</v>
      </c>
      <c r="F2521" s="69">
        <v>396057900</v>
      </c>
      <c r="G2521" s="12">
        <v>15080100</v>
      </c>
      <c r="H2521" s="12">
        <v>380977800</v>
      </c>
    </row>
    <row r="2522" spans="1:21" x14ac:dyDescent="0.15">
      <c r="B2522" s="65">
        <v>42194</v>
      </c>
      <c r="C2522" s="74">
        <v>739144100</v>
      </c>
      <c r="D2522" s="37">
        <v>579.6</v>
      </c>
      <c r="E2522" s="68">
        <v>4.5299999999999727</v>
      </c>
      <c r="F2522" s="69">
        <v>739144100</v>
      </c>
      <c r="G2522" s="12">
        <v>12698600</v>
      </c>
      <c r="H2522" s="12">
        <v>726445500</v>
      </c>
    </row>
    <row r="2523" spans="1:21" x14ac:dyDescent="0.15">
      <c r="B2523" s="65">
        <v>42195</v>
      </c>
      <c r="C2523" s="74">
        <v>182179300</v>
      </c>
      <c r="D2523" s="37">
        <v>582.4</v>
      </c>
      <c r="E2523" s="68">
        <v>2.7999999999999545</v>
      </c>
      <c r="F2523" s="69">
        <v>182179300</v>
      </c>
      <c r="G2523" s="12">
        <v>6021800</v>
      </c>
      <c r="H2523" s="12">
        <v>176157500</v>
      </c>
    </row>
    <row r="2524" spans="1:21" x14ac:dyDescent="0.15">
      <c r="B2524" s="65">
        <v>42198</v>
      </c>
      <c r="C2524" s="74">
        <v>122085100</v>
      </c>
      <c r="D2524" s="37">
        <v>569.87</v>
      </c>
      <c r="E2524" s="68">
        <v>-12.529999999999973</v>
      </c>
      <c r="F2524" s="69">
        <v>122085100</v>
      </c>
      <c r="G2524" s="12">
        <v>35114800</v>
      </c>
      <c r="H2524" s="12">
        <v>86970300</v>
      </c>
    </row>
    <row r="2525" spans="1:21" x14ac:dyDescent="0.15">
      <c r="B2525" s="65">
        <v>42199</v>
      </c>
      <c r="C2525" s="74">
        <v>265262300</v>
      </c>
      <c r="D2525" s="37">
        <v>573.47</v>
      </c>
      <c r="E2525" s="68">
        <v>3.6000000000000227</v>
      </c>
      <c r="F2525" s="69">
        <v>265262300</v>
      </c>
      <c r="G2525" s="12">
        <v>29593600</v>
      </c>
      <c r="H2525" s="12">
        <v>235668700</v>
      </c>
    </row>
    <row r="2526" spans="1:21" x14ac:dyDescent="0.15">
      <c r="B2526" s="65">
        <v>42200</v>
      </c>
      <c r="C2526" s="74">
        <v>350234500</v>
      </c>
      <c r="D2526" s="37">
        <v>578.13</v>
      </c>
      <c r="E2526" s="68">
        <v>4.6599999999999682</v>
      </c>
      <c r="F2526" s="69">
        <v>350234500</v>
      </c>
      <c r="G2526" s="57">
        <v>130869400</v>
      </c>
      <c r="H2526" s="12">
        <v>219365100</v>
      </c>
      <c r="L2526" s="59" t="s">
        <v>28</v>
      </c>
    </row>
    <row r="2527" spans="1:21" x14ac:dyDescent="0.15">
      <c r="B2527" s="65">
        <v>42201</v>
      </c>
      <c r="C2527" s="74">
        <v>132682900</v>
      </c>
      <c r="D2527" s="37">
        <v>577.66999999999996</v>
      </c>
      <c r="E2527" s="68">
        <v>-0.46000000000003638</v>
      </c>
      <c r="F2527" s="69">
        <v>132682900</v>
      </c>
      <c r="G2527" s="12">
        <v>4533300</v>
      </c>
      <c r="H2527" s="12">
        <v>128149600</v>
      </c>
    </row>
    <row r="2528" spans="1:21" x14ac:dyDescent="0.15">
      <c r="B2528" s="65">
        <v>42202</v>
      </c>
      <c r="C2528" s="74">
        <v>119565800</v>
      </c>
      <c r="D2528" s="37">
        <v>571.87</v>
      </c>
      <c r="E2528" s="68">
        <v>-5.7999999999999545</v>
      </c>
      <c r="F2528" s="69">
        <v>119565800</v>
      </c>
      <c r="G2528" s="12">
        <v>8006300</v>
      </c>
      <c r="H2528" s="12">
        <v>111559500</v>
      </c>
    </row>
    <row r="2529" spans="1:21" x14ac:dyDescent="0.15">
      <c r="B2529" s="65">
        <v>42206</v>
      </c>
      <c r="C2529" s="74">
        <v>189311300</v>
      </c>
      <c r="D2529" s="37">
        <v>573.6</v>
      </c>
      <c r="E2529" s="68">
        <v>1.7300000000000182</v>
      </c>
      <c r="F2529" s="69">
        <v>189311300</v>
      </c>
      <c r="G2529" s="12">
        <v>8815900</v>
      </c>
      <c r="H2529" s="12">
        <v>180495400</v>
      </c>
    </row>
    <row r="2530" spans="1:21" x14ac:dyDescent="0.15">
      <c r="B2530" s="65">
        <v>42207</v>
      </c>
      <c r="C2530" s="74">
        <v>104888900</v>
      </c>
      <c r="D2530" s="37">
        <v>571.4</v>
      </c>
      <c r="E2530" s="68">
        <v>-2.2000000000000455</v>
      </c>
      <c r="F2530" s="69">
        <v>104888900</v>
      </c>
      <c r="G2530" s="12">
        <v>21958900</v>
      </c>
      <c r="H2530" s="12">
        <v>82930000</v>
      </c>
    </row>
    <row r="2531" spans="1:21" x14ac:dyDescent="0.15">
      <c r="B2531" s="65">
        <v>42208</v>
      </c>
      <c r="C2531" s="74">
        <v>109592000</v>
      </c>
      <c r="D2531" s="37">
        <v>572.73</v>
      </c>
      <c r="E2531" s="68">
        <v>1.3300000000000409</v>
      </c>
      <c r="F2531" s="69">
        <v>109592000</v>
      </c>
      <c r="G2531" s="12">
        <v>2866000</v>
      </c>
      <c r="H2531" s="12">
        <v>106726000</v>
      </c>
    </row>
    <row r="2532" spans="1:21" x14ac:dyDescent="0.15">
      <c r="B2532" s="65">
        <v>42209</v>
      </c>
      <c r="C2532" s="74">
        <v>102127500</v>
      </c>
      <c r="D2532" s="37">
        <v>570.53</v>
      </c>
      <c r="E2532" s="68">
        <v>-2.2000000000000455</v>
      </c>
      <c r="F2532" s="69">
        <v>102127500</v>
      </c>
      <c r="G2532" s="12">
        <v>6810100</v>
      </c>
      <c r="H2532" s="12">
        <v>95317400</v>
      </c>
    </row>
    <row r="2533" spans="1:21" x14ac:dyDescent="0.15">
      <c r="B2533" s="65">
        <v>42212</v>
      </c>
      <c r="C2533" s="74">
        <v>147345400</v>
      </c>
      <c r="D2533" s="37">
        <v>578.07000000000005</v>
      </c>
      <c r="E2533" s="68">
        <v>7.5400000000000773</v>
      </c>
      <c r="F2533" s="69">
        <v>147345400</v>
      </c>
      <c r="G2533" s="12">
        <v>9683900</v>
      </c>
      <c r="H2533" s="12">
        <v>137661500</v>
      </c>
    </row>
    <row r="2534" spans="1:21" x14ac:dyDescent="0.15">
      <c r="B2534" s="65">
        <v>42213</v>
      </c>
      <c r="C2534" s="74">
        <v>164332800</v>
      </c>
      <c r="D2534" s="37">
        <v>573.27</v>
      </c>
      <c r="E2534" s="68">
        <v>-4.8000000000000682</v>
      </c>
      <c r="F2534" s="69">
        <v>164332800</v>
      </c>
      <c r="G2534" s="12">
        <v>16885300</v>
      </c>
      <c r="H2534" s="12">
        <v>147447500</v>
      </c>
    </row>
    <row r="2535" spans="1:21" x14ac:dyDescent="0.15">
      <c r="B2535" s="65">
        <v>42214</v>
      </c>
      <c r="C2535" s="74">
        <v>103386100</v>
      </c>
      <c r="D2535" s="37">
        <v>567.4</v>
      </c>
      <c r="E2535" s="68">
        <v>-5.8700000000000045</v>
      </c>
      <c r="F2535" s="69">
        <v>103386100</v>
      </c>
      <c r="G2535" s="12">
        <v>4386200</v>
      </c>
      <c r="H2535" s="12">
        <v>98999900</v>
      </c>
    </row>
    <row r="2536" spans="1:21" x14ac:dyDescent="0.15">
      <c r="B2536" s="65">
        <v>42215</v>
      </c>
      <c r="C2536" s="74">
        <v>127893600</v>
      </c>
      <c r="D2536" s="37">
        <v>563.79999999999995</v>
      </c>
      <c r="E2536" s="68">
        <v>-3.6000000000000227</v>
      </c>
      <c r="F2536" s="69">
        <v>127893600</v>
      </c>
      <c r="G2536" s="12">
        <v>2680000</v>
      </c>
      <c r="H2536" s="12">
        <v>125213600</v>
      </c>
    </row>
    <row r="2537" spans="1:21" s="21" customFormat="1" x14ac:dyDescent="0.15">
      <c r="A2537" s="21" t="s">
        <v>0</v>
      </c>
      <c r="B2537" s="66">
        <v>42216</v>
      </c>
      <c r="C2537" s="75">
        <v>244007500</v>
      </c>
      <c r="D2537" s="38">
        <v>563.53</v>
      </c>
      <c r="E2537" s="70">
        <v>-0.26999999999998181</v>
      </c>
      <c r="F2537" s="71">
        <v>244007500</v>
      </c>
      <c r="G2537" s="22">
        <v>1820400</v>
      </c>
      <c r="H2537" s="22">
        <v>242187100</v>
      </c>
      <c r="I2537" s="71"/>
      <c r="J2537" s="22"/>
      <c r="K2537" s="22"/>
      <c r="L2537" s="23">
        <v>365542900</v>
      </c>
      <c r="M2537" s="22">
        <v>4582452800</v>
      </c>
      <c r="N2537" s="24">
        <v>4947995700</v>
      </c>
      <c r="O2537" s="25">
        <v>739144100</v>
      </c>
      <c r="P2537" s="26">
        <v>102127500</v>
      </c>
      <c r="Q2537" s="53">
        <v>589.33000000000004</v>
      </c>
      <c r="R2537" s="54">
        <v>563.53</v>
      </c>
      <c r="S2537" s="45">
        <v>7.5400000000000773</v>
      </c>
      <c r="T2537" s="46">
        <v>-14.259999999999991</v>
      </c>
      <c r="U2537" s="34"/>
    </row>
    <row r="2538" spans="1:21" x14ac:dyDescent="0.15">
      <c r="B2538" s="65">
        <v>42219</v>
      </c>
      <c r="C2538" s="74">
        <v>234486000</v>
      </c>
      <c r="D2538" s="37">
        <v>569.73</v>
      </c>
      <c r="E2538" s="68">
        <v>6.2000000000000455</v>
      </c>
      <c r="F2538" s="69">
        <v>234486000</v>
      </c>
      <c r="G2538" s="12">
        <v>6734000</v>
      </c>
      <c r="H2538" s="12">
        <v>227752000</v>
      </c>
    </row>
    <row r="2539" spans="1:21" x14ac:dyDescent="0.15">
      <c r="B2539" s="65">
        <v>42220</v>
      </c>
      <c r="C2539" s="74">
        <v>223324300</v>
      </c>
      <c r="D2539" s="37">
        <v>569.4</v>
      </c>
      <c r="E2539" s="68">
        <v>-0.33000000000004093</v>
      </c>
      <c r="F2539" s="69">
        <v>223324300</v>
      </c>
      <c r="G2539" s="12">
        <v>1357100</v>
      </c>
      <c r="H2539" s="12">
        <v>221967200</v>
      </c>
    </row>
    <row r="2540" spans="1:21" x14ac:dyDescent="0.15">
      <c r="B2540" s="65">
        <v>42221</v>
      </c>
      <c r="C2540" s="74">
        <v>105285100</v>
      </c>
      <c r="D2540" s="37">
        <v>570.92999999999995</v>
      </c>
      <c r="E2540" s="68">
        <v>1.5299999999999727</v>
      </c>
      <c r="F2540" s="69">
        <v>105285100</v>
      </c>
      <c r="G2540" s="12">
        <v>5714300</v>
      </c>
      <c r="H2540" s="12">
        <v>99570800</v>
      </c>
    </row>
    <row r="2541" spans="1:21" x14ac:dyDescent="0.15">
      <c r="B2541" s="65">
        <v>42222</v>
      </c>
      <c r="C2541" s="74">
        <v>108842100</v>
      </c>
      <c r="D2541" s="37">
        <v>574.6</v>
      </c>
      <c r="E2541" s="68">
        <v>3.6700000000000728</v>
      </c>
      <c r="F2541" s="69">
        <v>108842100</v>
      </c>
      <c r="G2541" s="12">
        <v>11596100</v>
      </c>
      <c r="H2541" s="12">
        <v>97246000</v>
      </c>
    </row>
    <row r="2542" spans="1:21" x14ac:dyDescent="0.15">
      <c r="B2542" s="65">
        <v>42223</v>
      </c>
      <c r="C2542" s="74">
        <v>80082500</v>
      </c>
      <c r="D2542" s="37">
        <v>573.47</v>
      </c>
      <c r="E2542" s="68">
        <v>-1.1299999999999955</v>
      </c>
      <c r="F2542" s="69">
        <v>80082500</v>
      </c>
      <c r="G2542" s="12">
        <v>6041800</v>
      </c>
      <c r="H2542" s="12">
        <v>74040700</v>
      </c>
    </row>
    <row r="2543" spans="1:21" x14ac:dyDescent="0.15">
      <c r="B2543" s="65">
        <v>42226</v>
      </c>
      <c r="C2543" s="74">
        <v>347381800</v>
      </c>
      <c r="D2543" s="37">
        <v>573.6</v>
      </c>
      <c r="E2543" s="68">
        <v>0.12999999999999545</v>
      </c>
      <c r="F2543" s="69">
        <v>347381800</v>
      </c>
      <c r="G2543" s="12">
        <v>4549700</v>
      </c>
      <c r="H2543" s="12">
        <v>342832100</v>
      </c>
    </row>
    <row r="2544" spans="1:21" x14ac:dyDescent="0.15">
      <c r="B2544" s="65">
        <v>42227</v>
      </c>
      <c r="C2544" s="74">
        <v>237818700</v>
      </c>
      <c r="D2544" s="37">
        <v>571.53</v>
      </c>
      <c r="E2544" s="68">
        <v>-2.07000000000005</v>
      </c>
      <c r="F2544" s="69">
        <v>237818700</v>
      </c>
      <c r="G2544" s="12">
        <v>7023300</v>
      </c>
      <c r="H2544" s="12">
        <v>230795400</v>
      </c>
    </row>
    <row r="2545" spans="1:21" x14ac:dyDescent="0.15">
      <c r="B2545" s="65">
        <v>42228</v>
      </c>
      <c r="C2545" s="74">
        <v>218055100</v>
      </c>
      <c r="D2545" s="37">
        <v>572.4</v>
      </c>
      <c r="E2545" s="68">
        <v>0.87000000000000455</v>
      </c>
      <c r="F2545" s="69">
        <v>218055100</v>
      </c>
      <c r="G2545" s="12">
        <v>4545400</v>
      </c>
      <c r="H2545" s="12">
        <v>213509700</v>
      </c>
    </row>
    <row r="2546" spans="1:21" x14ac:dyDescent="0.15">
      <c r="B2546" s="65">
        <v>42229</v>
      </c>
      <c r="C2546" s="74">
        <v>375595000</v>
      </c>
      <c r="D2546" s="37">
        <v>573.13</v>
      </c>
      <c r="E2546" s="68">
        <v>0.73000000000001819</v>
      </c>
      <c r="F2546" s="69">
        <v>375595000</v>
      </c>
      <c r="G2546" s="12">
        <v>2000500</v>
      </c>
      <c r="H2546" s="12">
        <v>373594500</v>
      </c>
    </row>
    <row r="2547" spans="1:21" x14ac:dyDescent="0.15">
      <c r="B2547" s="65">
        <v>42230</v>
      </c>
      <c r="C2547" s="74">
        <v>188445700</v>
      </c>
      <c r="D2547" s="37">
        <v>568.4</v>
      </c>
      <c r="E2547" s="68">
        <v>-4.7300000000000182</v>
      </c>
      <c r="F2547" s="69">
        <v>188445700</v>
      </c>
      <c r="G2547" s="12">
        <v>4112900</v>
      </c>
      <c r="H2547" s="12">
        <v>184332800</v>
      </c>
    </row>
    <row r="2548" spans="1:21" x14ac:dyDescent="0.15">
      <c r="B2548" s="65">
        <v>42233</v>
      </c>
      <c r="C2548" s="74">
        <v>206771700</v>
      </c>
      <c r="D2548" s="37">
        <v>565.47</v>
      </c>
      <c r="E2548" s="68">
        <v>-2.92999999999995</v>
      </c>
      <c r="F2548" s="69">
        <v>206771700</v>
      </c>
      <c r="G2548" s="12">
        <v>4032000</v>
      </c>
      <c r="H2548" s="12">
        <v>202739700</v>
      </c>
    </row>
    <row r="2549" spans="1:21" x14ac:dyDescent="0.15">
      <c r="B2549" s="65">
        <v>42234</v>
      </c>
      <c r="C2549" s="74">
        <v>204087800</v>
      </c>
      <c r="D2549" s="37">
        <v>565</v>
      </c>
      <c r="E2549" s="68">
        <v>-0.47000000000002728</v>
      </c>
      <c r="F2549" s="69">
        <v>204087800</v>
      </c>
      <c r="G2549" s="12">
        <v>4016300</v>
      </c>
      <c r="H2549" s="57">
        <v>200071500</v>
      </c>
      <c r="M2549" s="57" t="s">
        <v>28</v>
      </c>
    </row>
    <row r="2550" spans="1:21" x14ac:dyDescent="0.15">
      <c r="B2550" s="65">
        <v>42235</v>
      </c>
      <c r="C2550" s="74">
        <v>94676400</v>
      </c>
      <c r="D2550" s="37">
        <v>564.79999999999995</v>
      </c>
      <c r="E2550" s="68">
        <v>-0.20000000000004547</v>
      </c>
      <c r="F2550" s="69">
        <v>94676400</v>
      </c>
      <c r="G2550" s="12">
        <v>2291000</v>
      </c>
      <c r="H2550" s="12">
        <v>92385400</v>
      </c>
    </row>
    <row r="2551" spans="1:21" x14ac:dyDescent="0.15">
      <c r="B2551" s="65">
        <v>42236</v>
      </c>
      <c r="C2551" s="74">
        <v>71728000</v>
      </c>
      <c r="D2551" s="37">
        <v>566.6</v>
      </c>
      <c r="E2551" s="68">
        <v>1.8000000000000682</v>
      </c>
      <c r="F2551" s="69">
        <v>71728000</v>
      </c>
      <c r="G2551" s="12">
        <v>2634300</v>
      </c>
      <c r="H2551" s="12">
        <v>69093700</v>
      </c>
    </row>
    <row r="2552" spans="1:21" x14ac:dyDescent="0.15">
      <c r="B2552" s="65">
        <v>42237</v>
      </c>
      <c r="C2552" s="74">
        <v>211012700</v>
      </c>
      <c r="D2552" s="37">
        <v>554.92999999999995</v>
      </c>
      <c r="E2552" s="68">
        <v>-11.670000000000073</v>
      </c>
      <c r="F2552" s="69">
        <v>211012700</v>
      </c>
      <c r="G2552" s="12">
        <v>9206700</v>
      </c>
      <c r="H2552" s="12">
        <v>201806000</v>
      </c>
    </row>
    <row r="2553" spans="1:21" x14ac:dyDescent="0.15">
      <c r="B2553" s="65">
        <v>42240</v>
      </c>
      <c r="C2553" s="74">
        <v>533799900</v>
      </c>
      <c r="D2553" s="37">
        <v>521.27</v>
      </c>
      <c r="E2553" s="68">
        <v>-33.659999999999968</v>
      </c>
      <c r="F2553" s="69">
        <v>533799900</v>
      </c>
      <c r="G2553" s="12">
        <v>19555600</v>
      </c>
      <c r="H2553" s="12">
        <v>514244300</v>
      </c>
    </row>
    <row r="2554" spans="1:21" x14ac:dyDescent="0.15">
      <c r="B2554" s="65">
        <v>42241</v>
      </c>
      <c r="C2554" s="74">
        <v>503276700</v>
      </c>
      <c r="D2554" s="37">
        <v>523.79999999999995</v>
      </c>
      <c r="E2554" s="68">
        <v>2.5299999999999727</v>
      </c>
      <c r="F2554" s="69">
        <v>503276700</v>
      </c>
      <c r="G2554" s="12">
        <v>11366700</v>
      </c>
      <c r="H2554" s="12">
        <v>491910000</v>
      </c>
    </row>
    <row r="2555" spans="1:21" x14ac:dyDescent="0.15">
      <c r="B2555" s="65">
        <v>42242</v>
      </c>
      <c r="C2555" s="74">
        <v>206974900</v>
      </c>
      <c r="D2555" s="37">
        <v>531.20000000000005</v>
      </c>
      <c r="E2555" s="68">
        <v>7.4000000000000909</v>
      </c>
      <c r="F2555" s="69">
        <v>206974900</v>
      </c>
      <c r="G2555" s="12">
        <v>16183900</v>
      </c>
      <c r="H2555" s="12">
        <v>190791000</v>
      </c>
    </row>
    <row r="2556" spans="1:21" x14ac:dyDescent="0.15">
      <c r="B2556" s="65">
        <v>42243</v>
      </c>
      <c r="C2556" s="74">
        <v>169441800</v>
      </c>
      <c r="D2556" s="37">
        <v>543.13</v>
      </c>
      <c r="E2556" s="68">
        <v>11.92999999999995</v>
      </c>
      <c r="F2556" s="69">
        <v>169441800</v>
      </c>
      <c r="G2556" s="12">
        <v>7385600</v>
      </c>
      <c r="H2556" s="12">
        <v>162056200</v>
      </c>
    </row>
    <row r="2557" spans="1:21" x14ac:dyDescent="0.15">
      <c r="B2557" s="65">
        <v>42244</v>
      </c>
      <c r="C2557" s="74">
        <v>123793600</v>
      </c>
      <c r="D2557" s="37">
        <v>546.27</v>
      </c>
      <c r="E2557" s="68">
        <v>3.1399999999999864</v>
      </c>
      <c r="F2557" s="69">
        <v>123793600</v>
      </c>
      <c r="G2557" s="12">
        <v>8307400</v>
      </c>
      <c r="H2557" s="12">
        <v>115486200</v>
      </c>
    </row>
    <row r="2558" spans="1:21" s="21" customFormat="1" x14ac:dyDescent="0.15">
      <c r="A2558" s="21" t="s">
        <v>0</v>
      </c>
      <c r="B2558" s="66">
        <v>42247</v>
      </c>
      <c r="C2558" s="75">
        <v>132946300</v>
      </c>
      <c r="D2558" s="38">
        <v>546.66999999999996</v>
      </c>
      <c r="E2558" s="70">
        <v>0.39999999999997726</v>
      </c>
      <c r="F2558" s="71">
        <v>132946300</v>
      </c>
      <c r="G2558" s="22">
        <v>14644900</v>
      </c>
      <c r="H2558" s="22">
        <v>118301400</v>
      </c>
      <c r="I2558" s="71"/>
      <c r="J2558" s="22"/>
      <c r="K2558" s="22"/>
      <c r="L2558" s="23">
        <v>153299500</v>
      </c>
      <c r="M2558" s="22">
        <v>4424526600</v>
      </c>
      <c r="N2558" s="24">
        <v>4577826100</v>
      </c>
      <c r="O2558" s="25">
        <v>533799900</v>
      </c>
      <c r="P2558" s="26">
        <v>71728000</v>
      </c>
      <c r="Q2558" s="53">
        <v>574.6</v>
      </c>
      <c r="R2558" s="54">
        <v>521.27</v>
      </c>
      <c r="S2558" s="45">
        <v>11.92999999999995</v>
      </c>
      <c r="T2558" s="46">
        <v>-33.659999999999968</v>
      </c>
      <c r="U2558" s="34"/>
    </row>
    <row r="2559" spans="1:21" x14ac:dyDescent="0.15">
      <c r="B2559" s="65">
        <v>42248</v>
      </c>
      <c r="C2559" s="74">
        <v>139997000</v>
      </c>
      <c r="D2559" s="37">
        <v>537.6</v>
      </c>
      <c r="E2559" s="68">
        <v>-9.0699999999999363</v>
      </c>
      <c r="F2559" s="69">
        <v>139997000</v>
      </c>
      <c r="G2559" s="12">
        <v>7883100</v>
      </c>
      <c r="H2559" s="12">
        <v>132113900</v>
      </c>
    </row>
    <row r="2560" spans="1:21" x14ac:dyDescent="0.15">
      <c r="B2560" s="65">
        <v>42249</v>
      </c>
      <c r="C2560" s="74">
        <v>161722400</v>
      </c>
      <c r="D2560" s="37">
        <v>536.79999999999995</v>
      </c>
      <c r="E2560" s="68">
        <v>-0.80000000000006821</v>
      </c>
      <c r="F2560" s="69">
        <v>161722400</v>
      </c>
      <c r="G2560" s="12">
        <v>9553200</v>
      </c>
      <c r="H2560" s="12">
        <v>152169200</v>
      </c>
    </row>
    <row r="2561" spans="2:13" x14ac:dyDescent="0.15">
      <c r="B2561" s="65">
        <v>42250</v>
      </c>
      <c r="C2561" s="74">
        <v>64877400</v>
      </c>
      <c r="D2561" s="37">
        <v>551.87</v>
      </c>
      <c r="E2561" s="68">
        <v>15.07000000000005</v>
      </c>
      <c r="F2561" s="69">
        <v>64877400</v>
      </c>
      <c r="G2561" s="12">
        <v>5102500</v>
      </c>
      <c r="H2561" s="12">
        <v>59774900</v>
      </c>
    </row>
    <row r="2562" spans="2:13" x14ac:dyDescent="0.15">
      <c r="B2562" s="65">
        <v>42251</v>
      </c>
      <c r="C2562" s="74">
        <v>153524200</v>
      </c>
      <c r="D2562" s="37">
        <v>541.66999999999996</v>
      </c>
      <c r="E2562" s="68">
        <v>-10.200000000000045</v>
      </c>
      <c r="F2562" s="69">
        <v>153524200</v>
      </c>
      <c r="G2562" s="12">
        <v>9039700</v>
      </c>
      <c r="H2562" s="12">
        <v>144484500</v>
      </c>
    </row>
    <row r="2563" spans="2:13" x14ac:dyDescent="0.15">
      <c r="B2563" s="65">
        <v>42254</v>
      </c>
      <c r="C2563" s="74">
        <v>224457000</v>
      </c>
      <c r="D2563" s="37">
        <v>538.47</v>
      </c>
      <c r="E2563" s="68">
        <v>-3.1999999999999318</v>
      </c>
      <c r="F2563" s="69">
        <v>224457000</v>
      </c>
      <c r="G2563" s="12">
        <v>7217200</v>
      </c>
      <c r="H2563" s="12">
        <v>217239800</v>
      </c>
    </row>
    <row r="2564" spans="2:13" x14ac:dyDescent="0.15">
      <c r="B2564" s="65">
        <v>42255</v>
      </c>
      <c r="C2564" s="74">
        <v>210534200</v>
      </c>
      <c r="D2564" s="37">
        <v>525.47</v>
      </c>
      <c r="E2564" s="68">
        <v>-13</v>
      </c>
      <c r="F2564" s="69">
        <v>210534200</v>
      </c>
      <c r="G2564" s="12">
        <v>9015800</v>
      </c>
      <c r="H2564" s="12">
        <v>201518400</v>
      </c>
    </row>
    <row r="2565" spans="2:13" x14ac:dyDescent="0.15">
      <c r="B2565" s="65">
        <v>42256</v>
      </c>
      <c r="C2565" s="74">
        <v>112821300</v>
      </c>
      <c r="D2565" s="37">
        <v>532.07000000000005</v>
      </c>
      <c r="E2565" s="68">
        <v>6.6000000000000227</v>
      </c>
      <c r="F2565" s="69">
        <v>112821300</v>
      </c>
      <c r="G2565" s="12">
        <v>6439400</v>
      </c>
      <c r="H2565" s="12">
        <v>106381900</v>
      </c>
    </row>
    <row r="2566" spans="2:13" x14ac:dyDescent="0.15">
      <c r="B2566" s="65">
        <v>42257</v>
      </c>
      <c r="C2566" s="74">
        <v>79795800</v>
      </c>
      <c r="D2566" s="37">
        <v>531</v>
      </c>
      <c r="E2566" s="68">
        <v>-1.07000000000005</v>
      </c>
      <c r="F2566" s="69">
        <v>79795800</v>
      </c>
      <c r="G2566" s="12">
        <v>2813600</v>
      </c>
      <c r="H2566" s="12">
        <v>76982200</v>
      </c>
    </row>
    <row r="2567" spans="2:13" x14ac:dyDescent="0.15">
      <c r="B2567" s="65">
        <v>42258</v>
      </c>
      <c r="C2567" s="74">
        <v>109139500</v>
      </c>
      <c r="D2567" s="37">
        <v>536.79999999999995</v>
      </c>
      <c r="E2567" s="68">
        <v>5.7999999999999545</v>
      </c>
      <c r="F2567" s="69">
        <v>109139500</v>
      </c>
      <c r="G2567" s="12">
        <v>5437600</v>
      </c>
      <c r="H2567" s="12">
        <v>103701900</v>
      </c>
    </row>
    <row r="2568" spans="2:13" x14ac:dyDescent="0.15">
      <c r="B2568" s="65">
        <v>42261</v>
      </c>
      <c r="C2568" s="74">
        <v>87304000</v>
      </c>
      <c r="D2568" s="37">
        <v>536.4</v>
      </c>
      <c r="E2568" s="68">
        <v>-0.39999999999997726</v>
      </c>
      <c r="F2568" s="69">
        <v>87304000</v>
      </c>
      <c r="G2568" s="12">
        <v>4881700</v>
      </c>
      <c r="H2568" s="12">
        <v>82422300</v>
      </c>
    </row>
    <row r="2569" spans="2:13" x14ac:dyDescent="0.15">
      <c r="B2569" s="65">
        <v>42262</v>
      </c>
      <c r="C2569" s="74">
        <v>50337400</v>
      </c>
      <c r="D2569" s="37">
        <v>535.73</v>
      </c>
      <c r="E2569" s="68">
        <v>-0.66999999999995907</v>
      </c>
      <c r="F2569" s="69">
        <v>50337400</v>
      </c>
      <c r="G2569" s="12">
        <v>12223900</v>
      </c>
      <c r="H2569" s="12">
        <v>38113500</v>
      </c>
    </row>
    <row r="2570" spans="2:13" x14ac:dyDescent="0.15">
      <c r="B2570" s="65">
        <v>42263</v>
      </c>
      <c r="C2570" s="74">
        <v>55145200</v>
      </c>
      <c r="D2570" s="37">
        <v>535.53</v>
      </c>
      <c r="E2570" s="68">
        <v>-0.20000000000004547</v>
      </c>
      <c r="F2570" s="69">
        <v>55145200</v>
      </c>
      <c r="G2570" s="12">
        <v>11140600</v>
      </c>
      <c r="H2570" s="12">
        <v>44004600</v>
      </c>
    </row>
    <row r="2571" spans="2:13" x14ac:dyDescent="0.15">
      <c r="B2571" s="65">
        <v>42264</v>
      </c>
      <c r="C2571" s="74">
        <v>51659200</v>
      </c>
      <c r="D2571" s="37">
        <v>537.07000000000005</v>
      </c>
      <c r="E2571" s="68">
        <v>1.5400000000000773</v>
      </c>
      <c r="F2571" s="69">
        <v>51659200</v>
      </c>
      <c r="G2571" s="12">
        <v>1348400</v>
      </c>
      <c r="H2571" s="12">
        <v>50310800</v>
      </c>
    </row>
    <row r="2572" spans="2:13" x14ac:dyDescent="0.15">
      <c r="B2572" s="65">
        <v>42265</v>
      </c>
      <c r="C2572" s="74">
        <v>42572000</v>
      </c>
      <c r="D2572" s="37">
        <v>541.6</v>
      </c>
      <c r="E2572" s="68">
        <v>4.5299999999999727</v>
      </c>
      <c r="F2572" s="69">
        <v>42572000</v>
      </c>
      <c r="G2572" s="12">
        <v>2582900</v>
      </c>
      <c r="H2572" s="12">
        <v>39989100</v>
      </c>
    </row>
    <row r="2573" spans="2:13" x14ac:dyDescent="0.15">
      <c r="B2573" s="65">
        <v>42271</v>
      </c>
      <c r="C2573" s="74">
        <v>68356600</v>
      </c>
      <c r="D2573" s="37">
        <v>543.07000000000005</v>
      </c>
      <c r="E2573" s="68">
        <v>1.4700000000000273</v>
      </c>
      <c r="F2573" s="69">
        <v>68356600</v>
      </c>
      <c r="G2573" s="12">
        <v>8775700</v>
      </c>
      <c r="H2573" s="57">
        <v>59580900</v>
      </c>
      <c r="M2573" s="57" t="s">
        <v>28</v>
      </c>
    </row>
    <row r="2574" spans="2:13" x14ac:dyDescent="0.15">
      <c r="B2574" s="65">
        <v>42272</v>
      </c>
      <c r="C2574" s="74">
        <v>54086900</v>
      </c>
      <c r="D2574" s="37">
        <v>541.13</v>
      </c>
      <c r="E2574" s="68">
        <v>-1.9400000000000546</v>
      </c>
      <c r="F2574" s="69">
        <v>54086900</v>
      </c>
      <c r="G2574" s="12">
        <v>10847500</v>
      </c>
      <c r="H2574" s="12">
        <v>43239400</v>
      </c>
    </row>
    <row r="2575" spans="2:13" x14ac:dyDescent="0.15">
      <c r="B2575" s="65">
        <v>42275</v>
      </c>
      <c r="C2575" s="74">
        <v>75824100</v>
      </c>
      <c r="D2575" s="37">
        <v>539.20000000000005</v>
      </c>
      <c r="E2575" s="68">
        <v>-1.92999999999995</v>
      </c>
      <c r="F2575" s="69">
        <v>75824100</v>
      </c>
      <c r="G2575" s="12">
        <v>6347700</v>
      </c>
      <c r="H2575" s="12">
        <v>69476400</v>
      </c>
    </row>
    <row r="2576" spans="2:13" x14ac:dyDescent="0.15">
      <c r="B2576" s="65">
        <v>42276</v>
      </c>
      <c r="C2576" s="74">
        <v>74284700</v>
      </c>
      <c r="D2576" s="37">
        <v>530.92999999999995</v>
      </c>
      <c r="E2576" s="68">
        <v>-8.2700000000000955</v>
      </c>
      <c r="F2576" s="69">
        <v>74284700</v>
      </c>
      <c r="G2576" s="12">
        <v>4328800</v>
      </c>
      <c r="H2576" s="12">
        <v>69955900</v>
      </c>
    </row>
    <row r="2577" spans="1:21" s="21" customFormat="1" x14ac:dyDescent="0.15">
      <c r="A2577" s="21" t="s">
        <v>0</v>
      </c>
      <c r="B2577" s="66">
        <v>42277</v>
      </c>
      <c r="C2577" s="75">
        <v>57743100</v>
      </c>
      <c r="D2577" s="38">
        <v>534.20000000000005</v>
      </c>
      <c r="E2577" s="70">
        <v>3.2700000000000955</v>
      </c>
      <c r="F2577" s="71">
        <v>57743100</v>
      </c>
      <c r="G2577" s="22">
        <v>3487100</v>
      </c>
      <c r="H2577" s="22">
        <v>54256000</v>
      </c>
      <c r="I2577" s="71"/>
      <c r="J2577" s="22"/>
      <c r="K2577" s="22"/>
      <c r="L2577" s="23">
        <v>128466400</v>
      </c>
      <c r="M2577" s="22">
        <v>1745715600</v>
      </c>
      <c r="N2577" s="24">
        <v>1874182000</v>
      </c>
      <c r="O2577" s="25">
        <v>224457000</v>
      </c>
      <c r="P2577" s="26">
        <v>42572000</v>
      </c>
      <c r="Q2577" s="53">
        <v>551.87</v>
      </c>
      <c r="R2577" s="54">
        <v>525.47</v>
      </c>
      <c r="S2577" s="45">
        <v>15.07000000000005</v>
      </c>
      <c r="T2577" s="46">
        <v>-13</v>
      </c>
      <c r="U2577" s="34"/>
    </row>
    <row r="2578" spans="1:21" x14ac:dyDescent="0.15">
      <c r="B2578" s="65">
        <v>42278</v>
      </c>
      <c r="C2578" s="74">
        <v>137435600</v>
      </c>
      <c r="D2578" s="37">
        <v>535.20000000000005</v>
      </c>
      <c r="E2578" s="68">
        <v>1</v>
      </c>
      <c r="F2578" s="69">
        <v>137435600</v>
      </c>
      <c r="G2578" s="12">
        <v>31478900</v>
      </c>
      <c r="H2578" s="12">
        <v>105956700</v>
      </c>
    </row>
    <row r="2579" spans="1:21" x14ac:dyDescent="0.15">
      <c r="B2579" s="65">
        <v>42279</v>
      </c>
      <c r="C2579" s="74">
        <v>131450100</v>
      </c>
      <c r="D2579" s="37">
        <v>538.07000000000005</v>
      </c>
      <c r="E2579" s="68">
        <v>2.8700000000000045</v>
      </c>
      <c r="F2579" s="69">
        <v>131450100</v>
      </c>
      <c r="G2579" s="12">
        <v>1937900</v>
      </c>
      <c r="H2579" s="12">
        <v>129512200</v>
      </c>
    </row>
    <row r="2580" spans="1:21" x14ac:dyDescent="0.15">
      <c r="B2580" s="65">
        <v>42282</v>
      </c>
      <c r="C2580" s="74">
        <v>246850100</v>
      </c>
      <c r="D2580" s="37">
        <v>536.79999999999995</v>
      </c>
      <c r="E2580" s="68">
        <v>-1.2700000000000955</v>
      </c>
      <c r="F2580" s="69">
        <v>246850100</v>
      </c>
      <c r="G2580" s="12">
        <v>7850300</v>
      </c>
      <c r="H2580" s="12">
        <v>238999800</v>
      </c>
    </row>
    <row r="2581" spans="1:21" x14ac:dyDescent="0.15">
      <c r="B2581" s="65">
        <v>42283</v>
      </c>
      <c r="C2581" s="74">
        <v>243176400</v>
      </c>
      <c r="D2581" s="37">
        <v>538.6</v>
      </c>
      <c r="E2581" s="68">
        <v>1.8000000000000682</v>
      </c>
      <c r="F2581" s="69">
        <v>243176400</v>
      </c>
      <c r="G2581" s="12">
        <v>678800</v>
      </c>
      <c r="H2581" s="12">
        <v>242497600</v>
      </c>
    </row>
    <row r="2582" spans="1:21" x14ac:dyDescent="0.15">
      <c r="B2582" s="65">
        <v>42284</v>
      </c>
      <c r="C2582" s="74">
        <v>101502100</v>
      </c>
      <c r="D2582" s="37">
        <v>541.53</v>
      </c>
      <c r="E2582" s="68">
        <v>2.92999999999995</v>
      </c>
      <c r="F2582" s="69">
        <v>101502100</v>
      </c>
      <c r="G2582" s="12">
        <v>2307700</v>
      </c>
      <c r="H2582" s="12">
        <v>99194400</v>
      </c>
    </row>
    <row r="2583" spans="1:21" x14ac:dyDescent="0.15">
      <c r="B2583" s="65">
        <v>42285</v>
      </c>
      <c r="C2583" s="74">
        <v>61410400</v>
      </c>
      <c r="D2583" s="37">
        <v>539.73</v>
      </c>
      <c r="E2583" s="68">
        <v>-1.7999999999999545</v>
      </c>
      <c r="F2583" s="69">
        <v>61410400</v>
      </c>
      <c r="G2583" s="12">
        <v>953600</v>
      </c>
      <c r="H2583" s="12">
        <v>60456800</v>
      </c>
    </row>
    <row r="2584" spans="1:21" x14ac:dyDescent="0.15">
      <c r="B2584" s="65">
        <v>42286</v>
      </c>
      <c r="C2584" s="74">
        <v>71098400</v>
      </c>
      <c r="D2584" s="37">
        <v>539.73</v>
      </c>
      <c r="E2584" s="68">
        <v>0</v>
      </c>
      <c r="F2584" s="69">
        <v>71098400</v>
      </c>
      <c r="G2584" s="12">
        <v>3494800</v>
      </c>
      <c r="H2584" s="12">
        <v>67603600</v>
      </c>
    </row>
    <row r="2585" spans="1:21" x14ac:dyDescent="0.15">
      <c r="B2585" s="65">
        <v>42290</v>
      </c>
      <c r="C2585" s="74">
        <v>90260800</v>
      </c>
      <c r="D2585" s="37">
        <v>542.73</v>
      </c>
      <c r="E2585" s="68">
        <v>3</v>
      </c>
      <c r="F2585" s="69">
        <v>90260800</v>
      </c>
      <c r="G2585" s="12">
        <v>6570200</v>
      </c>
      <c r="H2585" s="12">
        <v>83690600</v>
      </c>
    </row>
    <row r="2586" spans="1:21" x14ac:dyDescent="0.15">
      <c r="B2586" s="65">
        <v>42291</v>
      </c>
      <c r="C2586" s="74">
        <v>121421200</v>
      </c>
      <c r="D2586" s="37">
        <v>546</v>
      </c>
      <c r="E2586" s="68">
        <v>3.2699999999999818</v>
      </c>
      <c r="F2586" s="69">
        <v>121421200</v>
      </c>
      <c r="G2586" s="12">
        <v>9683700</v>
      </c>
      <c r="H2586" s="12">
        <v>111737500</v>
      </c>
    </row>
    <row r="2587" spans="1:21" x14ac:dyDescent="0.15">
      <c r="B2587" s="65">
        <v>42292</v>
      </c>
      <c r="C2587" s="74">
        <v>65843100</v>
      </c>
      <c r="D2587" s="37">
        <v>543.79999999999995</v>
      </c>
      <c r="E2587" s="68">
        <v>-2.2000000000000455</v>
      </c>
      <c r="F2587" s="69">
        <v>65843100</v>
      </c>
      <c r="G2587" s="12">
        <v>4312600</v>
      </c>
      <c r="H2587" s="12">
        <v>61530500</v>
      </c>
    </row>
    <row r="2588" spans="1:21" x14ac:dyDescent="0.15">
      <c r="B2588" s="65">
        <v>42293</v>
      </c>
      <c r="C2588" s="74">
        <v>53815000</v>
      </c>
      <c r="D2588" s="37">
        <v>543.66999999999996</v>
      </c>
      <c r="E2588" s="68">
        <v>-0.12999999999999545</v>
      </c>
      <c r="F2588" s="69">
        <v>53815000</v>
      </c>
      <c r="G2588" s="12">
        <v>1767600</v>
      </c>
      <c r="H2588" s="12">
        <v>52047400</v>
      </c>
    </row>
    <row r="2589" spans="1:21" x14ac:dyDescent="0.15">
      <c r="B2589" s="65">
        <v>42296</v>
      </c>
      <c r="C2589" s="74">
        <v>65340200</v>
      </c>
      <c r="D2589" s="37">
        <v>545</v>
      </c>
      <c r="E2589" s="68">
        <v>1.3300000000000409</v>
      </c>
      <c r="F2589" s="69">
        <v>65340200</v>
      </c>
      <c r="G2589" s="12">
        <v>1411700</v>
      </c>
      <c r="H2589" s="12">
        <v>63928500</v>
      </c>
    </row>
    <row r="2590" spans="1:21" x14ac:dyDescent="0.15">
      <c r="B2590" s="65">
        <v>42297</v>
      </c>
      <c r="C2590" s="74">
        <v>66115300</v>
      </c>
      <c r="D2590" s="37">
        <v>543.47</v>
      </c>
      <c r="E2590" s="68">
        <v>-1.5299999999999727</v>
      </c>
      <c r="F2590" s="69">
        <v>66115300</v>
      </c>
      <c r="G2590" s="12">
        <v>2747500</v>
      </c>
      <c r="H2590" s="12">
        <v>63367800</v>
      </c>
    </row>
    <row r="2591" spans="1:21" x14ac:dyDescent="0.15">
      <c r="B2591" s="65">
        <v>42298</v>
      </c>
      <c r="C2591" s="74">
        <v>48208900</v>
      </c>
      <c r="D2591" s="37">
        <v>542.13</v>
      </c>
      <c r="E2591" s="68">
        <v>-1.3400000000000318</v>
      </c>
      <c r="F2591" s="69">
        <v>48208900</v>
      </c>
      <c r="G2591" s="12">
        <v>2231300</v>
      </c>
      <c r="H2591" s="12">
        <v>45977600</v>
      </c>
    </row>
    <row r="2592" spans="1:21" x14ac:dyDescent="0.15">
      <c r="B2592" s="65">
        <v>42299</v>
      </c>
      <c r="C2592" s="74">
        <v>472567300</v>
      </c>
      <c r="D2592" s="37">
        <v>543.27</v>
      </c>
      <c r="E2592" s="68">
        <v>1.1399999999999864</v>
      </c>
      <c r="F2592" s="69">
        <v>472567300</v>
      </c>
      <c r="G2592" s="12">
        <v>14091200</v>
      </c>
      <c r="H2592" s="12">
        <v>458476100</v>
      </c>
    </row>
    <row r="2593" spans="1:21" x14ac:dyDescent="0.15">
      <c r="B2593" s="65">
        <v>42300</v>
      </c>
      <c r="C2593" s="74">
        <v>193644100</v>
      </c>
      <c r="D2593" s="37">
        <v>545.20000000000005</v>
      </c>
      <c r="E2593" s="68">
        <v>1.9300000000000637</v>
      </c>
      <c r="F2593" s="69">
        <v>193644100</v>
      </c>
      <c r="G2593" s="12">
        <v>9180500</v>
      </c>
      <c r="H2593" s="12">
        <v>184463600</v>
      </c>
    </row>
    <row r="2594" spans="1:21" x14ac:dyDescent="0.15">
      <c r="B2594" s="65">
        <v>42303</v>
      </c>
      <c r="C2594" s="74">
        <v>155309500</v>
      </c>
      <c r="D2594" s="37">
        <v>547.07000000000005</v>
      </c>
      <c r="E2594" s="68">
        <v>1.8700000000000045</v>
      </c>
      <c r="F2594" s="69">
        <v>155309500</v>
      </c>
      <c r="G2594" s="12">
        <v>15238100</v>
      </c>
      <c r="H2594" s="12">
        <v>140071400</v>
      </c>
    </row>
    <row r="2595" spans="1:21" x14ac:dyDescent="0.15">
      <c r="B2595" s="65">
        <v>42304</v>
      </c>
      <c r="C2595" s="74">
        <v>90210300</v>
      </c>
      <c r="D2595" s="37">
        <v>547.87</v>
      </c>
      <c r="E2595" s="68">
        <v>0.79999999999995453</v>
      </c>
      <c r="F2595" s="69">
        <v>90210300</v>
      </c>
      <c r="G2595" s="12">
        <v>5150000</v>
      </c>
      <c r="H2595" s="12">
        <v>85060300</v>
      </c>
    </row>
    <row r="2596" spans="1:21" x14ac:dyDescent="0.15">
      <c r="B2596" s="65">
        <v>42305</v>
      </c>
      <c r="C2596" s="74">
        <v>84555100</v>
      </c>
      <c r="D2596" s="37">
        <v>547.20000000000005</v>
      </c>
      <c r="E2596" s="68">
        <v>-0.66999999999995907</v>
      </c>
      <c r="F2596" s="69">
        <v>84555100</v>
      </c>
      <c r="G2596" s="12">
        <v>7642200</v>
      </c>
      <c r="H2596" s="12">
        <v>76912900</v>
      </c>
    </row>
    <row r="2597" spans="1:21" x14ac:dyDescent="0.15">
      <c r="B2597" s="65">
        <v>42306</v>
      </c>
      <c r="C2597" s="74">
        <v>276092000</v>
      </c>
      <c r="D2597" s="37">
        <v>550.47</v>
      </c>
      <c r="E2597" s="68">
        <v>3.2699999999999818</v>
      </c>
      <c r="F2597" s="69">
        <v>276092000</v>
      </c>
      <c r="G2597" s="12">
        <v>3782000</v>
      </c>
      <c r="H2597" s="12">
        <v>272310000</v>
      </c>
    </row>
    <row r="2598" spans="1:21" s="21" customFormat="1" x14ac:dyDescent="0.15">
      <c r="A2598" s="21" t="s">
        <v>0</v>
      </c>
      <c r="B2598" s="66">
        <v>42307</v>
      </c>
      <c r="C2598" s="75">
        <v>284177500</v>
      </c>
      <c r="D2598" s="38">
        <v>553.79999999999995</v>
      </c>
      <c r="E2598" s="70">
        <v>3.3299999999999272</v>
      </c>
      <c r="F2598" s="71">
        <v>284177500</v>
      </c>
      <c r="G2598" s="22">
        <v>5497700</v>
      </c>
      <c r="H2598" s="22">
        <v>278679800</v>
      </c>
      <c r="I2598" s="71"/>
      <c r="J2598" s="22"/>
      <c r="K2598" s="22"/>
      <c r="L2598" s="23">
        <v>138008300</v>
      </c>
      <c r="M2598" s="22">
        <v>2922475100</v>
      </c>
      <c r="N2598" s="24">
        <v>3060483400</v>
      </c>
      <c r="O2598" s="25">
        <v>472567300</v>
      </c>
      <c r="P2598" s="26">
        <v>48208900</v>
      </c>
      <c r="Q2598" s="53">
        <v>553.79999999999995</v>
      </c>
      <c r="R2598" s="54">
        <v>535.20000000000005</v>
      </c>
      <c r="S2598" s="45">
        <v>3.3299999999999272</v>
      </c>
      <c r="T2598" s="46">
        <v>-2.2000000000000455</v>
      </c>
      <c r="U2598" s="34"/>
    </row>
    <row r="2599" spans="1:21" x14ac:dyDescent="0.15">
      <c r="B2599" s="65">
        <v>42310</v>
      </c>
      <c r="C2599" s="74">
        <v>143585100</v>
      </c>
      <c r="D2599" s="37">
        <v>551.27</v>
      </c>
      <c r="E2599" s="68">
        <v>-2.5299999999999727</v>
      </c>
      <c r="F2599" s="69">
        <v>143585100</v>
      </c>
      <c r="G2599" s="12">
        <v>4938600</v>
      </c>
      <c r="H2599" s="12">
        <v>138646500</v>
      </c>
    </row>
    <row r="2600" spans="1:21" x14ac:dyDescent="0.15">
      <c r="B2600" s="65">
        <v>42312</v>
      </c>
      <c r="C2600" s="74">
        <v>153285800</v>
      </c>
      <c r="D2600" s="37">
        <v>549.79999999999995</v>
      </c>
      <c r="E2600" s="68">
        <v>-1.4700000000000273</v>
      </c>
      <c r="F2600" s="69">
        <v>153285800</v>
      </c>
      <c r="G2600" s="12">
        <v>4193000</v>
      </c>
      <c r="H2600" s="57">
        <v>149092800</v>
      </c>
      <c r="M2600" s="57" t="s">
        <v>28</v>
      </c>
    </row>
    <row r="2601" spans="1:21" x14ac:dyDescent="0.15">
      <c r="B2601" s="65">
        <v>42313</v>
      </c>
      <c r="C2601" s="74">
        <v>294496000</v>
      </c>
      <c r="D2601" s="37">
        <v>551.6</v>
      </c>
      <c r="E2601" s="68">
        <v>1.8000000000000682</v>
      </c>
      <c r="F2601" s="69">
        <v>294496000</v>
      </c>
      <c r="G2601" s="12">
        <v>11149700</v>
      </c>
      <c r="H2601" s="57">
        <v>283346300</v>
      </c>
      <c r="M2601" s="57" t="s">
        <v>28</v>
      </c>
    </row>
    <row r="2602" spans="1:21" x14ac:dyDescent="0.15">
      <c r="B2602" s="65">
        <v>42314</v>
      </c>
      <c r="C2602" s="74">
        <v>266127100</v>
      </c>
      <c r="D2602" s="37">
        <v>556.33000000000004</v>
      </c>
      <c r="E2602" s="68">
        <v>4.7300000000000182</v>
      </c>
      <c r="F2602" s="69">
        <v>266127100</v>
      </c>
      <c r="G2602" s="12">
        <v>3072400</v>
      </c>
      <c r="H2602" s="12">
        <v>263054700</v>
      </c>
    </row>
    <row r="2603" spans="1:21" x14ac:dyDescent="0.15">
      <c r="B2603" s="65">
        <v>42317</v>
      </c>
      <c r="C2603" s="74">
        <v>304282900</v>
      </c>
      <c r="D2603" s="37">
        <v>556.4</v>
      </c>
      <c r="E2603" s="68">
        <v>6.9999999999936335E-2</v>
      </c>
      <c r="F2603" s="69">
        <v>304282900</v>
      </c>
      <c r="G2603" s="12">
        <v>4814400</v>
      </c>
      <c r="H2603" s="12">
        <v>299468500</v>
      </c>
    </row>
    <row r="2604" spans="1:21" x14ac:dyDescent="0.15">
      <c r="B2604" s="65">
        <v>42318</v>
      </c>
      <c r="C2604" s="74">
        <v>389336900</v>
      </c>
      <c r="D2604" s="37">
        <v>559.4</v>
      </c>
      <c r="E2604" s="68">
        <v>3</v>
      </c>
      <c r="F2604" s="69">
        <v>389336900</v>
      </c>
      <c r="G2604" s="12">
        <v>1734000</v>
      </c>
      <c r="H2604" s="12">
        <v>387602900</v>
      </c>
    </row>
    <row r="2605" spans="1:21" x14ac:dyDescent="0.15">
      <c r="B2605" s="65">
        <v>42319</v>
      </c>
      <c r="C2605" s="74">
        <v>332336200</v>
      </c>
      <c r="D2605" s="37">
        <v>558</v>
      </c>
      <c r="E2605" s="68">
        <v>-1.3999999999999773</v>
      </c>
      <c r="F2605" s="69">
        <v>332336200</v>
      </c>
      <c r="G2605" s="12">
        <v>8286100</v>
      </c>
      <c r="H2605" s="12">
        <v>324050100</v>
      </c>
    </row>
    <row r="2606" spans="1:21" x14ac:dyDescent="0.15">
      <c r="B2606" s="65">
        <v>42320</v>
      </c>
      <c r="C2606" s="74">
        <v>187556200</v>
      </c>
      <c r="D2606" s="37">
        <v>557.79999999999995</v>
      </c>
      <c r="E2606" s="68">
        <v>-0.20000000000004547</v>
      </c>
      <c r="F2606" s="69">
        <v>187556200</v>
      </c>
      <c r="G2606" s="12">
        <v>10615700</v>
      </c>
      <c r="H2606" s="12">
        <v>176940500</v>
      </c>
    </row>
    <row r="2607" spans="1:21" x14ac:dyDescent="0.15">
      <c r="B2607" s="65">
        <v>42321</v>
      </c>
      <c r="C2607" s="74">
        <v>350309500</v>
      </c>
      <c r="D2607" s="37">
        <v>556.27</v>
      </c>
      <c r="E2607" s="68">
        <v>-1.5299999999999727</v>
      </c>
      <c r="F2607" s="69">
        <v>350309500</v>
      </c>
      <c r="G2607" s="12">
        <v>2651900</v>
      </c>
      <c r="H2607" s="12">
        <v>347657600</v>
      </c>
    </row>
    <row r="2608" spans="1:21" x14ac:dyDescent="0.15">
      <c r="B2608" s="65">
        <v>42324</v>
      </c>
      <c r="C2608" s="74">
        <v>375836900</v>
      </c>
      <c r="D2608" s="37">
        <v>556.20000000000005</v>
      </c>
      <c r="E2608" s="68">
        <v>-6.9999999999936335E-2</v>
      </c>
      <c r="F2608" s="69">
        <v>375836900</v>
      </c>
      <c r="G2608" s="12">
        <v>18518900</v>
      </c>
      <c r="H2608" s="12">
        <v>357318000</v>
      </c>
    </row>
    <row r="2609" spans="1:21" x14ac:dyDescent="0.15">
      <c r="B2609" s="65">
        <v>42325</v>
      </c>
      <c r="C2609" s="74">
        <v>389307700</v>
      </c>
      <c r="D2609" s="37">
        <v>558.27</v>
      </c>
      <c r="E2609" s="68">
        <v>2.0699999999999363</v>
      </c>
      <c r="F2609" s="69">
        <v>389307700</v>
      </c>
      <c r="G2609" s="12">
        <v>3798000</v>
      </c>
      <c r="H2609" s="12">
        <v>385509700</v>
      </c>
    </row>
    <row r="2610" spans="1:21" x14ac:dyDescent="0.15">
      <c r="B2610" s="65">
        <v>42326</v>
      </c>
      <c r="C2610" s="74">
        <v>227140100</v>
      </c>
      <c r="D2610" s="37">
        <v>557.20000000000005</v>
      </c>
      <c r="E2610" s="68">
        <v>-1.0699999999999363</v>
      </c>
      <c r="F2610" s="69">
        <v>227140100</v>
      </c>
      <c r="G2610" s="12">
        <v>13144600</v>
      </c>
      <c r="H2610" s="12">
        <v>213995500</v>
      </c>
    </row>
    <row r="2611" spans="1:21" x14ac:dyDescent="0.15">
      <c r="B2611" s="65">
        <v>42327</v>
      </c>
      <c r="C2611" s="74">
        <v>187824100</v>
      </c>
      <c r="D2611" s="37">
        <v>557.66999999999996</v>
      </c>
      <c r="E2611" s="68">
        <v>0.4699999999999136</v>
      </c>
      <c r="F2611" s="69">
        <v>187824100</v>
      </c>
      <c r="G2611" s="12">
        <v>8266000</v>
      </c>
      <c r="H2611" s="12">
        <v>179558100</v>
      </c>
    </row>
    <row r="2612" spans="1:21" x14ac:dyDescent="0.15">
      <c r="B2612" s="65">
        <v>42328</v>
      </c>
      <c r="C2612" s="74">
        <v>232828700</v>
      </c>
      <c r="D2612" s="37">
        <v>559.13</v>
      </c>
      <c r="E2612" s="68">
        <v>1.4600000000000364</v>
      </c>
      <c r="F2612" s="69">
        <v>232828700</v>
      </c>
      <c r="G2612" s="12">
        <v>8711800</v>
      </c>
      <c r="H2612" s="12">
        <v>224116900</v>
      </c>
    </row>
    <row r="2613" spans="1:21" x14ac:dyDescent="0.15">
      <c r="B2613" s="65">
        <v>42332</v>
      </c>
      <c r="C2613" s="74">
        <v>180812700</v>
      </c>
      <c r="D2613" s="37">
        <v>561.79999999999995</v>
      </c>
      <c r="E2613" s="68">
        <v>2.6699999999999591</v>
      </c>
      <c r="F2613" s="69">
        <v>180812700</v>
      </c>
      <c r="G2613" s="12">
        <v>16042500</v>
      </c>
      <c r="H2613" s="12">
        <v>164770200</v>
      </c>
    </row>
    <row r="2614" spans="1:21" x14ac:dyDescent="0.15">
      <c r="B2614" s="65">
        <v>42333</v>
      </c>
      <c r="C2614" s="74">
        <v>122438100</v>
      </c>
      <c r="D2614" s="37">
        <v>564.20000000000005</v>
      </c>
      <c r="E2614" s="68">
        <v>2.4000000000000909</v>
      </c>
      <c r="F2614" s="69">
        <v>122438100</v>
      </c>
      <c r="G2614" s="12">
        <v>15442800</v>
      </c>
      <c r="H2614" s="12">
        <v>106995300</v>
      </c>
    </row>
    <row r="2615" spans="1:21" x14ac:dyDescent="0.15">
      <c r="B2615" s="65">
        <v>42334</v>
      </c>
      <c r="C2615" s="74">
        <v>151528900</v>
      </c>
      <c r="D2615" s="37">
        <v>556.33000000000004</v>
      </c>
      <c r="E2615" s="68">
        <v>-7.8700000000000045</v>
      </c>
      <c r="F2615" s="69">
        <v>151528900</v>
      </c>
      <c r="G2615" s="12">
        <v>17798200</v>
      </c>
      <c r="H2615" s="12">
        <v>133730700</v>
      </c>
    </row>
    <row r="2616" spans="1:21" x14ac:dyDescent="0.15">
      <c r="B2616" s="65">
        <v>42335</v>
      </c>
      <c r="C2616" s="74">
        <v>115799100</v>
      </c>
      <c r="D2616" s="37">
        <v>553.66999999999996</v>
      </c>
      <c r="E2616" s="68">
        <v>-2.6600000000000819</v>
      </c>
      <c r="F2616" s="69">
        <v>115799100</v>
      </c>
      <c r="G2616" s="12">
        <v>11142200</v>
      </c>
      <c r="H2616" s="12">
        <v>104656900</v>
      </c>
    </row>
    <row r="2617" spans="1:21" s="21" customFormat="1" x14ac:dyDescent="0.15">
      <c r="A2617" s="21" t="s">
        <v>0</v>
      </c>
      <c r="B2617" s="66">
        <v>42338</v>
      </c>
      <c r="C2617" s="75">
        <v>121087700</v>
      </c>
      <c r="D2617" s="38">
        <v>555.6</v>
      </c>
      <c r="E2617" s="70">
        <v>1.9300000000000637</v>
      </c>
      <c r="F2617" s="71">
        <v>121087700</v>
      </c>
      <c r="G2617" s="22">
        <v>5339900</v>
      </c>
      <c r="H2617" s="22">
        <v>115747800</v>
      </c>
      <c r="I2617" s="71"/>
      <c r="J2617" s="22"/>
      <c r="K2617" s="22"/>
      <c r="L2617" s="23">
        <v>169660700</v>
      </c>
      <c r="M2617" s="22">
        <v>4356259000</v>
      </c>
      <c r="N2617" s="24">
        <v>4525919700</v>
      </c>
      <c r="O2617" s="25">
        <v>389336900</v>
      </c>
      <c r="P2617" s="26">
        <v>115799100</v>
      </c>
      <c r="Q2617" s="53">
        <v>564.20000000000005</v>
      </c>
      <c r="R2617" s="54">
        <v>549.79999999999995</v>
      </c>
      <c r="S2617" s="45">
        <v>4.7300000000000182</v>
      </c>
      <c r="T2617" s="46">
        <v>-7.8700000000000045</v>
      </c>
      <c r="U2617" s="34"/>
    </row>
    <row r="2618" spans="1:21" x14ac:dyDescent="0.15">
      <c r="B2618" s="65">
        <v>42339</v>
      </c>
      <c r="C2618" s="74">
        <v>108578600</v>
      </c>
      <c r="D2618" s="37">
        <v>557.20000000000005</v>
      </c>
      <c r="E2618" s="68">
        <v>1.6000000000000227</v>
      </c>
      <c r="F2618" s="69">
        <v>108578600</v>
      </c>
      <c r="G2618" s="12">
        <v>7785000</v>
      </c>
      <c r="H2618" s="12">
        <v>100793600</v>
      </c>
    </row>
    <row r="2619" spans="1:21" x14ac:dyDescent="0.15">
      <c r="B2619" s="65">
        <v>42340</v>
      </c>
      <c r="C2619" s="74">
        <v>76994800</v>
      </c>
      <c r="D2619" s="37">
        <v>554.53</v>
      </c>
      <c r="E2619" s="68">
        <v>-2.6700000000000728</v>
      </c>
      <c r="F2619" s="69">
        <v>76994800</v>
      </c>
      <c r="G2619" s="12">
        <v>10981800</v>
      </c>
      <c r="H2619" s="12">
        <v>66013000</v>
      </c>
    </row>
    <row r="2620" spans="1:21" x14ac:dyDescent="0.15">
      <c r="B2620" s="65">
        <v>42341</v>
      </c>
      <c r="C2620" s="74">
        <v>234971500</v>
      </c>
      <c r="D2620" s="37">
        <v>557.66999999999996</v>
      </c>
      <c r="E2620" s="68">
        <v>3.1399999999999864</v>
      </c>
      <c r="F2620" s="69">
        <v>234971500</v>
      </c>
      <c r="G2620" s="12">
        <v>5049000</v>
      </c>
      <c r="H2620" s="12">
        <v>229922500</v>
      </c>
    </row>
    <row r="2621" spans="1:21" x14ac:dyDescent="0.15">
      <c r="B2621" s="65">
        <v>42342</v>
      </c>
      <c r="C2621" s="74">
        <v>123816000</v>
      </c>
      <c r="D2621" s="37">
        <v>554.4</v>
      </c>
      <c r="E2621" s="68">
        <v>-3.2699999999999818</v>
      </c>
      <c r="F2621" s="69">
        <v>123816000</v>
      </c>
      <c r="G2621" s="12">
        <v>115597400</v>
      </c>
      <c r="H2621" s="12">
        <v>8218600</v>
      </c>
    </row>
    <row r="2622" spans="1:21" x14ac:dyDescent="0.15">
      <c r="B2622" s="65">
        <v>42345</v>
      </c>
      <c r="C2622" s="74">
        <v>107079200</v>
      </c>
      <c r="D2622" s="37">
        <v>556.33000000000004</v>
      </c>
      <c r="E2622" s="68">
        <v>1.9300000000000637</v>
      </c>
      <c r="F2622" s="69">
        <v>107079200</v>
      </c>
      <c r="G2622" s="12">
        <v>8682500</v>
      </c>
      <c r="H2622" s="12">
        <v>98396700</v>
      </c>
    </row>
    <row r="2623" spans="1:21" x14ac:dyDescent="0.15">
      <c r="B2623" s="65">
        <v>42346</v>
      </c>
      <c r="C2623" s="74">
        <v>128544000</v>
      </c>
      <c r="D2623" s="37">
        <v>556.6</v>
      </c>
      <c r="E2623" s="68">
        <v>0.26999999999998181</v>
      </c>
      <c r="F2623" s="69">
        <v>128544000</v>
      </c>
      <c r="G2623" s="12">
        <v>15185400</v>
      </c>
      <c r="H2623" s="12">
        <v>113358600</v>
      </c>
    </row>
    <row r="2624" spans="1:21" x14ac:dyDescent="0.15">
      <c r="B2624" s="65">
        <v>42347</v>
      </c>
      <c r="C2624" s="74">
        <v>106529200</v>
      </c>
      <c r="D2624" s="37">
        <v>556.73</v>
      </c>
      <c r="E2624" s="68">
        <v>0.12999999999999545</v>
      </c>
      <c r="F2624" s="69">
        <v>106529200</v>
      </c>
      <c r="G2624" s="12">
        <v>6497700</v>
      </c>
      <c r="H2624" s="12">
        <v>100031500</v>
      </c>
    </row>
    <row r="2625" spans="1:21" x14ac:dyDescent="0.15">
      <c r="B2625" s="65">
        <v>42348</v>
      </c>
      <c r="C2625" s="74">
        <v>203987900</v>
      </c>
      <c r="D2625" s="37">
        <v>554.87</v>
      </c>
      <c r="E2625" s="68">
        <v>-1.8600000000000136</v>
      </c>
      <c r="F2625" s="69">
        <v>203987900</v>
      </c>
      <c r="G2625" s="12">
        <v>15031200</v>
      </c>
      <c r="H2625" s="12">
        <v>188956700</v>
      </c>
    </row>
    <row r="2626" spans="1:21" x14ac:dyDescent="0.15">
      <c r="B2626" s="65">
        <v>42349</v>
      </c>
      <c r="C2626" s="74">
        <v>112894200</v>
      </c>
      <c r="D2626" s="37">
        <v>554.66999999999996</v>
      </c>
      <c r="E2626" s="68">
        <v>-0.20000000000004547</v>
      </c>
      <c r="F2626" s="69">
        <v>112894200</v>
      </c>
      <c r="G2626" s="12">
        <v>6577400</v>
      </c>
      <c r="H2626" s="12">
        <v>106316800</v>
      </c>
    </row>
    <row r="2627" spans="1:21" x14ac:dyDescent="0.15">
      <c r="B2627" s="65">
        <v>42352</v>
      </c>
      <c r="C2627" s="74">
        <v>271899100</v>
      </c>
      <c r="D2627" s="37">
        <v>548.07000000000005</v>
      </c>
      <c r="E2627" s="68">
        <v>-6.5999999999999091</v>
      </c>
      <c r="F2627" s="69">
        <v>271899100</v>
      </c>
      <c r="G2627" s="12">
        <v>11714100</v>
      </c>
      <c r="H2627" s="12">
        <v>260185000</v>
      </c>
    </row>
    <row r="2628" spans="1:21" x14ac:dyDescent="0.15">
      <c r="B2628" s="65">
        <v>42353</v>
      </c>
      <c r="C2628" s="74">
        <v>90317700</v>
      </c>
      <c r="D2628" s="37">
        <v>549.27</v>
      </c>
      <c r="E2628" s="68">
        <v>1.1999999999999318</v>
      </c>
      <c r="F2628" s="69">
        <v>90317700</v>
      </c>
      <c r="G2628" s="12">
        <v>5354500</v>
      </c>
      <c r="H2628" s="12">
        <v>84963200</v>
      </c>
    </row>
    <row r="2629" spans="1:21" x14ac:dyDescent="0.15">
      <c r="B2629" s="65">
        <v>42354</v>
      </c>
      <c r="C2629" s="74">
        <v>93025700</v>
      </c>
      <c r="D2629" s="37">
        <v>555.07000000000005</v>
      </c>
      <c r="E2629" s="68">
        <v>5.8000000000000682</v>
      </c>
      <c r="F2629" s="69">
        <v>93025700</v>
      </c>
      <c r="G2629" s="12">
        <v>6314000</v>
      </c>
      <c r="H2629" s="12">
        <v>86711700</v>
      </c>
    </row>
    <row r="2630" spans="1:21" x14ac:dyDescent="0.15">
      <c r="B2630" s="65">
        <v>42355</v>
      </c>
      <c r="C2630" s="74">
        <v>112244800</v>
      </c>
      <c r="D2630" s="37">
        <v>552.13</v>
      </c>
      <c r="E2630" s="68">
        <v>-2.9400000000000546</v>
      </c>
      <c r="F2630" s="69">
        <v>112244800</v>
      </c>
      <c r="G2630" s="12">
        <v>10218000</v>
      </c>
      <c r="H2630" s="12">
        <v>102026800</v>
      </c>
    </row>
    <row r="2631" spans="1:21" x14ac:dyDescent="0.15">
      <c r="B2631" s="65">
        <v>42356</v>
      </c>
      <c r="C2631" s="74">
        <v>118599300</v>
      </c>
      <c r="D2631" s="37">
        <v>549.07000000000005</v>
      </c>
      <c r="E2631" s="68">
        <v>-3.0599999999999454</v>
      </c>
      <c r="F2631" s="69">
        <v>118599300</v>
      </c>
      <c r="G2631" s="12">
        <v>4364000</v>
      </c>
      <c r="H2631" s="12">
        <v>114235300</v>
      </c>
    </row>
    <row r="2632" spans="1:21" x14ac:dyDescent="0.15">
      <c r="B2632" s="65">
        <v>42359</v>
      </c>
      <c r="C2632" s="74">
        <v>155608200</v>
      </c>
      <c r="D2632" s="37">
        <v>545</v>
      </c>
      <c r="E2632" s="68">
        <v>-4.07000000000005</v>
      </c>
      <c r="F2632" s="69">
        <v>155608200</v>
      </c>
      <c r="G2632" s="12">
        <v>9579500</v>
      </c>
      <c r="H2632" s="57">
        <v>146028700</v>
      </c>
      <c r="M2632" s="57" t="s">
        <v>28</v>
      </c>
    </row>
    <row r="2633" spans="1:21" x14ac:dyDescent="0.15">
      <c r="B2633" s="65">
        <v>42360</v>
      </c>
      <c r="C2633" s="74">
        <v>114653600</v>
      </c>
      <c r="D2633" s="37">
        <v>539.27</v>
      </c>
      <c r="E2633" s="68">
        <v>-5.7300000000000182</v>
      </c>
      <c r="F2633" s="69">
        <v>114653600</v>
      </c>
      <c r="G2633" s="12">
        <v>9689500</v>
      </c>
      <c r="H2633" s="12">
        <v>104964100</v>
      </c>
    </row>
    <row r="2634" spans="1:21" x14ac:dyDescent="0.15">
      <c r="B2634" s="65">
        <v>42362</v>
      </c>
      <c r="C2634" s="74">
        <v>240386600</v>
      </c>
      <c r="D2634" s="37">
        <v>534.20000000000005</v>
      </c>
      <c r="E2634" s="68">
        <v>-5.0699999999999363</v>
      </c>
      <c r="F2634" s="69">
        <v>240386600</v>
      </c>
      <c r="G2634" s="12">
        <v>4955800</v>
      </c>
      <c r="H2634" s="12">
        <v>235430800</v>
      </c>
    </row>
    <row r="2635" spans="1:21" x14ac:dyDescent="0.15">
      <c r="B2635" s="65">
        <v>42363</v>
      </c>
      <c r="C2635" s="74">
        <v>311792600</v>
      </c>
      <c r="D2635" s="37">
        <v>527.66999999999996</v>
      </c>
      <c r="E2635" s="68">
        <v>-6.5300000000000864</v>
      </c>
      <c r="F2635" s="69">
        <v>311792600</v>
      </c>
      <c r="G2635" s="12">
        <v>7768300</v>
      </c>
      <c r="H2635" s="12">
        <v>304024300</v>
      </c>
    </row>
    <row r="2636" spans="1:21" x14ac:dyDescent="0.15">
      <c r="B2636" s="65">
        <v>42366</v>
      </c>
      <c r="C2636" s="74">
        <v>134560000</v>
      </c>
      <c r="D2636" s="37">
        <v>530.66999999999996</v>
      </c>
      <c r="E2636" s="68">
        <v>3</v>
      </c>
      <c r="F2636" s="69">
        <v>134560000</v>
      </c>
      <c r="G2636" s="12">
        <v>9226000</v>
      </c>
      <c r="H2636" s="12">
        <v>125334000</v>
      </c>
    </row>
    <row r="2637" spans="1:21" x14ac:dyDescent="0.15">
      <c r="B2637" s="65">
        <v>42367</v>
      </c>
      <c r="C2637" s="74">
        <v>90584100</v>
      </c>
      <c r="D2637" s="37">
        <v>532.6</v>
      </c>
      <c r="E2637" s="68">
        <v>1.9300000000000637</v>
      </c>
      <c r="F2637" s="69">
        <v>90584100</v>
      </c>
      <c r="G2637" s="12">
        <v>11144800</v>
      </c>
      <c r="H2637" s="12">
        <v>79439300</v>
      </c>
    </row>
    <row r="2638" spans="1:21" s="21" customFormat="1" x14ac:dyDescent="0.15">
      <c r="A2638" s="21" t="s">
        <v>0</v>
      </c>
      <c r="B2638" s="66">
        <v>42368</v>
      </c>
      <c r="C2638" s="75">
        <v>142237400</v>
      </c>
      <c r="D2638" s="38">
        <v>535.79999999999995</v>
      </c>
      <c r="E2638" s="70">
        <v>3.1999999999999318</v>
      </c>
      <c r="F2638" s="71">
        <v>142237400</v>
      </c>
      <c r="G2638" s="22">
        <v>3394500</v>
      </c>
      <c r="H2638" s="22">
        <v>138842900</v>
      </c>
      <c r="I2638" s="71"/>
      <c r="J2638" s="22"/>
      <c r="K2638" s="22"/>
      <c r="L2638" s="23">
        <v>285110400</v>
      </c>
      <c r="M2638" s="22">
        <v>2794194100</v>
      </c>
      <c r="N2638" s="24">
        <v>3079304500</v>
      </c>
      <c r="O2638" s="25">
        <v>311792600</v>
      </c>
      <c r="P2638" s="26">
        <v>76994800</v>
      </c>
      <c r="Q2638" s="53">
        <v>557.66999999999996</v>
      </c>
      <c r="R2638" s="54">
        <v>527.66999999999996</v>
      </c>
      <c r="S2638" s="45">
        <v>5.8000000000000682</v>
      </c>
      <c r="T2638" s="46">
        <v>-6.5999999999999091</v>
      </c>
      <c r="U2638" s="34"/>
    </row>
    <row r="2639" spans="1:21" x14ac:dyDescent="0.15">
      <c r="B2639" s="65">
        <v>42373</v>
      </c>
      <c r="C2639" s="74">
        <v>116490600</v>
      </c>
      <c r="D2639" s="37">
        <v>536.66999999999996</v>
      </c>
      <c r="E2639" s="68">
        <v>0.87000000000000455</v>
      </c>
      <c r="F2639" s="69">
        <v>116490600</v>
      </c>
      <c r="G2639" s="12">
        <v>4024400</v>
      </c>
      <c r="H2639" s="12">
        <v>112466200</v>
      </c>
    </row>
    <row r="2640" spans="1:21" x14ac:dyDescent="0.15">
      <c r="B2640" s="65">
        <v>42374</v>
      </c>
      <c r="C2640" s="74">
        <v>89356800</v>
      </c>
      <c r="D2640" s="37">
        <v>533.33000000000004</v>
      </c>
      <c r="E2640" s="68">
        <v>-3.3399999999999181</v>
      </c>
      <c r="F2640" s="69">
        <v>89356800</v>
      </c>
      <c r="G2640" s="12">
        <v>7578600</v>
      </c>
      <c r="H2640" s="12">
        <v>81778200</v>
      </c>
    </row>
    <row r="2641" spans="2:13" x14ac:dyDescent="0.15">
      <c r="B2641" s="65">
        <v>42375</v>
      </c>
      <c r="C2641" s="74">
        <v>95477300</v>
      </c>
      <c r="D2641" s="37">
        <v>534.13</v>
      </c>
      <c r="E2641" s="68">
        <v>0.79999999999995453</v>
      </c>
      <c r="F2641" s="69">
        <v>95477300</v>
      </c>
      <c r="G2641" s="12">
        <v>4855500</v>
      </c>
      <c r="H2641" s="12">
        <v>90621800</v>
      </c>
    </row>
    <row r="2642" spans="2:13" x14ac:dyDescent="0.15">
      <c r="B2642" s="65">
        <v>42376</v>
      </c>
      <c r="C2642" s="74">
        <v>107856500</v>
      </c>
      <c r="D2642" s="37">
        <v>533.27</v>
      </c>
      <c r="E2642" s="68">
        <v>-0.86000000000001364</v>
      </c>
      <c r="F2642" s="69">
        <v>107856500</v>
      </c>
      <c r="G2642" s="12">
        <v>3645800</v>
      </c>
      <c r="H2642" s="12">
        <v>104210700</v>
      </c>
    </row>
    <row r="2643" spans="2:13" x14ac:dyDescent="0.15">
      <c r="B2643" s="65">
        <v>42377</v>
      </c>
      <c r="C2643" s="74">
        <v>148439400</v>
      </c>
      <c r="D2643" s="37">
        <v>531.53</v>
      </c>
      <c r="E2643" s="68">
        <v>-1.7400000000000091</v>
      </c>
      <c r="F2643" s="69">
        <v>148439400</v>
      </c>
      <c r="G2643" s="12">
        <v>3597500</v>
      </c>
      <c r="H2643" s="12">
        <v>144841900</v>
      </c>
    </row>
    <row r="2644" spans="2:13" x14ac:dyDescent="0.15">
      <c r="B2644" s="65">
        <v>42381</v>
      </c>
      <c r="C2644" s="74">
        <v>179997900</v>
      </c>
      <c r="D2644" s="37">
        <v>528.33000000000004</v>
      </c>
      <c r="E2644" s="68">
        <v>-3.1999999999999318</v>
      </c>
      <c r="F2644" s="69">
        <v>179997900</v>
      </c>
      <c r="G2644" s="12">
        <v>9240300</v>
      </c>
      <c r="H2644" s="12">
        <v>170757600</v>
      </c>
    </row>
    <row r="2645" spans="2:13" x14ac:dyDescent="0.15">
      <c r="B2645" s="65">
        <v>42382</v>
      </c>
      <c r="C2645" s="74">
        <v>72903600</v>
      </c>
      <c r="D2645" s="37">
        <v>536.33000000000004</v>
      </c>
      <c r="E2645" s="68">
        <v>8</v>
      </c>
      <c r="F2645" s="69">
        <v>72903600</v>
      </c>
      <c r="G2645" s="57">
        <v>5326200</v>
      </c>
      <c r="H2645" s="12">
        <v>67577400</v>
      </c>
      <c r="L2645" s="59" t="s">
        <v>28</v>
      </c>
    </row>
    <row r="2646" spans="2:13" x14ac:dyDescent="0.15">
      <c r="B2646" s="65">
        <v>42383</v>
      </c>
      <c r="C2646" s="74">
        <v>115420200</v>
      </c>
      <c r="D2646" s="37">
        <v>521.13</v>
      </c>
      <c r="E2646" s="68">
        <v>-15.200000000000045</v>
      </c>
      <c r="F2646" s="69">
        <v>115420200</v>
      </c>
      <c r="G2646" s="12">
        <v>11579200</v>
      </c>
      <c r="H2646" s="12">
        <v>103841000</v>
      </c>
    </row>
    <row r="2647" spans="2:13" x14ac:dyDescent="0.15">
      <c r="B2647" s="65">
        <v>42384</v>
      </c>
      <c r="C2647" s="74">
        <v>58697600</v>
      </c>
      <c r="D2647" s="37">
        <v>522.20000000000005</v>
      </c>
      <c r="E2647" s="68">
        <v>1.07000000000005</v>
      </c>
      <c r="F2647" s="69">
        <v>58697600</v>
      </c>
      <c r="G2647" s="12">
        <v>2402600</v>
      </c>
      <c r="H2647" s="12">
        <v>56295000</v>
      </c>
    </row>
    <row r="2648" spans="2:13" x14ac:dyDescent="0.15">
      <c r="B2648" s="65">
        <v>42387</v>
      </c>
      <c r="C2648" s="74">
        <v>168108800</v>
      </c>
      <c r="D2648" s="37">
        <v>519.66999999999996</v>
      </c>
      <c r="E2648" s="68">
        <v>-2.5300000000000864</v>
      </c>
      <c r="F2648" s="69">
        <v>168108800</v>
      </c>
      <c r="G2648" s="12">
        <v>12120400</v>
      </c>
      <c r="H2648" s="12">
        <v>155988400</v>
      </c>
    </row>
    <row r="2649" spans="2:13" x14ac:dyDescent="0.15">
      <c r="B2649" s="65">
        <v>42388</v>
      </c>
      <c r="C2649" s="74">
        <v>126527100</v>
      </c>
      <c r="D2649" s="37">
        <v>516.07000000000005</v>
      </c>
      <c r="E2649" s="68">
        <v>-3.5999999999999091</v>
      </c>
      <c r="F2649" s="69">
        <v>126527100</v>
      </c>
      <c r="G2649" s="12">
        <v>4787100</v>
      </c>
      <c r="H2649" s="12">
        <v>121740000</v>
      </c>
    </row>
    <row r="2650" spans="2:13" x14ac:dyDescent="0.15">
      <c r="B2650" s="65">
        <v>42389</v>
      </c>
      <c r="C2650" s="74">
        <v>143430500</v>
      </c>
      <c r="D2650" s="37">
        <v>515.27</v>
      </c>
      <c r="E2650" s="68">
        <v>-0.80000000000006821</v>
      </c>
      <c r="F2650" s="69">
        <v>143430500</v>
      </c>
      <c r="G2650" s="12">
        <v>10335400</v>
      </c>
      <c r="H2650" s="12">
        <v>133095100</v>
      </c>
    </row>
    <row r="2651" spans="2:13" x14ac:dyDescent="0.15">
      <c r="B2651" s="65">
        <v>42390</v>
      </c>
      <c r="C2651" s="74">
        <v>482213600</v>
      </c>
      <c r="D2651" s="37">
        <v>508.67</v>
      </c>
      <c r="E2651" s="68">
        <v>-6.5999999999999659</v>
      </c>
      <c r="F2651" s="69">
        <v>482213600</v>
      </c>
      <c r="G2651" s="12">
        <v>11234200</v>
      </c>
      <c r="H2651" s="12">
        <v>470979400</v>
      </c>
    </row>
    <row r="2652" spans="2:13" x14ac:dyDescent="0.15">
      <c r="B2652" s="65">
        <v>42391</v>
      </c>
      <c r="C2652" s="74">
        <v>167306200</v>
      </c>
      <c r="D2652" s="37">
        <v>512.66999999999996</v>
      </c>
      <c r="E2652" s="68">
        <v>3.9999999999999432</v>
      </c>
      <c r="F2652" s="69">
        <v>167306200</v>
      </c>
      <c r="G2652" s="12">
        <v>8991500</v>
      </c>
      <c r="H2652" s="12">
        <v>158314700</v>
      </c>
    </row>
    <row r="2653" spans="2:13" x14ac:dyDescent="0.15">
      <c r="B2653" s="65">
        <v>42394</v>
      </c>
      <c r="C2653" s="74">
        <v>123135200</v>
      </c>
      <c r="D2653" s="37">
        <v>512.47</v>
      </c>
      <c r="E2653" s="68">
        <v>-0.19999999999993179</v>
      </c>
      <c r="F2653" s="69">
        <v>123135200</v>
      </c>
      <c r="G2653" s="12">
        <v>4401600</v>
      </c>
      <c r="H2653" s="12">
        <v>118733600</v>
      </c>
    </row>
    <row r="2654" spans="2:13" x14ac:dyDescent="0.15">
      <c r="B2654" s="65">
        <v>42395</v>
      </c>
      <c r="C2654" s="74">
        <v>47668800</v>
      </c>
      <c r="D2654" s="37">
        <v>513.4</v>
      </c>
      <c r="E2654" s="68">
        <v>0.92999999999994998</v>
      </c>
      <c r="F2654" s="69">
        <v>47668800</v>
      </c>
      <c r="G2654" s="12">
        <v>3696800</v>
      </c>
      <c r="H2654" s="12">
        <v>43972000</v>
      </c>
    </row>
    <row r="2655" spans="2:13" x14ac:dyDescent="0.15">
      <c r="B2655" s="65">
        <v>42396</v>
      </c>
      <c r="C2655" s="74">
        <v>146104400</v>
      </c>
      <c r="D2655" s="37">
        <v>517.07000000000005</v>
      </c>
      <c r="E2655" s="68">
        <v>3.6700000000000728</v>
      </c>
      <c r="F2655" s="69">
        <v>146104400</v>
      </c>
      <c r="G2655" s="12">
        <v>9632900</v>
      </c>
      <c r="H2655" s="57">
        <v>136471500</v>
      </c>
      <c r="M2655" s="57" t="s">
        <v>28</v>
      </c>
    </row>
    <row r="2656" spans="2:13" x14ac:dyDescent="0.15">
      <c r="B2656" s="65">
        <v>42397</v>
      </c>
      <c r="C2656" s="74">
        <v>106825700</v>
      </c>
      <c r="D2656" s="37">
        <v>518</v>
      </c>
      <c r="E2656" s="68">
        <v>0.92999999999994998</v>
      </c>
      <c r="F2656" s="69">
        <v>106825700</v>
      </c>
      <c r="G2656" s="12">
        <v>4073000</v>
      </c>
      <c r="H2656" s="12">
        <v>102752700</v>
      </c>
    </row>
    <row r="2657" spans="1:21" s="21" customFormat="1" x14ac:dyDescent="0.15">
      <c r="A2657" s="21" t="s">
        <v>0</v>
      </c>
      <c r="B2657" s="66">
        <v>42398</v>
      </c>
      <c r="C2657" s="75">
        <v>119997300</v>
      </c>
      <c r="D2657" s="38">
        <v>522.20000000000005</v>
      </c>
      <c r="E2657" s="70">
        <v>4.2000000000000455</v>
      </c>
      <c r="F2657" s="71">
        <v>119997300</v>
      </c>
      <c r="G2657" s="22">
        <v>7882100</v>
      </c>
      <c r="H2657" s="22">
        <v>112115200</v>
      </c>
      <c r="I2657" s="71"/>
      <c r="J2657" s="22"/>
      <c r="K2657" s="22"/>
      <c r="L2657" s="23">
        <v>129405100</v>
      </c>
      <c r="M2657" s="22">
        <v>2486552400</v>
      </c>
      <c r="N2657" s="24">
        <v>2615957500</v>
      </c>
      <c r="O2657" s="25">
        <v>482213600</v>
      </c>
      <c r="P2657" s="26">
        <v>47668800</v>
      </c>
      <c r="Q2657" s="53">
        <v>536.66999999999996</v>
      </c>
      <c r="R2657" s="54">
        <v>508.67</v>
      </c>
      <c r="S2657" s="45">
        <v>8</v>
      </c>
      <c r="T2657" s="46">
        <v>-15.200000000000045</v>
      </c>
      <c r="U2657" s="34"/>
    </row>
    <row r="2658" spans="1:21" x14ac:dyDescent="0.15">
      <c r="B2658" s="65">
        <v>42401</v>
      </c>
      <c r="C2658" s="74">
        <v>106806100</v>
      </c>
      <c r="D2658" s="37">
        <v>524.66999999999996</v>
      </c>
      <c r="E2658" s="68">
        <v>2.4699999999999136</v>
      </c>
      <c r="F2658" s="69">
        <v>106806100</v>
      </c>
      <c r="G2658" s="12">
        <v>6495500</v>
      </c>
      <c r="H2658" s="57">
        <v>100310600</v>
      </c>
      <c r="M2658" s="57" t="s">
        <v>28</v>
      </c>
    </row>
    <row r="2659" spans="1:21" x14ac:dyDescent="0.15">
      <c r="B2659" s="65">
        <v>42402</v>
      </c>
      <c r="C2659" s="74">
        <v>109843300</v>
      </c>
      <c r="D2659" s="37">
        <v>528.07000000000005</v>
      </c>
      <c r="E2659" s="68">
        <v>3.4000000000000909</v>
      </c>
      <c r="F2659" s="69">
        <v>109843300</v>
      </c>
      <c r="G2659" s="12">
        <v>4611100</v>
      </c>
      <c r="H2659" s="12">
        <v>105232200</v>
      </c>
    </row>
    <row r="2660" spans="1:21" x14ac:dyDescent="0.15">
      <c r="B2660" s="65">
        <v>42403</v>
      </c>
      <c r="C2660" s="74">
        <v>88533800</v>
      </c>
      <c r="D2660" s="37">
        <v>526.6</v>
      </c>
      <c r="E2660" s="68">
        <v>-1.4700000000000273</v>
      </c>
      <c r="F2660" s="69">
        <v>88533800</v>
      </c>
      <c r="G2660" s="12">
        <v>2608900</v>
      </c>
      <c r="H2660" s="12">
        <v>85924900</v>
      </c>
    </row>
    <row r="2661" spans="1:21" x14ac:dyDescent="0.15">
      <c r="B2661" s="65">
        <v>42404</v>
      </c>
      <c r="C2661" s="74">
        <v>81919900</v>
      </c>
      <c r="D2661" s="37">
        <v>520.66999999999996</v>
      </c>
      <c r="E2661" s="68">
        <v>-5.9300000000000637</v>
      </c>
      <c r="F2661" s="69">
        <v>81919900</v>
      </c>
      <c r="G2661" s="12">
        <v>3472200</v>
      </c>
      <c r="H2661" s="12">
        <v>78447700</v>
      </c>
    </row>
    <row r="2662" spans="1:21" x14ac:dyDescent="0.15">
      <c r="B2662" s="65">
        <v>42405</v>
      </c>
      <c r="C2662" s="74">
        <v>197598500</v>
      </c>
      <c r="D2662" s="37">
        <v>516.92999999999995</v>
      </c>
      <c r="E2662" s="68">
        <v>-3.7400000000000091</v>
      </c>
      <c r="F2662" s="69">
        <v>197598500</v>
      </c>
      <c r="G2662" s="12">
        <v>8501900</v>
      </c>
      <c r="H2662" s="12">
        <v>189096600</v>
      </c>
    </row>
    <row r="2663" spans="1:21" x14ac:dyDescent="0.15">
      <c r="B2663" s="65">
        <v>42408</v>
      </c>
      <c r="C2663" s="74">
        <v>69894200</v>
      </c>
      <c r="D2663" s="37">
        <v>519.47</v>
      </c>
      <c r="E2663" s="68">
        <v>2.5400000000000773</v>
      </c>
      <c r="F2663" s="69">
        <v>69894200</v>
      </c>
      <c r="G2663" s="12">
        <v>2575600</v>
      </c>
      <c r="H2663" s="12">
        <v>67318600</v>
      </c>
    </row>
    <row r="2664" spans="1:21" x14ac:dyDescent="0.15">
      <c r="B2664" s="65">
        <v>42409</v>
      </c>
      <c r="C2664" s="74">
        <v>187478900</v>
      </c>
      <c r="D2664" s="37">
        <v>506.73</v>
      </c>
      <c r="E2664" s="68">
        <v>-12.740000000000009</v>
      </c>
      <c r="F2664" s="69">
        <v>187478900</v>
      </c>
      <c r="G2664" s="12">
        <v>18687200</v>
      </c>
      <c r="H2664" s="12">
        <v>168791700</v>
      </c>
    </row>
    <row r="2665" spans="1:21" x14ac:dyDescent="0.15">
      <c r="B2665" s="65">
        <v>42410</v>
      </c>
      <c r="C2665" s="74">
        <v>173529800</v>
      </c>
      <c r="D2665" s="37">
        <v>503.4</v>
      </c>
      <c r="E2665" s="68">
        <v>-3.3300000000000409</v>
      </c>
      <c r="F2665" s="69">
        <v>173529800</v>
      </c>
      <c r="G2665" s="12">
        <v>24094400</v>
      </c>
      <c r="H2665" s="12">
        <v>149435400</v>
      </c>
    </row>
    <row r="2666" spans="1:21" x14ac:dyDescent="0.15">
      <c r="B2666" s="65">
        <v>42412</v>
      </c>
      <c r="C2666" s="74">
        <v>282135200</v>
      </c>
      <c r="D2666" s="37">
        <v>487</v>
      </c>
      <c r="E2666" s="68">
        <v>-16.399999999999977</v>
      </c>
      <c r="F2666" s="69">
        <v>282135200</v>
      </c>
      <c r="G2666" s="12">
        <v>22846600</v>
      </c>
      <c r="H2666" s="12">
        <v>259288600</v>
      </c>
    </row>
    <row r="2667" spans="1:21" x14ac:dyDescent="0.15">
      <c r="B2667" s="65">
        <v>42415</v>
      </c>
      <c r="C2667" s="74">
        <v>117744700</v>
      </c>
      <c r="D2667" s="37">
        <v>488.67</v>
      </c>
      <c r="E2667" s="68">
        <v>1.6700000000000159</v>
      </c>
      <c r="F2667" s="69">
        <v>117744700</v>
      </c>
      <c r="G2667" s="12">
        <v>6990300</v>
      </c>
      <c r="H2667" s="12">
        <v>110754400</v>
      </c>
    </row>
    <row r="2668" spans="1:21" x14ac:dyDescent="0.15">
      <c r="B2668" s="65">
        <v>42416</v>
      </c>
      <c r="C2668" s="74">
        <v>78925600</v>
      </c>
      <c r="D2668" s="37">
        <v>488.87</v>
      </c>
      <c r="E2668" s="68">
        <v>0.19999999999998863</v>
      </c>
      <c r="F2668" s="69">
        <v>78925600</v>
      </c>
      <c r="G2668" s="12">
        <v>10589300</v>
      </c>
      <c r="H2668" s="12">
        <v>68336300</v>
      </c>
    </row>
    <row r="2669" spans="1:21" x14ac:dyDescent="0.15">
      <c r="B2669" s="65">
        <v>42417</v>
      </c>
      <c r="C2669" s="74">
        <v>55536500</v>
      </c>
      <c r="D2669" s="37">
        <v>488.2</v>
      </c>
      <c r="E2669" s="68">
        <v>-0.67000000000001592</v>
      </c>
      <c r="F2669" s="69">
        <v>55536500</v>
      </c>
      <c r="G2669" s="12">
        <v>4646100</v>
      </c>
      <c r="H2669" s="12">
        <v>50890400</v>
      </c>
    </row>
    <row r="2670" spans="1:21" x14ac:dyDescent="0.15">
      <c r="B2670" s="65">
        <v>42418</v>
      </c>
      <c r="C2670" s="74">
        <v>56082500</v>
      </c>
      <c r="D2670" s="37">
        <v>492.8</v>
      </c>
      <c r="E2670" s="68">
        <v>4.6000000000000227</v>
      </c>
      <c r="F2670" s="69">
        <v>56082500</v>
      </c>
      <c r="G2670" s="12">
        <v>7787300</v>
      </c>
      <c r="H2670" s="57">
        <v>48295200</v>
      </c>
      <c r="M2670" s="57" t="s">
        <v>28</v>
      </c>
    </row>
    <row r="2671" spans="1:21" x14ac:dyDescent="0.15">
      <c r="B2671" s="65">
        <v>42419</v>
      </c>
      <c r="C2671" s="74">
        <v>59080500</v>
      </c>
      <c r="D2671" s="37">
        <v>491.53</v>
      </c>
      <c r="E2671" s="68">
        <v>-1.2700000000000387</v>
      </c>
      <c r="F2671" s="69">
        <v>59080500</v>
      </c>
      <c r="G2671" s="12">
        <v>5366400</v>
      </c>
      <c r="H2671" s="12">
        <v>53714100</v>
      </c>
    </row>
    <row r="2672" spans="1:21" x14ac:dyDescent="0.15">
      <c r="B2672" s="65">
        <v>42422</v>
      </c>
      <c r="C2672" s="74">
        <v>50987100</v>
      </c>
      <c r="D2672" s="37">
        <v>496.13</v>
      </c>
      <c r="E2672" s="68">
        <v>4.6000000000000227</v>
      </c>
      <c r="F2672" s="69">
        <v>50987100</v>
      </c>
      <c r="G2672" s="12">
        <v>8893000</v>
      </c>
      <c r="H2672" s="12">
        <v>42094100</v>
      </c>
    </row>
    <row r="2673" spans="1:21" x14ac:dyDescent="0.15">
      <c r="B2673" s="65">
        <v>42423</v>
      </c>
      <c r="C2673" s="74">
        <v>55158400</v>
      </c>
      <c r="D2673" s="37">
        <v>498.93</v>
      </c>
      <c r="E2673" s="68">
        <v>2.8000000000000114</v>
      </c>
      <c r="F2673" s="69">
        <v>55158400</v>
      </c>
      <c r="G2673" s="12">
        <v>3994900</v>
      </c>
      <c r="H2673" s="12">
        <v>51163500</v>
      </c>
    </row>
    <row r="2674" spans="1:21" x14ac:dyDescent="0.15">
      <c r="B2674" s="65">
        <v>42424</v>
      </c>
      <c r="C2674" s="74">
        <v>48850000</v>
      </c>
      <c r="D2674" s="37">
        <v>498.6</v>
      </c>
      <c r="E2674" s="68">
        <v>-0.32999999999998408</v>
      </c>
      <c r="F2674" s="69">
        <v>48850000</v>
      </c>
      <c r="G2674" s="12">
        <v>1949000</v>
      </c>
      <c r="H2674" s="12">
        <v>46901000</v>
      </c>
    </row>
    <row r="2675" spans="1:21" x14ac:dyDescent="0.15">
      <c r="B2675" s="65">
        <v>42425</v>
      </c>
      <c r="C2675" s="74">
        <v>118521700</v>
      </c>
      <c r="D2675" s="37">
        <v>495.53</v>
      </c>
      <c r="E2675" s="68">
        <v>-3.07000000000005</v>
      </c>
      <c r="F2675" s="69">
        <v>118521700</v>
      </c>
      <c r="G2675" s="12">
        <v>5953400</v>
      </c>
      <c r="H2675" s="12">
        <v>112568300</v>
      </c>
    </row>
    <row r="2676" spans="1:21" x14ac:dyDescent="0.15">
      <c r="B2676" s="65">
        <v>42426</v>
      </c>
      <c r="C2676" s="74">
        <v>111921900</v>
      </c>
      <c r="D2676" s="37">
        <v>499.27</v>
      </c>
      <c r="E2676" s="68">
        <v>3.7400000000000091</v>
      </c>
      <c r="F2676" s="69">
        <v>111921900</v>
      </c>
      <c r="G2676" s="12">
        <v>11361400</v>
      </c>
      <c r="H2676" s="12">
        <v>100560500</v>
      </c>
    </row>
    <row r="2677" spans="1:21" s="21" customFormat="1" x14ac:dyDescent="0.15">
      <c r="A2677" s="21" t="s">
        <v>0</v>
      </c>
      <c r="B2677" s="66">
        <v>42429</v>
      </c>
      <c r="C2677" s="75">
        <v>178982500</v>
      </c>
      <c r="D2677" s="38">
        <v>501.27</v>
      </c>
      <c r="E2677" s="70">
        <v>2</v>
      </c>
      <c r="F2677" s="71">
        <v>178982500</v>
      </c>
      <c r="G2677" s="22">
        <v>5802800</v>
      </c>
      <c r="H2677" s="22">
        <v>173179700</v>
      </c>
      <c r="I2677" s="71"/>
      <c r="J2677" s="22"/>
      <c r="K2677" s="22"/>
      <c r="L2677" s="23">
        <v>167227300</v>
      </c>
      <c r="M2677" s="22">
        <v>2062303800</v>
      </c>
      <c r="N2677" s="24">
        <v>2229531100</v>
      </c>
      <c r="O2677" s="25">
        <v>282135200</v>
      </c>
      <c r="P2677" s="26">
        <v>48850000</v>
      </c>
      <c r="Q2677" s="53">
        <v>528.07000000000005</v>
      </c>
      <c r="R2677" s="54">
        <v>487</v>
      </c>
      <c r="S2677" s="45">
        <v>4.6000000000000227</v>
      </c>
      <c r="T2677" s="46">
        <v>-16.399999999999977</v>
      </c>
      <c r="U2677" s="34"/>
    </row>
    <row r="2678" spans="1:21" x14ac:dyDescent="0.15">
      <c r="B2678" s="65">
        <v>42430</v>
      </c>
      <c r="C2678" s="74">
        <v>83147900</v>
      </c>
      <c r="D2678" s="37">
        <v>501.07</v>
      </c>
      <c r="E2678" s="68">
        <v>-0.19999999999998863</v>
      </c>
      <c r="F2678" s="69">
        <v>83147900</v>
      </c>
      <c r="G2678" s="12">
        <v>4770500</v>
      </c>
      <c r="H2678" s="12">
        <v>78377400</v>
      </c>
    </row>
    <row r="2679" spans="1:21" x14ac:dyDescent="0.15">
      <c r="B2679" s="65">
        <v>42431</v>
      </c>
      <c r="C2679" s="74">
        <v>115377600</v>
      </c>
      <c r="D2679" s="37">
        <v>501.87</v>
      </c>
      <c r="E2679" s="68">
        <v>0.80000000000001137</v>
      </c>
      <c r="F2679" s="69">
        <v>115377600</v>
      </c>
      <c r="G2679" s="12">
        <v>7170000</v>
      </c>
      <c r="H2679" s="12">
        <v>108207600</v>
      </c>
    </row>
    <row r="2680" spans="1:21" x14ac:dyDescent="0.15">
      <c r="B2680" s="65">
        <v>42432</v>
      </c>
      <c r="C2680" s="74">
        <v>61801100</v>
      </c>
      <c r="D2680" s="37">
        <v>500.73</v>
      </c>
      <c r="E2680" s="68">
        <v>-1.1399999999999864</v>
      </c>
      <c r="F2680" s="69">
        <v>61801100</v>
      </c>
      <c r="G2680" s="12">
        <v>4269200</v>
      </c>
      <c r="H2680" s="12">
        <v>57531900</v>
      </c>
    </row>
    <row r="2681" spans="1:21" x14ac:dyDescent="0.15">
      <c r="B2681" s="65">
        <v>42433</v>
      </c>
      <c r="C2681" s="74">
        <v>123477800</v>
      </c>
      <c r="D2681" s="37">
        <v>500.73</v>
      </c>
      <c r="E2681" s="68">
        <v>0</v>
      </c>
      <c r="F2681" s="69">
        <v>123477800</v>
      </c>
      <c r="G2681" s="57">
        <v>37838200</v>
      </c>
      <c r="H2681" s="12">
        <v>85639600</v>
      </c>
      <c r="L2681" s="59" t="s">
        <v>28</v>
      </c>
    </row>
    <row r="2682" spans="1:21" x14ac:dyDescent="0.15">
      <c r="B2682" s="65">
        <v>42436</v>
      </c>
      <c r="C2682" s="74">
        <v>104951000</v>
      </c>
      <c r="D2682" s="37">
        <v>501.4</v>
      </c>
      <c r="E2682" s="68">
        <v>0.66999999999995907</v>
      </c>
      <c r="F2682" s="69">
        <v>104951000</v>
      </c>
      <c r="G2682" s="12">
        <v>12378500</v>
      </c>
      <c r="H2682" s="12">
        <v>92572500</v>
      </c>
    </row>
    <row r="2683" spans="1:21" x14ac:dyDescent="0.15">
      <c r="B2683" s="65">
        <v>42437</v>
      </c>
      <c r="C2683" s="74">
        <v>101650900</v>
      </c>
      <c r="D2683" s="37">
        <v>503.93</v>
      </c>
      <c r="E2683" s="68">
        <v>2.5300000000000296</v>
      </c>
      <c r="F2683" s="69">
        <v>101650900</v>
      </c>
      <c r="G2683" s="12">
        <v>3507500</v>
      </c>
      <c r="H2683" s="12">
        <v>98143400</v>
      </c>
    </row>
    <row r="2684" spans="1:21" x14ac:dyDescent="0.15">
      <c r="B2684" s="65">
        <v>42438</v>
      </c>
      <c r="C2684" s="74">
        <v>83430500</v>
      </c>
      <c r="D2684" s="37">
        <v>503.2</v>
      </c>
      <c r="E2684" s="68">
        <v>-0.73000000000001819</v>
      </c>
      <c r="F2684" s="69">
        <v>83430500</v>
      </c>
      <c r="G2684" s="12">
        <v>2380000</v>
      </c>
      <c r="H2684" s="12">
        <v>81050500</v>
      </c>
    </row>
    <row r="2685" spans="1:21" x14ac:dyDescent="0.15">
      <c r="B2685" s="65">
        <v>42439</v>
      </c>
      <c r="C2685" s="74">
        <v>72561100</v>
      </c>
      <c r="D2685" s="37">
        <v>502.07</v>
      </c>
      <c r="E2685" s="68">
        <v>-1.1299999999999955</v>
      </c>
      <c r="F2685" s="69">
        <v>72561100</v>
      </c>
      <c r="G2685" s="12">
        <v>3593500</v>
      </c>
      <c r="H2685" s="12">
        <v>68967600</v>
      </c>
    </row>
    <row r="2686" spans="1:21" x14ac:dyDescent="0.15">
      <c r="B2686" s="65">
        <v>42440</v>
      </c>
      <c r="C2686" s="74">
        <v>71889500</v>
      </c>
      <c r="D2686" s="37">
        <v>504.53</v>
      </c>
      <c r="E2686" s="68">
        <v>2.4599999999999795</v>
      </c>
      <c r="F2686" s="69">
        <v>71889500</v>
      </c>
      <c r="G2686" s="12">
        <v>5225500</v>
      </c>
      <c r="H2686" s="12">
        <v>66664000</v>
      </c>
    </row>
    <row r="2687" spans="1:21" x14ac:dyDescent="0.15">
      <c r="B2687" s="65">
        <v>42443</v>
      </c>
      <c r="C2687" s="74">
        <v>82234500</v>
      </c>
      <c r="D2687" s="37">
        <v>505.73</v>
      </c>
      <c r="E2687" s="68">
        <v>1.2000000000000455</v>
      </c>
      <c r="F2687" s="69">
        <v>82234500</v>
      </c>
      <c r="G2687" s="12">
        <v>9538000</v>
      </c>
      <c r="H2687" s="12">
        <v>72696500</v>
      </c>
    </row>
    <row r="2688" spans="1:21" x14ac:dyDescent="0.15">
      <c r="B2688" s="65">
        <v>42444</v>
      </c>
      <c r="C2688" s="74">
        <v>69843700</v>
      </c>
      <c r="D2688" s="37">
        <v>506.27</v>
      </c>
      <c r="E2688" s="68">
        <v>0.53999999999996362</v>
      </c>
      <c r="F2688" s="69">
        <v>69843700</v>
      </c>
      <c r="G2688" s="12">
        <v>2913000</v>
      </c>
      <c r="H2688" s="12">
        <v>66930700</v>
      </c>
    </row>
    <row r="2689" spans="1:21" x14ac:dyDescent="0.15">
      <c r="B2689" s="65">
        <v>42445</v>
      </c>
      <c r="C2689" s="74">
        <v>58180200</v>
      </c>
      <c r="D2689" s="37">
        <v>504.27</v>
      </c>
      <c r="E2689" s="68">
        <v>-2</v>
      </c>
      <c r="F2689" s="69">
        <v>58180200</v>
      </c>
      <c r="G2689" s="12">
        <v>4063800</v>
      </c>
      <c r="H2689" s="12">
        <v>54116400</v>
      </c>
    </row>
    <row r="2690" spans="1:21" x14ac:dyDescent="0.15">
      <c r="B2690" s="65">
        <v>42446</v>
      </c>
      <c r="C2690" s="74">
        <v>63993600</v>
      </c>
      <c r="D2690" s="37">
        <v>509.4</v>
      </c>
      <c r="E2690" s="68">
        <v>5.1299999999999955</v>
      </c>
      <c r="F2690" s="69">
        <v>63993600</v>
      </c>
      <c r="G2690" s="12">
        <v>1293000</v>
      </c>
      <c r="H2690" s="12">
        <v>62700600</v>
      </c>
    </row>
    <row r="2691" spans="1:21" x14ac:dyDescent="0.15">
      <c r="B2691" s="65">
        <v>42447</v>
      </c>
      <c r="C2691" s="74">
        <v>80203300</v>
      </c>
      <c r="D2691" s="37">
        <v>510.13</v>
      </c>
      <c r="E2691" s="68">
        <v>0.73000000000001819</v>
      </c>
      <c r="F2691" s="69">
        <v>80203300</v>
      </c>
      <c r="G2691" s="12">
        <v>4905700</v>
      </c>
      <c r="H2691" s="12">
        <v>75297600</v>
      </c>
    </row>
    <row r="2692" spans="1:21" x14ac:dyDescent="0.15">
      <c r="B2692" s="65">
        <v>42451</v>
      </c>
      <c r="C2692" s="74">
        <v>87581000</v>
      </c>
      <c r="D2692" s="37">
        <v>511.2</v>
      </c>
      <c r="E2692" s="68">
        <v>1.0699999999999932</v>
      </c>
      <c r="F2692" s="69">
        <v>87581000</v>
      </c>
      <c r="G2692" s="12">
        <v>11419200</v>
      </c>
      <c r="H2692" s="12">
        <v>76161800</v>
      </c>
    </row>
    <row r="2693" spans="1:21" x14ac:dyDescent="0.15">
      <c r="B2693" s="65">
        <v>42452</v>
      </c>
      <c r="C2693" s="74">
        <v>70352900</v>
      </c>
      <c r="D2693" s="37">
        <v>512.20000000000005</v>
      </c>
      <c r="E2693" s="68">
        <v>1.0000000000000568</v>
      </c>
      <c r="F2693" s="69">
        <v>70352900</v>
      </c>
      <c r="G2693" s="12">
        <v>5955700</v>
      </c>
      <c r="H2693" s="12">
        <v>64397200</v>
      </c>
    </row>
    <row r="2694" spans="1:21" x14ac:dyDescent="0.15">
      <c r="B2694" s="65">
        <v>42453</v>
      </c>
      <c r="C2694" s="74">
        <v>64957300</v>
      </c>
      <c r="D2694" s="37">
        <v>506.93</v>
      </c>
      <c r="E2694" s="68">
        <v>-5.2700000000000387</v>
      </c>
      <c r="F2694" s="69">
        <v>64957300</v>
      </c>
      <c r="G2694" s="12">
        <v>11533300</v>
      </c>
      <c r="H2694" s="12">
        <v>53424000</v>
      </c>
    </row>
    <row r="2695" spans="1:21" x14ac:dyDescent="0.15">
      <c r="B2695" s="65">
        <v>42454</v>
      </c>
      <c r="C2695" s="74">
        <v>178583500</v>
      </c>
      <c r="D2695" s="37">
        <v>510.4</v>
      </c>
      <c r="E2695" s="68">
        <v>3.4699999999999704</v>
      </c>
      <c r="F2695" s="69">
        <v>178583500</v>
      </c>
      <c r="G2695" s="12">
        <v>16380200</v>
      </c>
      <c r="H2695" s="12">
        <v>162203300</v>
      </c>
    </row>
    <row r="2696" spans="1:21" x14ac:dyDescent="0.15">
      <c r="B2696" s="65">
        <v>42457</v>
      </c>
      <c r="C2696" s="74">
        <v>170226800</v>
      </c>
      <c r="D2696" s="37">
        <v>505.6</v>
      </c>
      <c r="E2696" s="68">
        <v>-4.7999999999999545</v>
      </c>
      <c r="F2696" s="69">
        <v>170226800</v>
      </c>
      <c r="G2696" s="12">
        <v>21209300</v>
      </c>
      <c r="H2696" s="12">
        <v>149017500</v>
      </c>
    </row>
    <row r="2697" spans="1:21" x14ac:dyDescent="0.15">
      <c r="B2697" s="65">
        <v>42458</v>
      </c>
      <c r="C2697" s="74">
        <v>120265100</v>
      </c>
      <c r="D2697" s="37">
        <v>505.87</v>
      </c>
      <c r="E2697" s="68">
        <v>0.26999999999998181</v>
      </c>
      <c r="F2697" s="69">
        <v>120265100</v>
      </c>
      <c r="G2697" s="12">
        <v>13102300</v>
      </c>
      <c r="H2697" s="12">
        <v>107162800</v>
      </c>
    </row>
    <row r="2698" spans="1:21" x14ac:dyDescent="0.15">
      <c r="B2698" s="65">
        <v>42459</v>
      </c>
      <c r="C2698" s="74">
        <v>82735800</v>
      </c>
      <c r="D2698" s="37">
        <v>504.73</v>
      </c>
      <c r="E2698" s="68">
        <v>-1.1399999999999864</v>
      </c>
      <c r="F2698" s="69">
        <v>82735800</v>
      </c>
      <c r="G2698" s="12">
        <v>5218400</v>
      </c>
      <c r="H2698" s="12">
        <v>77517400</v>
      </c>
    </row>
    <row r="2699" spans="1:21" s="21" customFormat="1" x14ac:dyDescent="0.15">
      <c r="A2699" s="21" t="s">
        <v>0</v>
      </c>
      <c r="B2699" s="66">
        <v>42460</v>
      </c>
      <c r="C2699" s="75">
        <v>83791000</v>
      </c>
      <c r="D2699" s="38">
        <v>504.4</v>
      </c>
      <c r="E2699" s="70">
        <v>-0.33000000000004093</v>
      </c>
      <c r="F2699" s="71">
        <v>83791000</v>
      </c>
      <c r="G2699" s="22">
        <v>2149700</v>
      </c>
      <c r="H2699" s="22">
        <v>81641300</v>
      </c>
      <c r="I2699" s="71"/>
      <c r="J2699" s="22"/>
      <c r="K2699" s="22"/>
      <c r="L2699" s="23">
        <v>190814500</v>
      </c>
      <c r="M2699" s="22">
        <v>1840421600</v>
      </c>
      <c r="N2699" s="24">
        <v>2031236100</v>
      </c>
      <c r="O2699" s="25">
        <v>178583500</v>
      </c>
      <c r="P2699" s="26">
        <v>58180200</v>
      </c>
      <c r="Q2699" s="53">
        <v>512.20000000000005</v>
      </c>
      <c r="R2699" s="54">
        <v>500.73</v>
      </c>
      <c r="S2699" s="45">
        <v>5.1299999999999955</v>
      </c>
      <c r="T2699" s="46">
        <v>-5.2700000000000387</v>
      </c>
      <c r="U2699" s="34"/>
    </row>
    <row r="2700" spans="1:21" x14ac:dyDescent="0.15">
      <c r="B2700" s="65">
        <v>42461</v>
      </c>
      <c r="C2700" s="74">
        <v>113984500</v>
      </c>
      <c r="D2700" s="37">
        <v>503.6</v>
      </c>
      <c r="E2700" s="68">
        <v>-0.79999999999995453</v>
      </c>
      <c r="F2700" s="69">
        <v>113984500</v>
      </c>
      <c r="G2700" s="12">
        <v>4563000</v>
      </c>
      <c r="H2700" s="12">
        <v>109421500</v>
      </c>
    </row>
    <row r="2701" spans="1:21" x14ac:dyDescent="0.15">
      <c r="B2701" s="65">
        <v>42464</v>
      </c>
      <c r="C2701" s="74">
        <v>70853100</v>
      </c>
      <c r="D2701" s="37">
        <v>509.13</v>
      </c>
      <c r="E2701" s="68">
        <v>5.5299999999999727</v>
      </c>
      <c r="F2701" s="69">
        <v>70853100</v>
      </c>
      <c r="G2701" s="12">
        <v>6871300</v>
      </c>
      <c r="H2701" s="12">
        <v>63981800</v>
      </c>
    </row>
    <row r="2702" spans="1:21" x14ac:dyDescent="0.15">
      <c r="B2702" s="65">
        <v>42465</v>
      </c>
      <c r="C2702" s="74">
        <v>110484300</v>
      </c>
      <c r="D2702" s="37">
        <v>506.13</v>
      </c>
      <c r="E2702" s="68">
        <v>-3</v>
      </c>
      <c r="F2702" s="69">
        <v>110484300</v>
      </c>
      <c r="G2702" s="12">
        <v>11693500</v>
      </c>
      <c r="H2702" s="12">
        <v>98790800</v>
      </c>
    </row>
    <row r="2703" spans="1:21" x14ac:dyDescent="0.15">
      <c r="B2703" s="65">
        <v>42466</v>
      </c>
      <c r="C2703" s="74">
        <v>57195100</v>
      </c>
      <c r="D2703" s="37">
        <v>507.07</v>
      </c>
      <c r="E2703" s="68">
        <v>0.93999999999999773</v>
      </c>
      <c r="F2703" s="69">
        <v>57195100</v>
      </c>
      <c r="G2703" s="12">
        <v>4487000</v>
      </c>
      <c r="H2703" s="12">
        <v>52708100</v>
      </c>
    </row>
    <row r="2704" spans="1:21" x14ac:dyDescent="0.15">
      <c r="B2704" s="65">
        <v>42467</v>
      </c>
      <c r="C2704" s="74">
        <v>49109100</v>
      </c>
      <c r="D2704" s="37">
        <v>506.6</v>
      </c>
      <c r="E2704" s="68">
        <v>-0.46999999999997044</v>
      </c>
      <c r="F2704" s="69">
        <v>49109100</v>
      </c>
      <c r="G2704" s="12">
        <v>3929500</v>
      </c>
      <c r="H2704" s="12">
        <v>45179600</v>
      </c>
    </row>
    <row r="2705" spans="1:21" x14ac:dyDescent="0.15">
      <c r="B2705" s="65">
        <v>42468</v>
      </c>
      <c r="C2705" s="74">
        <v>84594800</v>
      </c>
      <c r="D2705" s="37">
        <v>505.13</v>
      </c>
      <c r="E2705" s="68">
        <v>-1.4700000000000273</v>
      </c>
      <c r="F2705" s="69">
        <v>84594800</v>
      </c>
      <c r="G2705" s="12">
        <v>6297200</v>
      </c>
      <c r="H2705" s="12">
        <v>78297600</v>
      </c>
    </row>
    <row r="2706" spans="1:21" x14ac:dyDescent="0.15">
      <c r="B2706" s="65">
        <v>42471</v>
      </c>
      <c r="C2706" s="74">
        <v>81981600</v>
      </c>
      <c r="D2706" s="37">
        <v>504.33</v>
      </c>
      <c r="E2706" s="68">
        <v>-0.80000000000001137</v>
      </c>
      <c r="F2706" s="69">
        <v>81981600</v>
      </c>
      <c r="G2706" s="12">
        <v>5530800</v>
      </c>
      <c r="H2706" s="12">
        <v>76450800</v>
      </c>
    </row>
    <row r="2707" spans="1:21" x14ac:dyDescent="0.15">
      <c r="B2707" s="65">
        <v>42472</v>
      </c>
      <c r="C2707" s="74">
        <v>70931900</v>
      </c>
      <c r="D2707" s="37">
        <v>503.47</v>
      </c>
      <c r="E2707" s="68">
        <v>-0.8599999999999568</v>
      </c>
      <c r="F2707" s="69">
        <v>70931900</v>
      </c>
      <c r="G2707" s="12">
        <v>7001300</v>
      </c>
      <c r="H2707" s="12">
        <v>63930600</v>
      </c>
    </row>
    <row r="2708" spans="1:21" x14ac:dyDescent="0.15">
      <c r="B2708" s="65">
        <v>42473</v>
      </c>
      <c r="C2708" s="74">
        <v>64817000</v>
      </c>
      <c r="D2708" s="37">
        <v>501.33</v>
      </c>
      <c r="E2708" s="68">
        <v>-2.1400000000000432</v>
      </c>
      <c r="F2708" s="69">
        <v>64817000</v>
      </c>
      <c r="G2708" s="12">
        <v>4981000</v>
      </c>
      <c r="H2708" s="12">
        <v>59836000</v>
      </c>
    </row>
    <row r="2709" spans="1:21" x14ac:dyDescent="0.15">
      <c r="B2709" s="65">
        <v>42474</v>
      </c>
      <c r="C2709" s="74">
        <v>94467900</v>
      </c>
      <c r="D2709" s="37">
        <v>500.2</v>
      </c>
      <c r="E2709" s="68">
        <v>-1.1299999999999955</v>
      </c>
      <c r="F2709" s="69">
        <v>94467900</v>
      </c>
      <c r="G2709" s="12">
        <v>1998500</v>
      </c>
      <c r="H2709" s="12">
        <v>92469400</v>
      </c>
    </row>
    <row r="2710" spans="1:21" x14ac:dyDescent="0.15">
      <c r="B2710" s="65">
        <v>42475</v>
      </c>
      <c r="C2710" s="74">
        <v>109097900</v>
      </c>
      <c r="D2710" s="37">
        <v>500.6</v>
      </c>
      <c r="E2710" s="68">
        <v>0.40000000000003411</v>
      </c>
      <c r="F2710" s="69">
        <v>109097900</v>
      </c>
      <c r="G2710" s="12">
        <v>10566600</v>
      </c>
      <c r="H2710" s="12">
        <v>98531300</v>
      </c>
    </row>
    <row r="2711" spans="1:21" x14ac:dyDescent="0.15">
      <c r="B2711" s="65">
        <v>42478</v>
      </c>
      <c r="C2711" s="74">
        <v>74717800</v>
      </c>
      <c r="D2711" s="37">
        <v>504.93</v>
      </c>
      <c r="E2711" s="68">
        <v>4.3299999999999841</v>
      </c>
      <c r="F2711" s="69">
        <v>74717800</v>
      </c>
      <c r="G2711" s="12">
        <v>7659800</v>
      </c>
      <c r="H2711" s="12">
        <v>67058000</v>
      </c>
    </row>
    <row r="2712" spans="1:21" x14ac:dyDescent="0.15">
      <c r="B2712" s="65">
        <v>42479</v>
      </c>
      <c r="C2712" s="74">
        <v>65664300</v>
      </c>
      <c r="D2712" s="37">
        <v>507.93</v>
      </c>
      <c r="E2712" s="68">
        <v>3</v>
      </c>
      <c r="F2712" s="69">
        <v>65664300</v>
      </c>
      <c r="G2712" s="12">
        <v>2189400</v>
      </c>
      <c r="H2712" s="12">
        <v>63474900</v>
      </c>
    </row>
    <row r="2713" spans="1:21" x14ac:dyDescent="0.15">
      <c r="B2713" s="65">
        <v>42480</v>
      </c>
      <c r="C2713" s="74">
        <v>57179700</v>
      </c>
      <c r="D2713" s="37">
        <v>507.67</v>
      </c>
      <c r="E2713" s="68">
        <v>-0.25999999999999091</v>
      </c>
      <c r="F2713" s="69">
        <v>57179700</v>
      </c>
      <c r="G2713" s="12">
        <v>2065000</v>
      </c>
      <c r="H2713" s="12">
        <v>55114700</v>
      </c>
    </row>
    <row r="2714" spans="1:21" x14ac:dyDescent="0.15">
      <c r="B2714" s="65">
        <v>42481</v>
      </c>
      <c r="C2714" s="74">
        <v>84375900</v>
      </c>
      <c r="D2714" s="37">
        <v>514.13</v>
      </c>
      <c r="E2714" s="68">
        <v>6.4599999999999795</v>
      </c>
      <c r="F2714" s="69">
        <v>84375900</v>
      </c>
      <c r="G2714" s="57">
        <v>26380700</v>
      </c>
      <c r="H2714" s="12">
        <v>57995200</v>
      </c>
      <c r="L2714" s="59" t="s">
        <v>28</v>
      </c>
    </row>
    <row r="2715" spans="1:21" x14ac:dyDescent="0.15">
      <c r="B2715" s="65">
        <v>42482</v>
      </c>
      <c r="C2715" s="74">
        <v>80666400</v>
      </c>
      <c r="D2715" s="37">
        <v>509.87</v>
      </c>
      <c r="E2715" s="68">
        <v>-4.2599999999999909</v>
      </c>
      <c r="F2715" s="69">
        <v>80666400</v>
      </c>
      <c r="G2715" s="12">
        <v>14736900</v>
      </c>
      <c r="H2715" s="12">
        <v>65929500</v>
      </c>
    </row>
    <row r="2716" spans="1:21" x14ac:dyDescent="0.15">
      <c r="B2716" s="65">
        <v>42485</v>
      </c>
      <c r="C2716" s="74">
        <v>91000500</v>
      </c>
      <c r="D2716" s="37">
        <v>508.2</v>
      </c>
      <c r="E2716" s="68">
        <v>-1.6700000000000159</v>
      </c>
      <c r="F2716" s="69">
        <v>91000500</v>
      </c>
      <c r="G2716" s="12">
        <v>6283200</v>
      </c>
      <c r="H2716" s="12">
        <v>84717300</v>
      </c>
    </row>
    <row r="2717" spans="1:21" x14ac:dyDescent="0.15">
      <c r="B2717" s="65">
        <v>42486</v>
      </c>
      <c r="C2717" s="74">
        <v>70237900</v>
      </c>
      <c r="D2717" s="37">
        <v>508.67</v>
      </c>
      <c r="E2717" s="68">
        <v>0.47000000000002728</v>
      </c>
      <c r="F2717" s="69">
        <v>70237900</v>
      </c>
      <c r="G2717" s="12">
        <v>6482200</v>
      </c>
      <c r="H2717" s="12">
        <v>63755700</v>
      </c>
    </row>
    <row r="2718" spans="1:21" x14ac:dyDescent="0.15">
      <c r="B2718" s="65">
        <v>42487</v>
      </c>
      <c r="C2718" s="74">
        <v>45412100</v>
      </c>
      <c r="D2718" s="37">
        <v>509</v>
      </c>
      <c r="E2718" s="68">
        <v>0.32999999999998408</v>
      </c>
      <c r="F2718" s="69">
        <v>45412100</v>
      </c>
      <c r="G2718" s="12">
        <v>14954700</v>
      </c>
      <c r="H2718" s="12">
        <v>30457400</v>
      </c>
    </row>
    <row r="2719" spans="1:21" s="21" customFormat="1" x14ac:dyDescent="0.15">
      <c r="A2719" s="21" t="s">
        <v>0</v>
      </c>
      <c r="B2719" s="66">
        <v>42488</v>
      </c>
      <c r="C2719" s="75">
        <v>68924800</v>
      </c>
      <c r="D2719" s="38">
        <v>511</v>
      </c>
      <c r="E2719" s="70">
        <v>2</v>
      </c>
      <c r="F2719" s="71">
        <v>68924800</v>
      </c>
      <c r="G2719" s="22">
        <v>9927800</v>
      </c>
      <c r="H2719" s="22">
        <v>58997000</v>
      </c>
      <c r="I2719" s="71"/>
      <c r="J2719" s="22"/>
      <c r="K2719" s="22"/>
      <c r="L2719" s="23">
        <v>158599400</v>
      </c>
      <c r="M2719" s="22">
        <v>1387097200</v>
      </c>
      <c r="N2719" s="24">
        <v>1545696600</v>
      </c>
      <c r="O2719" s="25">
        <v>113984500</v>
      </c>
      <c r="P2719" s="26">
        <v>45412100</v>
      </c>
      <c r="Q2719" s="53">
        <v>514.13</v>
      </c>
      <c r="R2719" s="54">
        <v>500.2</v>
      </c>
      <c r="S2719" s="45">
        <v>6.4599999999999795</v>
      </c>
      <c r="T2719" s="46">
        <v>-4.2599999999999909</v>
      </c>
      <c r="U2719" s="34"/>
    </row>
    <row r="2720" spans="1:21" x14ac:dyDescent="0.15">
      <c r="B2720" s="65">
        <v>42492</v>
      </c>
      <c r="C2720" s="74">
        <v>84790600</v>
      </c>
      <c r="D2720" s="37">
        <v>505.2</v>
      </c>
      <c r="E2720" s="68">
        <v>-5.8000000000000114</v>
      </c>
      <c r="F2720" s="69">
        <v>84790600</v>
      </c>
      <c r="G2720" s="12">
        <v>13970100</v>
      </c>
      <c r="H2720" s="12">
        <v>70820500</v>
      </c>
    </row>
    <row r="2721" spans="2:13" x14ac:dyDescent="0.15">
      <c r="B2721" s="65">
        <v>42496</v>
      </c>
      <c r="C2721" s="74">
        <v>139108600</v>
      </c>
      <c r="D2721" s="37">
        <v>506.33</v>
      </c>
      <c r="E2721" s="68">
        <v>1.1299999999999955</v>
      </c>
      <c r="F2721" s="69">
        <v>139108600</v>
      </c>
      <c r="G2721" s="12">
        <v>10408400</v>
      </c>
      <c r="H2721" s="12">
        <v>128700200</v>
      </c>
    </row>
    <row r="2722" spans="2:13" x14ac:dyDescent="0.15">
      <c r="B2722" s="65">
        <v>42499</v>
      </c>
      <c r="C2722" s="74">
        <v>103249300</v>
      </c>
      <c r="D2722" s="37">
        <v>505.53</v>
      </c>
      <c r="E2722" s="68">
        <v>-0.80000000000001137</v>
      </c>
      <c r="F2722" s="69">
        <v>103249300</v>
      </c>
      <c r="G2722" s="12">
        <v>723200</v>
      </c>
      <c r="H2722" s="12">
        <v>102526100</v>
      </c>
    </row>
    <row r="2723" spans="2:13" x14ac:dyDescent="0.15">
      <c r="B2723" s="65">
        <v>42500</v>
      </c>
      <c r="C2723" s="74">
        <v>115213600</v>
      </c>
      <c r="D2723" s="37">
        <v>507.53</v>
      </c>
      <c r="E2723" s="68">
        <v>2</v>
      </c>
      <c r="F2723" s="69">
        <v>115213600</v>
      </c>
      <c r="G2723" s="12">
        <v>8343700</v>
      </c>
      <c r="H2723" s="12">
        <v>106869900</v>
      </c>
    </row>
    <row r="2724" spans="2:13" x14ac:dyDescent="0.15">
      <c r="B2724" s="65">
        <v>42501</v>
      </c>
      <c r="C2724" s="74">
        <v>81018600</v>
      </c>
      <c r="D2724" s="37">
        <v>508.67</v>
      </c>
      <c r="E2724" s="68">
        <v>1.1400000000000432</v>
      </c>
      <c r="F2724" s="69">
        <v>81018600</v>
      </c>
      <c r="G2724" s="12">
        <v>8758400</v>
      </c>
      <c r="H2724" s="12">
        <v>72260200</v>
      </c>
    </row>
    <row r="2725" spans="2:13" x14ac:dyDescent="0.15">
      <c r="B2725" s="65">
        <v>42502</v>
      </c>
      <c r="C2725" s="74">
        <v>102777800</v>
      </c>
      <c r="D2725" s="37">
        <v>510.13</v>
      </c>
      <c r="E2725" s="68">
        <v>1.4599999999999795</v>
      </c>
      <c r="F2725" s="69">
        <v>102777800</v>
      </c>
      <c r="G2725" s="12">
        <v>2525200</v>
      </c>
      <c r="H2725" s="12">
        <v>100252600</v>
      </c>
    </row>
    <row r="2726" spans="2:13" x14ac:dyDescent="0.15">
      <c r="B2726" s="65">
        <v>42503</v>
      </c>
      <c r="C2726" s="74">
        <v>128805900</v>
      </c>
      <c r="D2726" s="37">
        <v>513.13</v>
      </c>
      <c r="E2726" s="68">
        <v>3</v>
      </c>
      <c r="F2726" s="69">
        <v>128805900</v>
      </c>
      <c r="G2726" s="12">
        <v>10043800</v>
      </c>
      <c r="H2726" s="12">
        <v>118762100</v>
      </c>
    </row>
    <row r="2727" spans="2:13" x14ac:dyDescent="0.15">
      <c r="B2727" s="65">
        <v>42506</v>
      </c>
      <c r="C2727" s="74">
        <v>147416300</v>
      </c>
      <c r="D2727" s="37">
        <v>511.27</v>
      </c>
      <c r="E2727" s="68">
        <v>-1.8600000000000136</v>
      </c>
      <c r="F2727" s="69">
        <v>147416300</v>
      </c>
      <c r="G2727" s="12">
        <v>17164900</v>
      </c>
      <c r="H2727" s="12">
        <v>130251400</v>
      </c>
    </row>
    <row r="2728" spans="2:13" x14ac:dyDescent="0.15">
      <c r="B2728" s="65">
        <v>42507</v>
      </c>
      <c r="C2728" s="74">
        <v>132957300</v>
      </c>
      <c r="D2728" s="37">
        <v>518.27</v>
      </c>
      <c r="E2728" s="68">
        <v>7</v>
      </c>
      <c r="F2728" s="69">
        <v>132957300</v>
      </c>
      <c r="G2728" s="12">
        <v>3564000</v>
      </c>
      <c r="H2728" s="12">
        <v>129393300</v>
      </c>
    </row>
    <row r="2729" spans="2:13" x14ac:dyDescent="0.15">
      <c r="B2729" s="65">
        <v>42508</v>
      </c>
      <c r="C2729" s="74">
        <v>2803888800</v>
      </c>
      <c r="D2729" s="37">
        <v>522.33000000000004</v>
      </c>
      <c r="E2729" s="68">
        <v>4.0600000000000591</v>
      </c>
      <c r="F2729" s="69">
        <v>2803888800</v>
      </c>
      <c r="G2729" s="12">
        <v>15222900</v>
      </c>
      <c r="H2729" s="57">
        <v>2788665900</v>
      </c>
      <c r="M2729" s="57" t="s">
        <v>28</v>
      </c>
    </row>
    <row r="2730" spans="2:13" x14ac:dyDescent="0.15">
      <c r="B2730" s="65">
        <v>42509</v>
      </c>
      <c r="C2730" s="74">
        <v>602194300</v>
      </c>
      <c r="D2730" s="37">
        <v>517.13</v>
      </c>
      <c r="E2730" s="68">
        <v>-5.2000000000000455</v>
      </c>
      <c r="F2730" s="69">
        <v>602194300</v>
      </c>
      <c r="G2730" s="12">
        <v>17653700</v>
      </c>
      <c r="H2730" s="12">
        <v>584540600</v>
      </c>
    </row>
    <row r="2731" spans="2:13" x14ac:dyDescent="0.15">
      <c r="B2731" s="65">
        <v>42510</v>
      </c>
      <c r="C2731" s="74">
        <v>801946500</v>
      </c>
      <c r="D2731" s="37">
        <v>522.13</v>
      </c>
      <c r="E2731" s="68">
        <v>5</v>
      </c>
      <c r="F2731" s="69">
        <v>801946500</v>
      </c>
      <c r="G2731" s="12">
        <v>9444400</v>
      </c>
      <c r="H2731" s="57">
        <v>792502100</v>
      </c>
      <c r="M2731" s="57" t="s">
        <v>28</v>
      </c>
    </row>
    <row r="2732" spans="2:13" x14ac:dyDescent="0.15">
      <c r="B2732" s="65">
        <v>42513</v>
      </c>
      <c r="C2732" s="74">
        <v>574098000</v>
      </c>
      <c r="D2732" s="37">
        <v>528.87</v>
      </c>
      <c r="E2732" s="68">
        <v>6.7400000000000091</v>
      </c>
      <c r="F2732" s="69">
        <v>574098000</v>
      </c>
      <c r="G2732" s="12">
        <v>39761800</v>
      </c>
      <c r="H2732" s="12">
        <v>534336200</v>
      </c>
    </row>
    <row r="2733" spans="2:13" x14ac:dyDescent="0.15">
      <c r="B2733" s="65">
        <v>42514</v>
      </c>
      <c r="C2733" s="74">
        <v>464349900</v>
      </c>
      <c r="D2733" s="37">
        <v>524.07000000000005</v>
      </c>
      <c r="E2733" s="68">
        <v>-4.7999999999999545</v>
      </c>
      <c r="F2733" s="69">
        <v>464349900</v>
      </c>
      <c r="G2733" s="12">
        <v>12417300</v>
      </c>
      <c r="H2733" s="12">
        <v>451932600</v>
      </c>
    </row>
    <row r="2734" spans="2:13" x14ac:dyDescent="0.15">
      <c r="B2734" s="65">
        <v>42515</v>
      </c>
      <c r="C2734" s="74">
        <v>606172900</v>
      </c>
      <c r="D2734" s="37">
        <v>517.53</v>
      </c>
      <c r="E2734" s="68">
        <v>-6.5400000000000773</v>
      </c>
      <c r="F2734" s="69">
        <v>606172900</v>
      </c>
      <c r="G2734" s="12">
        <v>4491200</v>
      </c>
      <c r="H2734" s="12">
        <v>601681700</v>
      </c>
    </row>
    <row r="2735" spans="2:13" x14ac:dyDescent="0.15">
      <c r="B2735" s="65">
        <v>42516</v>
      </c>
      <c r="C2735" s="74">
        <v>297755200</v>
      </c>
      <c r="D2735" s="37">
        <v>518.27</v>
      </c>
      <c r="E2735" s="68">
        <v>0.74000000000000909</v>
      </c>
      <c r="F2735" s="69">
        <v>297755200</v>
      </c>
      <c r="G2735" s="12">
        <v>10111500</v>
      </c>
      <c r="H2735" s="12">
        <v>287643700</v>
      </c>
    </row>
    <row r="2736" spans="2:13" x14ac:dyDescent="0.15">
      <c r="B2736" s="65">
        <v>42517</v>
      </c>
      <c r="C2736" s="74">
        <v>346725100</v>
      </c>
      <c r="D2736" s="37">
        <v>514.4</v>
      </c>
      <c r="E2736" s="68">
        <v>-3.8700000000000045</v>
      </c>
      <c r="F2736" s="69">
        <v>346725100</v>
      </c>
      <c r="G2736" s="12">
        <v>6755900</v>
      </c>
      <c r="H2736" s="12">
        <v>339969200</v>
      </c>
    </row>
    <row r="2737" spans="1:21" x14ac:dyDescent="0.15">
      <c r="B2737" s="65">
        <v>42520</v>
      </c>
      <c r="C2737" s="74">
        <v>480621800</v>
      </c>
      <c r="D2737" s="37">
        <v>512</v>
      </c>
      <c r="E2737" s="68">
        <v>-2.3999999999999773</v>
      </c>
      <c r="F2737" s="69">
        <v>480621800</v>
      </c>
      <c r="G2737" s="12">
        <v>7956100</v>
      </c>
      <c r="H2737" s="12">
        <v>472665700</v>
      </c>
    </row>
    <row r="2738" spans="1:21" s="21" customFormat="1" x14ac:dyDescent="0.15">
      <c r="A2738" s="21" t="s">
        <v>0</v>
      </c>
      <c r="B2738" s="66">
        <v>42521</v>
      </c>
      <c r="C2738" s="75">
        <v>328887600</v>
      </c>
      <c r="D2738" s="38">
        <v>513.13</v>
      </c>
      <c r="E2738" s="70">
        <v>1.1299999999999955</v>
      </c>
      <c r="F2738" s="71">
        <v>328887600</v>
      </c>
      <c r="G2738" s="22">
        <v>5601100</v>
      </c>
      <c r="H2738" s="22">
        <v>323286500</v>
      </c>
      <c r="I2738" s="71"/>
      <c r="J2738" s="22"/>
      <c r="K2738" s="22"/>
      <c r="L2738" s="23">
        <v>204917600</v>
      </c>
      <c r="M2738" s="22">
        <v>8137060500</v>
      </c>
      <c r="N2738" s="24">
        <v>8341978100</v>
      </c>
      <c r="O2738" s="25">
        <v>2803888800</v>
      </c>
      <c r="P2738" s="26">
        <v>81018600</v>
      </c>
      <c r="Q2738" s="53">
        <v>528.87</v>
      </c>
      <c r="R2738" s="54">
        <v>505.2</v>
      </c>
      <c r="S2738" s="45">
        <v>7</v>
      </c>
      <c r="T2738" s="46">
        <v>-6.5400000000000773</v>
      </c>
      <c r="U2738" s="34"/>
    </row>
    <row r="2739" spans="1:21" x14ac:dyDescent="0.15">
      <c r="B2739" s="65">
        <v>42522</v>
      </c>
      <c r="C2739" s="74">
        <f t="shared" ref="C2739:C2759" si="0">$F2739</f>
        <v>467188000</v>
      </c>
      <c r="D2739" s="37">
        <v>514.79999999999995</v>
      </c>
      <c r="E2739" s="68">
        <v>1.6699999999999591</v>
      </c>
      <c r="F2739" s="69">
        <f t="shared" ref="F2739:F2759" si="1">SUM($G2739:$H2739)</f>
        <v>467188000</v>
      </c>
      <c r="G2739" s="12">
        <v>10483700</v>
      </c>
      <c r="H2739" s="12">
        <v>456704300</v>
      </c>
    </row>
    <row r="2740" spans="1:21" x14ac:dyDescent="0.15">
      <c r="B2740" s="65">
        <v>42523</v>
      </c>
      <c r="C2740" s="74">
        <f t="shared" si="0"/>
        <v>304873900</v>
      </c>
      <c r="D2740" s="37">
        <v>514.53</v>
      </c>
      <c r="E2740" s="68">
        <v>-0.26999999999998181</v>
      </c>
      <c r="F2740" s="69">
        <f t="shared" si="1"/>
        <v>304873900</v>
      </c>
      <c r="G2740" s="12">
        <v>5055500</v>
      </c>
      <c r="H2740" s="12">
        <v>299818400</v>
      </c>
    </row>
    <row r="2741" spans="1:21" x14ac:dyDescent="0.15">
      <c r="B2741" s="65">
        <v>42524</v>
      </c>
      <c r="C2741" s="74">
        <f t="shared" si="0"/>
        <v>156879800</v>
      </c>
      <c r="D2741" s="37">
        <v>515.33000000000004</v>
      </c>
      <c r="E2741" s="68">
        <v>0.80000000000006821</v>
      </c>
      <c r="F2741" s="69">
        <f t="shared" si="1"/>
        <v>156879800</v>
      </c>
      <c r="G2741" s="12">
        <v>5350800</v>
      </c>
      <c r="H2741" s="12">
        <v>151529000</v>
      </c>
    </row>
    <row r="2742" spans="1:21" x14ac:dyDescent="0.15">
      <c r="B2742" s="65">
        <v>42527</v>
      </c>
      <c r="C2742" s="74">
        <f t="shared" si="0"/>
        <v>171564900</v>
      </c>
      <c r="D2742" s="37">
        <v>514.87</v>
      </c>
      <c r="E2742" s="68">
        <v>-0.46000000000003638</v>
      </c>
      <c r="F2742" s="69">
        <f t="shared" si="1"/>
        <v>171564900</v>
      </c>
      <c r="G2742" s="12">
        <v>5982300</v>
      </c>
      <c r="H2742" s="12">
        <v>165582600</v>
      </c>
    </row>
    <row r="2743" spans="1:21" x14ac:dyDescent="0.15">
      <c r="B2743" s="65">
        <v>42528</v>
      </c>
      <c r="C2743" s="74">
        <f t="shared" si="0"/>
        <v>309187800</v>
      </c>
      <c r="D2743" s="37">
        <v>516.73</v>
      </c>
      <c r="E2743" s="68">
        <v>1.8600000000000136</v>
      </c>
      <c r="F2743" s="69">
        <f t="shared" si="1"/>
        <v>309187800</v>
      </c>
      <c r="G2743" s="12">
        <v>4139500</v>
      </c>
      <c r="H2743" s="12">
        <v>305048300</v>
      </c>
    </row>
    <row r="2744" spans="1:21" x14ac:dyDescent="0.15">
      <c r="B2744" s="65">
        <v>42529</v>
      </c>
      <c r="C2744" s="74">
        <f t="shared" si="0"/>
        <v>496922500</v>
      </c>
      <c r="D2744" s="37">
        <v>515.73</v>
      </c>
      <c r="E2744" s="68">
        <v>-1</v>
      </c>
      <c r="F2744" s="69">
        <f t="shared" si="1"/>
        <v>496922500</v>
      </c>
      <c r="G2744" s="12">
        <v>537300</v>
      </c>
      <c r="H2744" s="12">
        <v>496385200</v>
      </c>
    </row>
    <row r="2745" spans="1:21" x14ac:dyDescent="0.15">
      <c r="B2745" s="65">
        <v>42530</v>
      </c>
      <c r="C2745" s="74">
        <f t="shared" si="0"/>
        <v>402905000</v>
      </c>
      <c r="D2745" s="37">
        <v>517.20000000000005</v>
      </c>
      <c r="E2745" s="68">
        <v>1.4700000000000273</v>
      </c>
      <c r="F2745" s="69">
        <f t="shared" si="1"/>
        <v>402905000</v>
      </c>
      <c r="G2745" s="12">
        <v>2749800</v>
      </c>
      <c r="H2745" s="12">
        <v>400155200</v>
      </c>
    </row>
    <row r="2746" spans="1:21" x14ac:dyDescent="0.15">
      <c r="B2746" s="65">
        <v>42531</v>
      </c>
      <c r="C2746" s="74">
        <f t="shared" si="0"/>
        <v>356353700</v>
      </c>
      <c r="D2746" s="37">
        <v>523</v>
      </c>
      <c r="E2746" s="68">
        <v>5.7999999999999545</v>
      </c>
      <c r="F2746" s="69">
        <f t="shared" si="1"/>
        <v>356353700</v>
      </c>
      <c r="G2746" s="12">
        <v>14617900</v>
      </c>
      <c r="H2746" s="12">
        <v>341735800</v>
      </c>
    </row>
    <row r="2747" spans="1:21" x14ac:dyDescent="0.15">
      <c r="B2747" s="65">
        <v>42534</v>
      </c>
      <c r="C2747" s="74">
        <f t="shared" si="0"/>
        <v>425222900</v>
      </c>
      <c r="D2747" s="37">
        <v>521.13</v>
      </c>
      <c r="E2747" s="68">
        <v>-1.8700000000000045</v>
      </c>
      <c r="F2747" s="69">
        <f t="shared" si="1"/>
        <v>425222900</v>
      </c>
      <c r="G2747" s="12">
        <v>13864200</v>
      </c>
      <c r="H2747" s="12">
        <v>411358700</v>
      </c>
    </row>
    <row r="2748" spans="1:21" x14ac:dyDescent="0.15">
      <c r="B2748" s="65">
        <v>42535</v>
      </c>
      <c r="C2748" s="74">
        <f t="shared" si="0"/>
        <v>427672200</v>
      </c>
      <c r="D2748" s="37">
        <v>519.13</v>
      </c>
      <c r="E2748" s="68">
        <v>-2</v>
      </c>
      <c r="F2748" s="69">
        <f t="shared" si="1"/>
        <v>427672200</v>
      </c>
      <c r="G2748" s="12">
        <v>3845000</v>
      </c>
      <c r="H2748" s="12">
        <v>423827200</v>
      </c>
    </row>
    <row r="2749" spans="1:21" x14ac:dyDescent="0.15">
      <c r="B2749" s="65">
        <v>42536</v>
      </c>
      <c r="C2749" s="74">
        <f t="shared" si="0"/>
        <v>391900600</v>
      </c>
      <c r="D2749" s="37">
        <v>519.66999999999996</v>
      </c>
      <c r="E2749" s="68">
        <v>0.53999999999996362</v>
      </c>
      <c r="F2749" s="69">
        <f t="shared" si="1"/>
        <v>391900600</v>
      </c>
      <c r="G2749" s="12">
        <v>2953800</v>
      </c>
      <c r="H2749" s="12">
        <v>388946800</v>
      </c>
    </row>
    <row r="2750" spans="1:21" x14ac:dyDescent="0.15">
      <c r="B2750" s="65">
        <v>42537</v>
      </c>
      <c r="C2750" s="74">
        <f t="shared" si="0"/>
        <v>357752300</v>
      </c>
      <c r="D2750" s="37">
        <v>519.13</v>
      </c>
      <c r="E2750" s="68">
        <v>-0.53999999999996362</v>
      </c>
      <c r="F2750" s="69">
        <f t="shared" si="1"/>
        <v>357752300</v>
      </c>
      <c r="G2750" s="12">
        <v>8677100</v>
      </c>
      <c r="H2750" s="12">
        <v>349075200</v>
      </c>
    </row>
    <row r="2751" spans="1:21" x14ac:dyDescent="0.15">
      <c r="B2751" s="65">
        <v>42538</v>
      </c>
      <c r="C2751" s="74">
        <f t="shared" si="0"/>
        <v>225899500</v>
      </c>
      <c r="D2751" s="37">
        <v>519.53</v>
      </c>
      <c r="E2751" s="68">
        <v>0.39999999999997726</v>
      </c>
      <c r="F2751" s="69">
        <f t="shared" si="1"/>
        <v>225899500</v>
      </c>
      <c r="G2751" s="12">
        <v>2893900</v>
      </c>
      <c r="H2751" s="12">
        <v>223005600</v>
      </c>
    </row>
    <row r="2752" spans="1:21" x14ac:dyDescent="0.15">
      <c r="B2752" s="65">
        <v>42541</v>
      </c>
      <c r="C2752" s="74">
        <f t="shared" si="0"/>
        <v>280363900</v>
      </c>
      <c r="D2752" s="37">
        <v>522.33000000000004</v>
      </c>
      <c r="E2752" s="68">
        <v>2.8000000000000682</v>
      </c>
      <c r="F2752" s="69">
        <f t="shared" si="1"/>
        <v>280363900</v>
      </c>
      <c r="G2752" s="12">
        <v>5151900</v>
      </c>
      <c r="H2752" s="57">
        <v>275212000</v>
      </c>
      <c r="M2752" s="57" t="s">
        <v>28</v>
      </c>
    </row>
    <row r="2753" spans="1:21" x14ac:dyDescent="0.15">
      <c r="B2753" s="65">
        <v>42542</v>
      </c>
      <c r="C2753" s="74">
        <f t="shared" si="0"/>
        <v>235651700</v>
      </c>
      <c r="D2753" s="37">
        <v>522.87</v>
      </c>
      <c r="E2753" s="68">
        <v>0.53999999999996362</v>
      </c>
      <c r="F2753" s="69">
        <f t="shared" si="1"/>
        <v>235651700</v>
      </c>
      <c r="G2753" s="12">
        <v>18350400</v>
      </c>
      <c r="H2753" s="12">
        <v>217301300</v>
      </c>
    </row>
    <row r="2754" spans="1:21" x14ac:dyDescent="0.15">
      <c r="B2754" s="65">
        <v>42543</v>
      </c>
      <c r="C2754" s="74">
        <f t="shared" si="0"/>
        <v>231028300</v>
      </c>
      <c r="D2754" s="37">
        <v>516.13</v>
      </c>
      <c r="E2754" s="68">
        <v>-6.7400000000000091</v>
      </c>
      <c r="F2754" s="69">
        <f t="shared" si="1"/>
        <v>231028300</v>
      </c>
      <c r="G2754" s="12">
        <v>5755200</v>
      </c>
      <c r="H2754" s="12">
        <v>225273100</v>
      </c>
    </row>
    <row r="2755" spans="1:21" x14ac:dyDescent="0.15">
      <c r="B2755" s="65">
        <v>42544</v>
      </c>
      <c r="C2755" s="74">
        <f t="shared" si="0"/>
        <v>268205100</v>
      </c>
      <c r="D2755" s="37">
        <v>514.6</v>
      </c>
      <c r="E2755" s="68">
        <v>-1.5299999999999727</v>
      </c>
      <c r="F2755" s="69">
        <f t="shared" si="1"/>
        <v>268205100</v>
      </c>
      <c r="G2755" s="12">
        <v>5520200</v>
      </c>
      <c r="H2755" s="12">
        <v>262684900</v>
      </c>
    </row>
    <row r="2756" spans="1:21" x14ac:dyDescent="0.15">
      <c r="B2756" s="65">
        <v>42545</v>
      </c>
      <c r="C2756" s="74">
        <f t="shared" si="0"/>
        <v>916440400</v>
      </c>
      <c r="D2756" s="37">
        <v>504.27</v>
      </c>
      <c r="E2756" s="68">
        <v>-10.330000000000041</v>
      </c>
      <c r="F2756" s="69">
        <f t="shared" si="1"/>
        <v>916440400</v>
      </c>
      <c r="G2756" s="12">
        <v>21877600</v>
      </c>
      <c r="H2756" s="12">
        <v>894562800</v>
      </c>
    </row>
    <row r="2757" spans="1:21" x14ac:dyDescent="0.15">
      <c r="B2757" s="65">
        <v>42548</v>
      </c>
      <c r="C2757" s="74">
        <f t="shared" si="0"/>
        <v>357918700</v>
      </c>
      <c r="D2757" s="37">
        <v>506.53</v>
      </c>
      <c r="E2757" s="68">
        <v>2.2599999999999909</v>
      </c>
      <c r="F2757" s="69">
        <f t="shared" si="1"/>
        <v>357918700</v>
      </c>
      <c r="G2757" s="12">
        <v>4993500</v>
      </c>
      <c r="H2757" s="12">
        <v>352925200</v>
      </c>
    </row>
    <row r="2758" spans="1:21" x14ac:dyDescent="0.15">
      <c r="B2758" s="65">
        <v>42549</v>
      </c>
      <c r="C2758" s="74">
        <f t="shared" si="0"/>
        <v>269654600</v>
      </c>
      <c r="D2758" s="37">
        <v>507.67</v>
      </c>
      <c r="E2758" s="68">
        <v>1.1400000000000432</v>
      </c>
      <c r="F2758" s="69">
        <f t="shared" si="1"/>
        <v>269654600</v>
      </c>
      <c r="G2758" s="12">
        <v>9878300</v>
      </c>
      <c r="H2758" s="12">
        <v>259776300</v>
      </c>
    </row>
    <row r="2759" spans="1:21" x14ac:dyDescent="0.15">
      <c r="B2759" s="65">
        <v>42550</v>
      </c>
      <c r="C2759" s="74">
        <f t="shared" si="0"/>
        <v>295608300</v>
      </c>
      <c r="D2759" s="37">
        <v>511.73</v>
      </c>
      <c r="E2759" s="68">
        <v>4.0600000000000023</v>
      </c>
      <c r="F2759" s="69">
        <f t="shared" si="1"/>
        <v>295608300</v>
      </c>
      <c r="G2759" s="12">
        <v>5628000</v>
      </c>
      <c r="H2759" s="12">
        <v>289980300</v>
      </c>
    </row>
    <row r="2760" spans="1:21" s="21" customFormat="1" x14ac:dyDescent="0.15">
      <c r="A2760" s="21" t="s">
        <v>0</v>
      </c>
      <c r="B2760" s="66">
        <v>42551</v>
      </c>
      <c r="C2760" s="75">
        <f>$F2760</f>
        <v>382694400</v>
      </c>
      <c r="D2760" s="38">
        <v>518.20000000000005</v>
      </c>
      <c r="E2760" s="70">
        <v>6.4700000000000273</v>
      </c>
      <c r="F2760" s="71">
        <f>SUM($G2760:$H2760)</f>
        <v>382694400</v>
      </c>
      <c r="G2760" s="22">
        <v>4297000</v>
      </c>
      <c r="H2760" s="22">
        <v>378397400</v>
      </c>
      <c r="I2760" s="71"/>
      <c r="J2760" s="22"/>
      <c r="K2760" s="22"/>
      <c r="L2760" s="23">
        <f>SUM(G2739:G2760)</f>
        <v>162602900</v>
      </c>
      <c r="M2760" s="22">
        <f>SUM(H2739:H2760)</f>
        <v>7569285600</v>
      </c>
      <c r="N2760" s="24">
        <f>SUM(G2739:H2760)</f>
        <v>7731888500</v>
      </c>
      <c r="O2760" s="25">
        <f>MAX($C2739:$C2760)</f>
        <v>916440400</v>
      </c>
      <c r="P2760" s="26">
        <f>MIN($C2739:$C2760)</f>
        <v>156879800</v>
      </c>
      <c r="Q2760" s="53">
        <f>MAX($D2739:$D2760)</f>
        <v>523</v>
      </c>
      <c r="R2760" s="54">
        <f>MIN($D2739:$D2760)</f>
        <v>504.27</v>
      </c>
      <c r="S2760" s="45">
        <f>MAX($E2739:$E2760)</f>
        <v>6.4700000000000273</v>
      </c>
      <c r="T2760" s="46">
        <f>MIN($E2739:$E2760)</f>
        <v>-10.330000000000041</v>
      </c>
      <c r="U2760" s="34"/>
    </row>
    <row r="2761" spans="1:21" x14ac:dyDescent="0.15">
      <c r="B2761" s="65">
        <v>42552</v>
      </c>
      <c r="C2761" s="74">
        <f t="shared" ref="C2761:C2844" si="2">F2761</f>
        <v>696769800</v>
      </c>
      <c r="D2761" s="37">
        <v>524.20000000000005</v>
      </c>
      <c r="E2761" s="68">
        <v>6</v>
      </c>
      <c r="F2761" s="69">
        <v>696769800</v>
      </c>
      <c r="G2761" s="12">
        <v>6225600</v>
      </c>
      <c r="H2761" s="12">
        <v>690544200</v>
      </c>
    </row>
    <row r="2762" spans="1:21" x14ac:dyDescent="0.15">
      <c r="B2762" s="65">
        <v>42555</v>
      </c>
      <c r="C2762" s="74">
        <f t="shared" si="2"/>
        <v>880635900</v>
      </c>
      <c r="D2762" s="37">
        <v>525.66999999999996</v>
      </c>
      <c r="E2762" s="68">
        <v>1.4699999999999136</v>
      </c>
      <c r="F2762" s="69">
        <v>880635900</v>
      </c>
      <c r="G2762" s="12">
        <v>2713400</v>
      </c>
      <c r="H2762" s="12">
        <v>877922500</v>
      </c>
    </row>
    <row r="2763" spans="1:21" x14ac:dyDescent="0.15">
      <c r="B2763" s="65">
        <v>42556</v>
      </c>
      <c r="C2763" s="74">
        <f t="shared" si="2"/>
        <v>725766000</v>
      </c>
      <c r="D2763" s="37">
        <v>525.73</v>
      </c>
      <c r="E2763" s="68">
        <v>6.0000000000059117E-2</v>
      </c>
      <c r="F2763" s="69">
        <v>725766000</v>
      </c>
      <c r="G2763" s="12">
        <v>15014200</v>
      </c>
      <c r="H2763" s="12">
        <v>710751800</v>
      </c>
    </row>
    <row r="2764" spans="1:21" x14ac:dyDescent="0.15">
      <c r="B2764" s="65">
        <v>42557</v>
      </c>
      <c r="C2764" s="74">
        <f t="shared" si="2"/>
        <v>450235300</v>
      </c>
      <c r="D2764" s="37">
        <v>527.33000000000004</v>
      </c>
      <c r="E2764" s="68">
        <v>1.6000000000000227</v>
      </c>
      <c r="F2764" s="69">
        <v>450235300</v>
      </c>
      <c r="G2764" s="12">
        <v>2627500</v>
      </c>
      <c r="H2764" s="12">
        <v>447607800</v>
      </c>
    </row>
    <row r="2765" spans="1:21" x14ac:dyDescent="0.15">
      <c r="B2765" s="65">
        <v>42558</v>
      </c>
      <c r="C2765" s="74">
        <f t="shared" si="2"/>
        <v>432234500</v>
      </c>
      <c r="D2765" s="37">
        <v>534.47</v>
      </c>
      <c r="E2765" s="68">
        <v>7.1399999999999864</v>
      </c>
      <c r="F2765" s="69">
        <v>432234500</v>
      </c>
      <c r="G2765" s="12">
        <v>4487400</v>
      </c>
      <c r="H2765" s="12">
        <v>427747100</v>
      </c>
    </row>
    <row r="2766" spans="1:21" x14ac:dyDescent="0.15">
      <c r="B2766" s="65">
        <v>42559</v>
      </c>
      <c r="C2766" s="74">
        <f t="shared" si="2"/>
        <v>723497300</v>
      </c>
      <c r="D2766" s="37">
        <v>530.13</v>
      </c>
      <c r="E2766" s="68">
        <v>-4.3400000000000318</v>
      </c>
      <c r="F2766" s="69">
        <v>723497300</v>
      </c>
      <c r="G2766" s="12">
        <v>6814500</v>
      </c>
      <c r="H2766" s="12">
        <v>716682800</v>
      </c>
    </row>
    <row r="2767" spans="1:21" x14ac:dyDescent="0.15">
      <c r="B2767" s="65">
        <v>42562</v>
      </c>
      <c r="C2767" s="74">
        <f t="shared" si="2"/>
        <v>402301700</v>
      </c>
      <c r="D2767" s="37">
        <v>532.07000000000005</v>
      </c>
      <c r="E2767" s="68">
        <v>1.9400000000000546</v>
      </c>
      <c r="F2767" s="69">
        <v>402301700</v>
      </c>
      <c r="G2767" s="12">
        <v>3722000</v>
      </c>
      <c r="H2767" s="12">
        <v>398579700</v>
      </c>
    </row>
    <row r="2768" spans="1:21" x14ac:dyDescent="0.15">
      <c r="B2768" s="65">
        <v>42563</v>
      </c>
      <c r="C2768" s="74">
        <f t="shared" si="2"/>
        <v>532829900</v>
      </c>
      <c r="D2768" s="37">
        <v>536.73</v>
      </c>
      <c r="E2768" s="68">
        <v>4.6599999999999682</v>
      </c>
      <c r="F2768" s="69">
        <v>532829900</v>
      </c>
      <c r="G2768" s="12">
        <v>8856300</v>
      </c>
      <c r="H2768" s="12">
        <v>523973600</v>
      </c>
    </row>
    <row r="2769" spans="1:21" x14ac:dyDescent="0.15">
      <c r="B2769" s="65">
        <v>42564</v>
      </c>
      <c r="C2769" s="74">
        <f t="shared" si="2"/>
        <v>436887600</v>
      </c>
      <c r="D2769" s="37">
        <v>543.53</v>
      </c>
      <c r="E2769" s="68">
        <v>6.7999999999999545</v>
      </c>
      <c r="F2769" s="69">
        <v>436887600</v>
      </c>
      <c r="G2769" s="57">
        <v>4908800</v>
      </c>
      <c r="H2769" s="12">
        <v>431978800</v>
      </c>
      <c r="L2769" s="59" t="s">
        <v>28</v>
      </c>
    </row>
    <row r="2770" spans="1:21" x14ac:dyDescent="0.15">
      <c r="B2770" s="65">
        <v>42565</v>
      </c>
      <c r="C2770" s="74">
        <f t="shared" si="2"/>
        <v>297999300</v>
      </c>
      <c r="D2770" s="37">
        <v>538</v>
      </c>
      <c r="E2770" s="68">
        <v>-5.5299999999999727</v>
      </c>
      <c r="F2770" s="69">
        <v>297999300</v>
      </c>
      <c r="G2770" s="12">
        <v>4487700</v>
      </c>
      <c r="H2770" s="12">
        <v>293511600</v>
      </c>
    </row>
    <row r="2771" spans="1:21" x14ac:dyDescent="0.15">
      <c r="B2771" s="65">
        <v>42566</v>
      </c>
      <c r="C2771" s="74">
        <f t="shared" si="2"/>
        <v>313036000</v>
      </c>
      <c r="D2771" s="37">
        <v>534.73</v>
      </c>
      <c r="E2771" s="68">
        <v>-3.2699999999999818</v>
      </c>
      <c r="F2771" s="69">
        <v>313036000</v>
      </c>
      <c r="G2771" s="12">
        <v>5807600</v>
      </c>
      <c r="H2771" s="12">
        <v>307228400</v>
      </c>
    </row>
    <row r="2772" spans="1:21" x14ac:dyDescent="0.15">
      <c r="B2772" s="65">
        <v>42570</v>
      </c>
      <c r="C2772" s="74">
        <f t="shared" si="2"/>
        <v>268196200</v>
      </c>
      <c r="D2772" s="37">
        <v>536.47</v>
      </c>
      <c r="E2772" s="68">
        <v>1.7400000000000091</v>
      </c>
      <c r="F2772" s="69">
        <v>268196200</v>
      </c>
      <c r="G2772" s="12">
        <v>12694000</v>
      </c>
      <c r="H2772" s="12">
        <v>255502200</v>
      </c>
    </row>
    <row r="2773" spans="1:21" x14ac:dyDescent="0.15">
      <c r="B2773" s="65">
        <v>42571</v>
      </c>
      <c r="C2773" s="74">
        <f t="shared" si="2"/>
        <v>256245600</v>
      </c>
      <c r="D2773" s="37">
        <v>534.33000000000004</v>
      </c>
      <c r="E2773" s="68">
        <v>-2.1399999999999864</v>
      </c>
      <c r="F2773" s="69">
        <v>256245600</v>
      </c>
      <c r="G2773" s="12">
        <v>4953600</v>
      </c>
      <c r="H2773" s="12">
        <v>251292000</v>
      </c>
    </row>
    <row r="2774" spans="1:21" x14ac:dyDescent="0.15">
      <c r="B2774" s="65">
        <v>42572</v>
      </c>
      <c r="C2774" s="74">
        <f t="shared" si="2"/>
        <v>336001600</v>
      </c>
      <c r="D2774" s="37">
        <v>532.73</v>
      </c>
      <c r="E2774" s="68">
        <v>-1.6000000000000227</v>
      </c>
      <c r="F2774" s="69">
        <v>336001600</v>
      </c>
      <c r="G2774" s="12">
        <v>13096900</v>
      </c>
      <c r="H2774" s="12">
        <v>322904700</v>
      </c>
    </row>
    <row r="2775" spans="1:21" x14ac:dyDescent="0.15">
      <c r="B2775" s="65">
        <v>42573</v>
      </c>
      <c r="C2775" s="74">
        <f t="shared" si="2"/>
        <v>394590200</v>
      </c>
      <c r="D2775" s="37">
        <v>532.53</v>
      </c>
      <c r="E2775" s="68">
        <v>-0.20000000000004547</v>
      </c>
      <c r="F2775" s="69">
        <v>394590200</v>
      </c>
      <c r="G2775" s="12">
        <v>19327400</v>
      </c>
      <c r="H2775" s="12">
        <v>375262800</v>
      </c>
    </row>
    <row r="2776" spans="1:21" x14ac:dyDescent="0.15">
      <c r="B2776" s="65">
        <v>42576</v>
      </c>
      <c r="C2776" s="74">
        <f t="shared" si="2"/>
        <v>336378000</v>
      </c>
      <c r="D2776" s="37">
        <v>532.92999999999995</v>
      </c>
      <c r="E2776" s="68">
        <v>0.39999999999997726</v>
      </c>
      <c r="F2776" s="69">
        <v>336378000</v>
      </c>
      <c r="G2776" s="12">
        <v>5083400</v>
      </c>
      <c r="H2776" s="12">
        <v>331294600</v>
      </c>
    </row>
    <row r="2777" spans="1:21" x14ac:dyDescent="0.15">
      <c r="B2777" s="65">
        <v>42577</v>
      </c>
      <c r="C2777" s="74">
        <f t="shared" si="2"/>
        <v>137986500</v>
      </c>
      <c r="D2777" s="37">
        <v>531.13</v>
      </c>
      <c r="E2777" s="68">
        <v>-1.7999999999999545</v>
      </c>
      <c r="F2777" s="69">
        <v>137986500</v>
      </c>
      <c r="G2777" s="12">
        <v>17968000</v>
      </c>
      <c r="H2777" s="12">
        <v>120018500</v>
      </c>
    </row>
    <row r="2778" spans="1:21" x14ac:dyDescent="0.15">
      <c r="B2778" s="65">
        <v>42578</v>
      </c>
      <c r="C2778" s="74">
        <f t="shared" si="2"/>
        <v>107803900</v>
      </c>
      <c r="D2778" s="37">
        <v>533.87</v>
      </c>
      <c r="E2778" s="68">
        <v>2.7400000000000091</v>
      </c>
      <c r="F2778" s="69">
        <v>107803900</v>
      </c>
      <c r="G2778" s="12">
        <v>4587200</v>
      </c>
      <c r="H2778" s="12">
        <v>103216700</v>
      </c>
    </row>
    <row r="2779" spans="1:21" x14ac:dyDescent="0.15">
      <c r="B2779" s="65">
        <v>42579</v>
      </c>
      <c r="C2779" s="74">
        <f t="shared" si="2"/>
        <v>261016600</v>
      </c>
      <c r="D2779" s="37">
        <v>526.4</v>
      </c>
      <c r="E2779" s="68">
        <v>-7.4700000000000273</v>
      </c>
      <c r="F2779" s="69">
        <v>261016600</v>
      </c>
      <c r="G2779" s="12">
        <v>4707600</v>
      </c>
      <c r="H2779" s="12">
        <v>256309000</v>
      </c>
    </row>
    <row r="2780" spans="1:21" s="21" customFormat="1" x14ac:dyDescent="0.15">
      <c r="A2780" s="21" t="s">
        <v>0</v>
      </c>
      <c r="B2780" s="66">
        <v>42580</v>
      </c>
      <c r="C2780" s="75">
        <f t="shared" si="2"/>
        <v>381198300</v>
      </c>
      <c r="D2780" s="38">
        <v>534.20000000000005</v>
      </c>
      <c r="E2780" s="70">
        <v>7.8000000000000682</v>
      </c>
      <c r="F2780" s="71">
        <v>381198300</v>
      </c>
      <c r="G2780" s="22">
        <v>3399000</v>
      </c>
      <c r="H2780" s="22">
        <v>377799300</v>
      </c>
      <c r="I2780" s="71"/>
      <c r="J2780" s="22"/>
      <c r="K2780" s="22"/>
      <c r="L2780" s="23">
        <v>151482100</v>
      </c>
      <c r="M2780" s="22">
        <v>8220128100</v>
      </c>
      <c r="N2780" s="24">
        <v>8371610200</v>
      </c>
      <c r="O2780" s="25">
        <v>880635900</v>
      </c>
      <c r="P2780" s="26">
        <v>107803900</v>
      </c>
      <c r="Q2780" s="53">
        <v>543.53</v>
      </c>
      <c r="R2780" s="54">
        <v>524.20000000000005</v>
      </c>
      <c r="S2780" s="45">
        <v>7.8000000000000682</v>
      </c>
      <c r="T2780" s="46">
        <v>-7.4700000000000273</v>
      </c>
      <c r="U2780" s="34"/>
    </row>
    <row r="2781" spans="1:21" x14ac:dyDescent="0.15">
      <c r="B2781" s="65">
        <v>42583</v>
      </c>
      <c r="C2781" s="74">
        <f t="shared" si="2"/>
        <v>207014600</v>
      </c>
      <c r="D2781" s="37">
        <v>533.92999999999995</v>
      </c>
      <c r="E2781" s="68">
        <v>-0.2700000000000955</v>
      </c>
      <c r="F2781" s="69">
        <v>207014600</v>
      </c>
      <c r="G2781" s="12">
        <v>821100</v>
      </c>
      <c r="H2781" s="12">
        <v>206193500</v>
      </c>
    </row>
    <row r="2782" spans="1:21" x14ac:dyDescent="0.15">
      <c r="B2782" s="65">
        <v>42584</v>
      </c>
      <c r="C2782" s="74">
        <f t="shared" si="2"/>
        <v>118333400</v>
      </c>
      <c r="D2782" s="37">
        <v>535.4</v>
      </c>
      <c r="E2782" s="68">
        <v>1.4700000000000273</v>
      </c>
      <c r="F2782" s="69">
        <v>118333400</v>
      </c>
      <c r="G2782" s="12">
        <v>1844100</v>
      </c>
      <c r="H2782" s="12">
        <v>116489300</v>
      </c>
    </row>
    <row r="2783" spans="1:21" x14ac:dyDescent="0.15">
      <c r="B2783" s="65">
        <v>42585</v>
      </c>
      <c r="C2783" s="74">
        <f t="shared" si="2"/>
        <v>109777200</v>
      </c>
      <c r="D2783" s="37">
        <v>534.33000000000004</v>
      </c>
      <c r="E2783" s="68">
        <v>-1.0699999999999363</v>
      </c>
      <c r="F2783" s="69">
        <v>109777200</v>
      </c>
      <c r="G2783" s="12">
        <v>3625000</v>
      </c>
      <c r="H2783" s="12">
        <v>106152200</v>
      </c>
    </row>
    <row r="2784" spans="1:21" x14ac:dyDescent="0.15">
      <c r="B2784" s="65">
        <v>42586</v>
      </c>
      <c r="C2784" s="74">
        <f t="shared" si="2"/>
        <v>87580100</v>
      </c>
      <c r="D2784" s="37">
        <v>530.27</v>
      </c>
      <c r="E2784" s="68">
        <v>-4.0600000000000591</v>
      </c>
      <c r="F2784" s="69">
        <v>87580100</v>
      </c>
      <c r="G2784" s="12">
        <v>1172500</v>
      </c>
      <c r="H2784" s="12">
        <v>86407600</v>
      </c>
    </row>
    <row r="2785" spans="2:13" x14ac:dyDescent="0.15">
      <c r="B2785" s="65">
        <v>42587</v>
      </c>
      <c r="C2785" s="74">
        <f t="shared" si="2"/>
        <v>115327200</v>
      </c>
      <c r="D2785" s="37">
        <v>529.66999999999996</v>
      </c>
      <c r="E2785" s="68">
        <v>-0.60000000000002274</v>
      </c>
      <c r="F2785" s="69">
        <v>115327200</v>
      </c>
      <c r="G2785" s="12">
        <v>5381100</v>
      </c>
      <c r="H2785" s="12">
        <v>109946100</v>
      </c>
    </row>
    <row r="2786" spans="2:13" x14ac:dyDescent="0.15">
      <c r="B2786" s="65">
        <v>42590</v>
      </c>
      <c r="C2786" s="74">
        <f t="shared" si="2"/>
        <v>76325100</v>
      </c>
      <c r="D2786" s="37">
        <v>524.4</v>
      </c>
      <c r="E2786" s="68">
        <v>-5.2699999999999818</v>
      </c>
      <c r="F2786" s="69">
        <v>76325100</v>
      </c>
      <c r="G2786" s="12">
        <v>1319000</v>
      </c>
      <c r="H2786" s="12">
        <v>75006100</v>
      </c>
    </row>
    <row r="2787" spans="2:13" x14ac:dyDescent="0.15">
      <c r="B2787" s="65">
        <v>42591</v>
      </c>
      <c r="C2787" s="74">
        <f t="shared" si="2"/>
        <v>80989900</v>
      </c>
      <c r="D2787" s="37">
        <v>524.6</v>
      </c>
      <c r="E2787" s="68">
        <v>0.20000000000004547</v>
      </c>
      <c r="F2787" s="69">
        <v>80989900</v>
      </c>
      <c r="G2787" s="12">
        <v>2688000</v>
      </c>
      <c r="H2787" s="12">
        <v>78301900</v>
      </c>
    </row>
    <row r="2788" spans="2:13" x14ac:dyDescent="0.15">
      <c r="B2788" s="65">
        <v>42592</v>
      </c>
      <c r="C2788" s="74">
        <f t="shared" si="2"/>
        <v>116710500</v>
      </c>
      <c r="D2788" s="37">
        <v>524.27</v>
      </c>
      <c r="E2788" s="68">
        <v>-0.33000000000004093</v>
      </c>
      <c r="F2788" s="69">
        <v>116710500</v>
      </c>
      <c r="G2788" s="12">
        <v>1635800</v>
      </c>
      <c r="H2788" s="12">
        <v>115074700</v>
      </c>
    </row>
    <row r="2789" spans="2:13" x14ac:dyDescent="0.15">
      <c r="B2789" s="65">
        <v>42594</v>
      </c>
      <c r="C2789" s="74">
        <f t="shared" si="2"/>
        <v>158523700</v>
      </c>
      <c r="D2789" s="37">
        <v>525.73</v>
      </c>
      <c r="E2789" s="68">
        <v>1.4600000000000364</v>
      </c>
      <c r="F2789" s="69">
        <v>158523700</v>
      </c>
      <c r="G2789" s="12">
        <v>5435000</v>
      </c>
      <c r="H2789" s="12">
        <v>153088700</v>
      </c>
    </row>
    <row r="2790" spans="2:13" x14ac:dyDescent="0.15">
      <c r="B2790" s="65">
        <v>42597</v>
      </c>
      <c r="C2790" s="74">
        <f t="shared" si="2"/>
        <v>249748900</v>
      </c>
      <c r="D2790" s="37">
        <v>529.66999999999996</v>
      </c>
      <c r="E2790" s="68">
        <v>3.9399999999999409</v>
      </c>
      <c r="F2790" s="69">
        <v>249748900</v>
      </c>
      <c r="G2790" s="12">
        <v>4792600</v>
      </c>
      <c r="H2790" s="12">
        <v>244956300</v>
      </c>
    </row>
    <row r="2791" spans="2:13" x14ac:dyDescent="0.15">
      <c r="B2791" s="65">
        <v>42598</v>
      </c>
      <c r="C2791" s="74">
        <f t="shared" si="2"/>
        <v>1097289100</v>
      </c>
      <c r="D2791" s="37">
        <v>532.07000000000005</v>
      </c>
      <c r="E2791" s="68">
        <v>2.4000000000000909</v>
      </c>
      <c r="F2791" s="69">
        <v>1097289100</v>
      </c>
      <c r="G2791" s="12">
        <v>2551400</v>
      </c>
      <c r="H2791" s="12">
        <v>1094737700</v>
      </c>
    </row>
    <row r="2792" spans="2:13" x14ac:dyDescent="0.15">
      <c r="B2792" s="65">
        <v>42599</v>
      </c>
      <c r="C2792" s="74">
        <f t="shared" si="2"/>
        <v>390147800</v>
      </c>
      <c r="D2792" s="37">
        <v>530.47</v>
      </c>
      <c r="E2792" s="68">
        <v>-1.6000000000000227</v>
      </c>
      <c r="F2792" s="69">
        <v>390147800</v>
      </c>
      <c r="G2792" s="12">
        <v>2359600</v>
      </c>
      <c r="H2792" s="12">
        <v>387788200</v>
      </c>
    </row>
    <row r="2793" spans="2:13" x14ac:dyDescent="0.15">
      <c r="B2793" s="65">
        <v>42600</v>
      </c>
      <c r="C2793" s="74">
        <f t="shared" si="2"/>
        <v>402761400</v>
      </c>
      <c r="D2793" s="37">
        <v>527.66999999999996</v>
      </c>
      <c r="E2793" s="68">
        <v>-2.8000000000000682</v>
      </c>
      <c r="F2793" s="69">
        <v>402761400</v>
      </c>
      <c r="G2793" s="12">
        <v>5261000</v>
      </c>
      <c r="H2793" s="12">
        <v>397500400</v>
      </c>
    </row>
    <row r="2794" spans="2:13" x14ac:dyDescent="0.15">
      <c r="B2794" s="65">
        <v>42601</v>
      </c>
      <c r="C2794" s="74">
        <f t="shared" si="2"/>
        <v>87753800</v>
      </c>
      <c r="D2794" s="37">
        <v>530.87</v>
      </c>
      <c r="E2794" s="68">
        <v>3.2000000000000455</v>
      </c>
      <c r="F2794" s="69">
        <v>87753800</v>
      </c>
      <c r="G2794" s="12">
        <v>4647000</v>
      </c>
      <c r="H2794" s="12">
        <v>83106800</v>
      </c>
    </row>
    <row r="2795" spans="2:13" x14ac:dyDescent="0.15">
      <c r="B2795" s="65">
        <v>42604</v>
      </c>
      <c r="C2795" s="74">
        <f t="shared" si="2"/>
        <v>67349400</v>
      </c>
      <c r="D2795" s="37">
        <v>528.07000000000005</v>
      </c>
      <c r="E2795" s="68">
        <v>-2.7999999999999545</v>
      </c>
      <c r="F2795" s="69">
        <v>67349400</v>
      </c>
      <c r="G2795" s="12">
        <v>8365100</v>
      </c>
      <c r="H2795" s="12">
        <v>58984300</v>
      </c>
    </row>
    <row r="2796" spans="2:13" x14ac:dyDescent="0.15">
      <c r="B2796" s="65">
        <v>42605</v>
      </c>
      <c r="C2796" s="74">
        <f t="shared" si="2"/>
        <v>190777900</v>
      </c>
      <c r="D2796" s="37">
        <v>527.53</v>
      </c>
      <c r="E2796" s="68">
        <v>-0.54000000000007731</v>
      </c>
      <c r="F2796" s="69">
        <v>190777900</v>
      </c>
      <c r="G2796" s="57">
        <v>102138500</v>
      </c>
      <c r="H2796" s="12">
        <v>88639400</v>
      </c>
      <c r="L2796" s="59" t="s">
        <v>28</v>
      </c>
    </row>
    <row r="2797" spans="2:13" x14ac:dyDescent="0.15">
      <c r="B2797" s="65">
        <v>42606</v>
      </c>
      <c r="C2797" s="74">
        <f t="shared" si="2"/>
        <v>152331800</v>
      </c>
      <c r="D2797" s="37">
        <v>526.33000000000004</v>
      </c>
      <c r="E2797" s="68">
        <v>-1.1999999999999318</v>
      </c>
      <c r="F2797" s="69">
        <v>152331800</v>
      </c>
      <c r="G2797" s="12">
        <v>499000</v>
      </c>
      <c r="H2797" s="12">
        <v>151832800</v>
      </c>
    </row>
    <row r="2798" spans="2:13" x14ac:dyDescent="0.15">
      <c r="B2798" s="65">
        <v>42607</v>
      </c>
      <c r="C2798" s="74">
        <f t="shared" si="2"/>
        <v>127789420</v>
      </c>
      <c r="D2798" s="37">
        <v>527.27</v>
      </c>
      <c r="E2798" s="68">
        <v>0.93999999999994088</v>
      </c>
      <c r="F2798" s="69">
        <v>127789420</v>
      </c>
      <c r="G2798" s="12">
        <v>6964300</v>
      </c>
      <c r="H2798" s="57">
        <v>120825120</v>
      </c>
      <c r="M2798" s="57" t="s">
        <v>28</v>
      </c>
    </row>
    <row r="2799" spans="2:13" x14ac:dyDescent="0.15">
      <c r="B2799" s="65">
        <v>42608</v>
      </c>
      <c r="C2799" s="74">
        <f t="shared" si="2"/>
        <v>116166220</v>
      </c>
      <c r="D2799" s="37">
        <v>529.33000000000004</v>
      </c>
      <c r="E2799" s="68">
        <v>2.0600000000000591</v>
      </c>
      <c r="F2799" s="69">
        <v>116166220</v>
      </c>
      <c r="G2799" s="12">
        <v>9696300</v>
      </c>
      <c r="H2799" s="57">
        <v>106469920</v>
      </c>
      <c r="M2799" s="57" t="s">
        <v>28</v>
      </c>
    </row>
    <row r="2800" spans="2:13" x14ac:dyDescent="0.15">
      <c r="B2800" s="65">
        <v>42611</v>
      </c>
      <c r="C2800" s="74">
        <f t="shared" si="2"/>
        <v>115462100</v>
      </c>
      <c r="D2800" s="37">
        <v>533.20000000000005</v>
      </c>
      <c r="E2800" s="68">
        <v>3.8700000000000045</v>
      </c>
      <c r="F2800" s="69">
        <v>115462100</v>
      </c>
      <c r="G2800" s="12">
        <v>6587600</v>
      </c>
      <c r="H2800" s="12">
        <v>108874500</v>
      </c>
    </row>
    <row r="2801" spans="1:21" x14ac:dyDescent="0.15">
      <c r="B2801" s="65">
        <v>42612</v>
      </c>
      <c r="C2801" s="74">
        <f t="shared" si="2"/>
        <v>132625300</v>
      </c>
      <c r="D2801" s="37">
        <v>527.73</v>
      </c>
      <c r="E2801" s="68">
        <v>-5.4700000000000273</v>
      </c>
      <c r="F2801" s="69">
        <v>132625300</v>
      </c>
      <c r="G2801" s="12">
        <v>2104000</v>
      </c>
      <c r="H2801" s="12">
        <v>130521300</v>
      </c>
    </row>
    <row r="2802" spans="1:21" s="21" customFormat="1" x14ac:dyDescent="0.15">
      <c r="A2802" s="21" t="s">
        <v>0</v>
      </c>
      <c r="B2802" s="66">
        <v>42613</v>
      </c>
      <c r="C2802" s="75">
        <f t="shared" si="2"/>
        <v>103451000</v>
      </c>
      <c r="D2802" s="38">
        <v>526.47</v>
      </c>
      <c r="E2802" s="70">
        <v>-1.2599999999999909</v>
      </c>
      <c r="F2802" s="71">
        <v>103451000</v>
      </c>
      <c r="G2802" s="22">
        <v>7267500</v>
      </c>
      <c r="H2802" s="22">
        <v>96183500</v>
      </c>
      <c r="I2802" s="71"/>
      <c r="J2802" s="22"/>
      <c r="K2802" s="22"/>
      <c r="L2802" s="23">
        <f>SUM(G2781:G2802)</f>
        <v>187155500</v>
      </c>
      <c r="M2802" s="22">
        <f>SUM(H2781:H2802)</f>
        <v>4117080340</v>
      </c>
      <c r="N2802" s="24">
        <f>SUM(G2781:H2802)</f>
        <v>4304235840</v>
      </c>
      <c r="O2802" s="27">
        <f>MAX($C2781:$C2802)</f>
        <v>1097289100</v>
      </c>
      <c r="P2802" s="21">
        <f>MIN($C2781:$C2802)</f>
        <v>67349400</v>
      </c>
      <c r="Q2802" s="53">
        <f>MAX($D2781:$D2802)</f>
        <v>535.4</v>
      </c>
      <c r="R2802" s="54">
        <f>MIN($D2781:$D2802)</f>
        <v>524.27</v>
      </c>
      <c r="S2802" s="45">
        <f>MAX($E2781:$E2802)</f>
        <v>3.9399999999999409</v>
      </c>
      <c r="T2802" s="46">
        <f>MIN($E2781:$E2802)</f>
        <v>-5.4700000000000273</v>
      </c>
      <c r="U2802" s="34"/>
    </row>
    <row r="2803" spans="1:21" x14ac:dyDescent="0.15">
      <c r="B2803" s="65">
        <v>42614</v>
      </c>
      <c r="C2803" s="74">
        <f t="shared" si="2"/>
        <v>101600600</v>
      </c>
      <c r="D2803" s="37">
        <v>522.33000000000004</v>
      </c>
      <c r="E2803" s="68">
        <v>-4.1399999999999864</v>
      </c>
      <c r="F2803" s="69">
        <v>101600600</v>
      </c>
      <c r="G2803" s="12">
        <v>4489700</v>
      </c>
      <c r="H2803" s="12">
        <v>97110900</v>
      </c>
    </row>
    <row r="2804" spans="1:21" x14ac:dyDescent="0.15">
      <c r="B2804" s="65">
        <v>42615</v>
      </c>
      <c r="C2804" s="74">
        <f t="shared" si="2"/>
        <v>69936300</v>
      </c>
      <c r="D2804" s="37">
        <v>523.87</v>
      </c>
      <c r="E2804" s="68">
        <v>1.5399999999999636</v>
      </c>
      <c r="F2804" s="69">
        <v>69936300</v>
      </c>
      <c r="G2804" s="12">
        <v>8692500</v>
      </c>
      <c r="H2804" s="57">
        <v>61243800</v>
      </c>
      <c r="M2804" s="57" t="s">
        <v>28</v>
      </c>
    </row>
    <row r="2805" spans="1:21" x14ac:dyDescent="0.15">
      <c r="B2805" s="65">
        <v>42618</v>
      </c>
      <c r="C2805" s="74">
        <f t="shared" si="2"/>
        <v>117378810</v>
      </c>
      <c r="D2805" s="37">
        <v>523.87</v>
      </c>
      <c r="E2805" s="68">
        <v>0</v>
      </c>
      <c r="F2805" s="69">
        <v>117378810</v>
      </c>
      <c r="G2805" s="12">
        <v>3302000</v>
      </c>
      <c r="H2805" s="57">
        <v>114076810</v>
      </c>
      <c r="M2805" s="57" t="s">
        <v>28</v>
      </c>
    </row>
    <row r="2806" spans="1:21" x14ac:dyDescent="0.15">
      <c r="B2806" s="65">
        <v>42619</v>
      </c>
      <c r="C2806" s="74">
        <f t="shared" si="2"/>
        <v>191695100</v>
      </c>
      <c r="D2806" s="37">
        <v>522.6</v>
      </c>
      <c r="E2806" s="68">
        <v>-1.2699999999999818</v>
      </c>
      <c r="F2806" s="69">
        <v>191695100</v>
      </c>
      <c r="G2806" s="12">
        <v>7470800</v>
      </c>
      <c r="H2806" s="12">
        <v>184224300</v>
      </c>
    </row>
    <row r="2807" spans="1:21" x14ac:dyDescent="0.15">
      <c r="B2807" s="65">
        <v>42620</v>
      </c>
      <c r="C2807" s="74">
        <f t="shared" si="2"/>
        <v>149672100</v>
      </c>
      <c r="D2807" s="37">
        <v>523.6</v>
      </c>
      <c r="E2807" s="68">
        <v>1</v>
      </c>
      <c r="F2807" s="69">
        <v>149672100</v>
      </c>
      <c r="G2807" s="12">
        <v>3588600</v>
      </c>
      <c r="H2807" s="12">
        <v>146083500</v>
      </c>
    </row>
    <row r="2808" spans="1:21" x14ac:dyDescent="0.15">
      <c r="B2808" s="65">
        <v>42621</v>
      </c>
      <c r="C2808" s="74">
        <f t="shared" si="2"/>
        <v>64762300</v>
      </c>
      <c r="D2808" s="37">
        <v>521.92999999999995</v>
      </c>
      <c r="E2808" s="68">
        <v>-1.6700000000000728</v>
      </c>
      <c r="F2808" s="69">
        <v>64762300</v>
      </c>
      <c r="G2808" s="12">
        <v>1438600</v>
      </c>
      <c r="H2808" s="12">
        <v>63323700</v>
      </c>
    </row>
    <row r="2809" spans="1:21" x14ac:dyDescent="0.15">
      <c r="B2809" s="65">
        <v>42622</v>
      </c>
      <c r="C2809" s="74">
        <f t="shared" si="2"/>
        <v>102774500</v>
      </c>
      <c r="D2809" s="37">
        <v>526.79999999999995</v>
      </c>
      <c r="E2809" s="68">
        <v>4.8700000000000045</v>
      </c>
      <c r="F2809" s="69">
        <v>102774500</v>
      </c>
      <c r="G2809" s="12">
        <v>433600</v>
      </c>
      <c r="H2809" s="12">
        <v>102340900</v>
      </c>
    </row>
    <row r="2810" spans="1:21" x14ac:dyDescent="0.15">
      <c r="B2810" s="65">
        <v>42625</v>
      </c>
      <c r="C2810" s="74">
        <f t="shared" si="2"/>
        <v>136779100</v>
      </c>
      <c r="D2810" s="37">
        <v>523.73</v>
      </c>
      <c r="E2810" s="68">
        <v>-3.0699999999999363</v>
      </c>
      <c r="F2810" s="69">
        <v>136779100</v>
      </c>
      <c r="G2810" s="12">
        <v>6854700</v>
      </c>
      <c r="H2810" s="12">
        <v>129924400</v>
      </c>
    </row>
    <row r="2811" spans="1:21" x14ac:dyDescent="0.15">
      <c r="B2811" s="65">
        <v>42626</v>
      </c>
      <c r="C2811" s="74">
        <f t="shared" si="2"/>
        <v>200765700</v>
      </c>
      <c r="D2811" s="37">
        <v>525.07000000000005</v>
      </c>
      <c r="E2811" s="68">
        <v>1.3400000000000318</v>
      </c>
      <c r="F2811" s="69">
        <v>200765700</v>
      </c>
      <c r="G2811" s="12">
        <v>5793200</v>
      </c>
      <c r="H2811" s="12">
        <v>194972500</v>
      </c>
    </row>
    <row r="2812" spans="1:21" x14ac:dyDescent="0.15">
      <c r="B2812" s="65">
        <v>42627</v>
      </c>
      <c r="C2812" s="74">
        <f t="shared" si="2"/>
        <v>289902600</v>
      </c>
      <c r="D2812" s="37">
        <v>523.79999999999995</v>
      </c>
      <c r="E2812" s="68">
        <v>-1.2700000000000955</v>
      </c>
      <c r="F2812" s="69">
        <v>289902600</v>
      </c>
      <c r="G2812" s="12">
        <v>840000</v>
      </c>
      <c r="H2812" s="12">
        <v>289062600</v>
      </c>
    </row>
    <row r="2813" spans="1:21" x14ac:dyDescent="0.15">
      <c r="B2813" s="65">
        <v>42628</v>
      </c>
      <c r="C2813" s="74">
        <f t="shared" si="2"/>
        <v>216826600</v>
      </c>
      <c r="D2813" s="37">
        <v>528.27</v>
      </c>
      <c r="E2813" s="68">
        <v>4.4700000000000273</v>
      </c>
      <c r="F2813" s="69">
        <v>216826600</v>
      </c>
      <c r="G2813" s="12">
        <v>9207800</v>
      </c>
      <c r="H2813" s="12">
        <v>207618800</v>
      </c>
    </row>
    <row r="2814" spans="1:21" x14ac:dyDescent="0.15">
      <c r="B2814" s="65">
        <v>42629</v>
      </c>
      <c r="C2814" s="74">
        <f t="shared" si="2"/>
        <v>85667000</v>
      </c>
      <c r="D2814" s="37">
        <v>529.4</v>
      </c>
      <c r="E2814" s="68">
        <v>1.1299999999999955</v>
      </c>
      <c r="F2814" s="69">
        <v>85667000</v>
      </c>
      <c r="G2814" s="12">
        <v>4550800</v>
      </c>
      <c r="H2814" s="12">
        <v>81116200</v>
      </c>
    </row>
    <row r="2815" spans="1:21" x14ac:dyDescent="0.15">
      <c r="B2815" s="65">
        <v>42633</v>
      </c>
      <c r="C2815" s="74">
        <f t="shared" si="2"/>
        <v>201743200</v>
      </c>
      <c r="D2815" s="37">
        <v>532.73</v>
      </c>
      <c r="E2815" s="68">
        <v>3.3300000000000409</v>
      </c>
      <c r="F2815" s="69">
        <v>201743200</v>
      </c>
      <c r="G2815" s="12">
        <v>5878400</v>
      </c>
      <c r="H2815" s="57">
        <v>195864800</v>
      </c>
      <c r="M2815" s="57" t="s">
        <v>28</v>
      </c>
    </row>
    <row r="2816" spans="1:21" x14ac:dyDescent="0.15">
      <c r="B2816" s="65">
        <v>42634</v>
      </c>
      <c r="C2816" s="74">
        <f t="shared" si="2"/>
        <v>181234900</v>
      </c>
      <c r="D2816" s="37">
        <v>533.66999999999996</v>
      </c>
      <c r="E2816" s="68">
        <v>0.93999999999994088</v>
      </c>
      <c r="F2816" s="69">
        <v>181234900</v>
      </c>
      <c r="G2816" s="12">
        <v>2131600</v>
      </c>
      <c r="H2816" s="12">
        <v>179103300</v>
      </c>
    </row>
    <row r="2817" spans="1:21" x14ac:dyDescent="0.15">
      <c r="B2817" s="65">
        <v>42636</v>
      </c>
      <c r="C2817" s="74">
        <f t="shared" si="2"/>
        <v>130503000</v>
      </c>
      <c r="D2817" s="37">
        <v>541.20000000000005</v>
      </c>
      <c r="E2817" s="68">
        <v>7.5300000000000864</v>
      </c>
      <c r="F2817" s="69">
        <v>130503000</v>
      </c>
      <c r="G2817" s="12">
        <v>16519900</v>
      </c>
      <c r="H2817" s="12">
        <v>113983100</v>
      </c>
    </row>
    <row r="2818" spans="1:21" x14ac:dyDescent="0.15">
      <c r="B2818" s="65">
        <v>42639</v>
      </c>
      <c r="C2818" s="74">
        <f t="shared" si="2"/>
        <v>96873500</v>
      </c>
      <c r="D2818" s="37">
        <v>539.87</v>
      </c>
      <c r="E2818" s="68">
        <v>-1.3300000000000409</v>
      </c>
      <c r="F2818" s="69">
        <v>96873500</v>
      </c>
      <c r="G2818" s="12">
        <v>9814400</v>
      </c>
      <c r="H2818" s="57">
        <v>87059100</v>
      </c>
      <c r="M2818" s="57" t="s">
        <v>28</v>
      </c>
    </row>
    <row r="2819" spans="1:21" x14ac:dyDescent="0.15">
      <c r="B2819" s="65">
        <v>42640</v>
      </c>
      <c r="C2819" s="74">
        <f t="shared" si="2"/>
        <v>121787695</v>
      </c>
      <c r="D2819" s="37">
        <v>541.07000000000005</v>
      </c>
      <c r="E2819" s="68">
        <f t="shared" ref="E2819:E2903" si="3">+D2819-D2818</f>
        <v>1.2000000000000455</v>
      </c>
      <c r="F2819" s="69">
        <f t="shared" ref="F2819:F2844" si="4">+G2819+H2819</f>
        <v>121787695</v>
      </c>
      <c r="G2819" s="12">
        <v>4248800</v>
      </c>
      <c r="H2819" s="57">
        <v>117538895</v>
      </c>
      <c r="M2819" s="57" t="s">
        <v>28</v>
      </c>
    </row>
    <row r="2820" spans="1:21" x14ac:dyDescent="0.15">
      <c r="B2820" s="65">
        <v>42641</v>
      </c>
      <c r="C2820" s="74">
        <f t="shared" si="2"/>
        <v>219682500</v>
      </c>
      <c r="D2820" s="37">
        <v>543.87</v>
      </c>
      <c r="E2820" s="68">
        <f t="shared" si="3"/>
        <v>2.7999999999999545</v>
      </c>
      <c r="F2820" s="69">
        <f t="shared" si="4"/>
        <v>219682500</v>
      </c>
      <c r="G2820" s="12">
        <v>9991500</v>
      </c>
      <c r="H2820" s="12">
        <v>209691000</v>
      </c>
    </row>
    <row r="2821" spans="1:21" x14ac:dyDescent="0.15">
      <c r="B2821" s="65">
        <v>42642</v>
      </c>
      <c r="C2821" s="74">
        <f t="shared" si="2"/>
        <v>280061300</v>
      </c>
      <c r="D2821" s="37">
        <v>542.4</v>
      </c>
      <c r="E2821" s="68">
        <f t="shared" si="3"/>
        <v>-1.4700000000000273</v>
      </c>
      <c r="F2821" s="69">
        <f t="shared" si="4"/>
        <v>280061300</v>
      </c>
      <c r="G2821" s="57">
        <v>62111000</v>
      </c>
      <c r="H2821" s="12">
        <v>217950300</v>
      </c>
      <c r="L2821" s="59" t="s">
        <v>28</v>
      </c>
    </row>
    <row r="2822" spans="1:21" s="21" customFormat="1" x14ac:dyDescent="0.15">
      <c r="A2822" s="21" t="s">
        <v>0</v>
      </c>
      <c r="B2822" s="66">
        <v>42643</v>
      </c>
      <c r="C2822" s="75">
        <f t="shared" si="2"/>
        <v>113120600</v>
      </c>
      <c r="D2822" s="38">
        <v>542.47</v>
      </c>
      <c r="E2822" s="70">
        <f t="shared" si="3"/>
        <v>7.0000000000050022E-2</v>
      </c>
      <c r="F2822" s="71">
        <f t="shared" si="4"/>
        <v>113120600</v>
      </c>
      <c r="G2822" s="22">
        <v>7052500</v>
      </c>
      <c r="H2822" s="22">
        <v>106068100</v>
      </c>
      <c r="I2822" s="71"/>
      <c r="J2822" s="22"/>
      <c r="K2822" s="22"/>
      <c r="L2822" s="23">
        <f>SUM(G2803:G2822)</f>
        <v>174410400</v>
      </c>
      <c r="M2822" s="22">
        <f>SUM(H2803:H2822)</f>
        <v>2898357005</v>
      </c>
      <c r="N2822" s="24">
        <f>SUM(G2803:H2822)</f>
        <v>3072767405</v>
      </c>
      <c r="O2822" s="25">
        <f>MAX($C2803:$C2822)</f>
        <v>289902600</v>
      </c>
      <c r="P2822" s="26">
        <f>MIN($C2803:$C2822)</f>
        <v>64762300</v>
      </c>
      <c r="Q2822" s="53">
        <f>MAX($D2803:$D2822)</f>
        <v>543.87</v>
      </c>
      <c r="R2822" s="54">
        <f>MIN($D2803:$D2822)</f>
        <v>521.92999999999995</v>
      </c>
      <c r="S2822" s="45">
        <f>MAX($E2803:$E2822)</f>
        <v>7.5300000000000864</v>
      </c>
      <c r="T2822" s="46">
        <f>MIN($E2803:$E2822)</f>
        <v>-4.1399999999999864</v>
      </c>
      <c r="U2822" s="34"/>
    </row>
    <row r="2823" spans="1:21" x14ac:dyDescent="0.15">
      <c r="B2823" s="65">
        <v>42646</v>
      </c>
      <c r="C2823" s="74">
        <f t="shared" si="2"/>
        <v>80121400</v>
      </c>
      <c r="D2823" s="37">
        <v>544.92999999999995</v>
      </c>
      <c r="E2823" s="68">
        <f t="shared" si="3"/>
        <v>2.4599999999999227</v>
      </c>
      <c r="F2823" s="69">
        <f t="shared" si="4"/>
        <v>80121400</v>
      </c>
      <c r="G2823" s="12">
        <v>4049700</v>
      </c>
      <c r="H2823" s="57">
        <v>76071700</v>
      </c>
      <c r="M2823" s="57" t="s">
        <v>28</v>
      </c>
    </row>
    <row r="2824" spans="1:21" x14ac:dyDescent="0.15">
      <c r="B2824" s="65">
        <v>42647</v>
      </c>
      <c r="C2824" s="74">
        <f t="shared" si="2"/>
        <v>179343500</v>
      </c>
      <c r="D2824" s="37">
        <v>539.53</v>
      </c>
      <c r="E2824" s="68">
        <f t="shared" si="3"/>
        <v>-5.3999999999999773</v>
      </c>
      <c r="F2824" s="69">
        <f t="shared" si="4"/>
        <v>179343500</v>
      </c>
      <c r="G2824" s="12">
        <v>6889700</v>
      </c>
      <c r="H2824" s="12">
        <v>172453800</v>
      </c>
    </row>
    <row r="2825" spans="1:21" x14ac:dyDescent="0.15">
      <c r="B2825" s="65">
        <v>42648</v>
      </c>
      <c r="C2825" s="74">
        <f t="shared" si="2"/>
        <v>170222875</v>
      </c>
      <c r="D2825" s="37">
        <v>542.33000000000004</v>
      </c>
      <c r="E2825" s="68">
        <f t="shared" si="3"/>
        <v>2.8000000000000682</v>
      </c>
      <c r="F2825" s="69">
        <f t="shared" si="4"/>
        <v>170222875</v>
      </c>
      <c r="G2825" s="12">
        <v>4939900</v>
      </c>
      <c r="H2825" s="57">
        <v>165282975</v>
      </c>
      <c r="M2825" s="57" t="s">
        <v>28</v>
      </c>
    </row>
    <row r="2826" spans="1:21" x14ac:dyDescent="0.15">
      <c r="B2826" s="65">
        <v>42649</v>
      </c>
      <c r="C2826" s="74">
        <f t="shared" si="2"/>
        <v>111553200</v>
      </c>
      <c r="D2826" s="37">
        <v>542</v>
      </c>
      <c r="E2826" s="68">
        <f t="shared" si="3"/>
        <v>-0.33000000000004093</v>
      </c>
      <c r="F2826" s="69">
        <f t="shared" si="4"/>
        <v>111553200</v>
      </c>
      <c r="G2826" s="12">
        <v>3396000</v>
      </c>
      <c r="H2826" s="12">
        <v>108157200</v>
      </c>
      <c r="M2826" s="62"/>
    </row>
    <row r="2827" spans="1:21" x14ac:dyDescent="0.15">
      <c r="B2827" s="65">
        <v>42650</v>
      </c>
      <c r="C2827" s="74">
        <f t="shared" si="2"/>
        <v>48394400</v>
      </c>
      <c r="D2827" s="37">
        <v>545.4</v>
      </c>
      <c r="E2827" s="68">
        <f t="shared" si="3"/>
        <v>3.3999999999999773</v>
      </c>
      <c r="F2827" s="69">
        <f t="shared" si="4"/>
        <v>48394400</v>
      </c>
      <c r="G2827" s="12">
        <v>2133800</v>
      </c>
      <c r="H2827" s="12">
        <v>46260600</v>
      </c>
      <c r="M2827" s="62"/>
    </row>
    <row r="2828" spans="1:21" x14ac:dyDescent="0.15">
      <c r="B2828" s="65">
        <v>42654</v>
      </c>
      <c r="C2828" s="74">
        <f t="shared" si="2"/>
        <v>66988100</v>
      </c>
      <c r="D2828" s="37">
        <v>545.66999999999996</v>
      </c>
      <c r="E2828" s="68">
        <f t="shared" si="3"/>
        <v>0.26999999999998181</v>
      </c>
      <c r="F2828" s="69">
        <f t="shared" si="4"/>
        <v>66988100</v>
      </c>
      <c r="G2828" s="12">
        <v>7624500</v>
      </c>
      <c r="H2828" s="12">
        <v>59363600</v>
      </c>
      <c r="M2828" s="62"/>
    </row>
    <row r="2829" spans="1:21" x14ac:dyDescent="0.15">
      <c r="B2829" s="65">
        <v>42655</v>
      </c>
      <c r="C2829" s="74">
        <f t="shared" si="2"/>
        <v>47884300</v>
      </c>
      <c r="D2829" s="37">
        <v>545.79999999999995</v>
      </c>
      <c r="E2829" s="68">
        <f t="shared" si="3"/>
        <v>0.12999999999999545</v>
      </c>
      <c r="F2829" s="69">
        <f t="shared" si="4"/>
        <v>47884300</v>
      </c>
      <c r="G2829" s="12">
        <v>6796500</v>
      </c>
      <c r="H2829" s="12">
        <v>41087800</v>
      </c>
      <c r="M2829" s="62"/>
    </row>
    <row r="2830" spans="1:21" x14ac:dyDescent="0.15">
      <c r="B2830" s="65">
        <v>42656</v>
      </c>
      <c r="C2830" s="74">
        <f t="shared" si="2"/>
        <v>89174700</v>
      </c>
      <c r="D2830" s="37">
        <v>547.92999999999995</v>
      </c>
      <c r="E2830" s="68">
        <f t="shared" si="3"/>
        <v>2.1299999999999955</v>
      </c>
      <c r="F2830" s="69">
        <f t="shared" si="4"/>
        <v>89174700</v>
      </c>
      <c r="G2830" s="12">
        <v>2171500</v>
      </c>
      <c r="H2830" s="12">
        <v>87003200</v>
      </c>
      <c r="M2830" s="62"/>
    </row>
    <row r="2831" spans="1:21" x14ac:dyDescent="0.15">
      <c r="B2831" s="65">
        <v>42657</v>
      </c>
      <c r="C2831" s="74">
        <f t="shared" si="2"/>
        <v>183744400</v>
      </c>
      <c r="D2831" s="37">
        <v>548.53</v>
      </c>
      <c r="E2831" s="68">
        <f t="shared" si="3"/>
        <v>0.60000000000002274</v>
      </c>
      <c r="F2831" s="69">
        <f t="shared" si="4"/>
        <v>183744400</v>
      </c>
      <c r="G2831" s="12">
        <v>6905000</v>
      </c>
      <c r="H2831" s="12">
        <v>176839400</v>
      </c>
      <c r="M2831" s="62"/>
    </row>
    <row r="2832" spans="1:21" x14ac:dyDescent="0.15">
      <c r="B2832" s="65">
        <v>42660</v>
      </c>
      <c r="C2832" s="74">
        <f t="shared" si="2"/>
        <v>212624300</v>
      </c>
      <c r="D2832" s="37">
        <v>552.53</v>
      </c>
      <c r="E2832" s="68">
        <f t="shared" si="3"/>
        <v>4</v>
      </c>
      <c r="F2832" s="69">
        <f t="shared" si="4"/>
        <v>212624300</v>
      </c>
      <c r="G2832" s="12">
        <v>4140900</v>
      </c>
      <c r="H2832" s="12">
        <v>208483400</v>
      </c>
      <c r="M2832" s="62"/>
    </row>
    <row r="2833" spans="1:21" x14ac:dyDescent="0.15">
      <c r="B2833" s="65">
        <v>42661</v>
      </c>
      <c r="C2833" s="74">
        <f t="shared" si="2"/>
        <v>105013500</v>
      </c>
      <c r="D2833" s="37">
        <v>548.27</v>
      </c>
      <c r="E2833" s="68">
        <f t="shared" si="3"/>
        <v>-4.2599999999999909</v>
      </c>
      <c r="F2833" s="69">
        <f t="shared" si="4"/>
        <v>105013500</v>
      </c>
      <c r="G2833" s="12">
        <v>5375200</v>
      </c>
      <c r="H2833" s="12">
        <v>99638300</v>
      </c>
      <c r="M2833" s="62"/>
    </row>
    <row r="2834" spans="1:21" x14ac:dyDescent="0.15">
      <c r="B2834" s="65">
        <v>42662</v>
      </c>
      <c r="C2834" s="74">
        <f t="shared" si="2"/>
        <v>151372200</v>
      </c>
      <c r="D2834" s="37">
        <v>550.87</v>
      </c>
      <c r="E2834" s="68">
        <f t="shared" si="3"/>
        <v>2.6000000000000227</v>
      </c>
      <c r="F2834" s="69">
        <f t="shared" si="4"/>
        <v>151372200</v>
      </c>
      <c r="G2834" s="12">
        <v>5735300</v>
      </c>
      <c r="H2834" s="12">
        <v>145636900</v>
      </c>
      <c r="M2834" s="62"/>
    </row>
    <row r="2835" spans="1:21" x14ac:dyDescent="0.15">
      <c r="B2835" s="65">
        <v>42663</v>
      </c>
      <c r="C2835" s="74">
        <f t="shared" si="2"/>
        <v>457208500</v>
      </c>
      <c r="D2835" s="37">
        <v>553.27</v>
      </c>
      <c r="E2835" s="68">
        <f t="shared" si="3"/>
        <v>2.3999999999999773</v>
      </c>
      <c r="F2835" s="69">
        <f t="shared" si="4"/>
        <v>457208500</v>
      </c>
      <c r="G2835" s="12">
        <v>2505000</v>
      </c>
      <c r="H2835" s="12">
        <v>454703500</v>
      </c>
      <c r="M2835" s="62"/>
    </row>
    <row r="2836" spans="1:21" x14ac:dyDescent="0.15">
      <c r="B2836" s="65">
        <v>42664</v>
      </c>
      <c r="C2836" s="74">
        <f t="shared" si="2"/>
        <v>153118800</v>
      </c>
      <c r="D2836" s="37">
        <v>552.4</v>
      </c>
      <c r="E2836" s="68">
        <f t="shared" si="3"/>
        <v>-0.87000000000000455</v>
      </c>
      <c r="F2836" s="69">
        <f t="shared" si="4"/>
        <v>153118800</v>
      </c>
      <c r="G2836" s="12">
        <v>2203400</v>
      </c>
      <c r="H2836" s="12">
        <v>150915400</v>
      </c>
      <c r="M2836" s="62"/>
    </row>
    <row r="2837" spans="1:21" x14ac:dyDescent="0.15">
      <c r="B2837" s="65">
        <v>42667</v>
      </c>
      <c r="C2837" s="74">
        <f t="shared" si="2"/>
        <v>154606600</v>
      </c>
      <c r="D2837" s="37">
        <v>553</v>
      </c>
      <c r="E2837" s="68">
        <f t="shared" si="3"/>
        <v>0.60000000000002274</v>
      </c>
      <c r="F2837" s="69">
        <f t="shared" si="4"/>
        <v>154606600</v>
      </c>
      <c r="G2837" s="12">
        <v>5301600</v>
      </c>
      <c r="H2837" s="12">
        <v>149305000</v>
      </c>
      <c r="M2837" s="62"/>
    </row>
    <row r="2838" spans="1:21" x14ac:dyDescent="0.15">
      <c r="B2838" s="65">
        <v>42668</v>
      </c>
      <c r="C2838" s="74">
        <f t="shared" si="2"/>
        <v>166049500</v>
      </c>
      <c r="D2838" s="37">
        <v>556.53</v>
      </c>
      <c r="E2838" s="68">
        <f t="shared" si="3"/>
        <v>3.5299999999999727</v>
      </c>
      <c r="F2838" s="69">
        <f t="shared" si="4"/>
        <v>166049500</v>
      </c>
      <c r="G2838" s="12">
        <v>7089700</v>
      </c>
      <c r="H2838" s="12">
        <v>158959800</v>
      </c>
      <c r="M2838" s="62"/>
    </row>
    <row r="2839" spans="1:21" x14ac:dyDescent="0.15">
      <c r="B2839" s="65">
        <v>42669</v>
      </c>
      <c r="C2839" s="74">
        <f t="shared" si="2"/>
        <v>152063400</v>
      </c>
      <c r="D2839" s="37">
        <v>558.4</v>
      </c>
      <c r="E2839" s="68">
        <f t="shared" si="3"/>
        <v>1.8700000000000045</v>
      </c>
      <c r="F2839" s="69">
        <f t="shared" si="4"/>
        <v>152063400</v>
      </c>
      <c r="G2839" s="12">
        <v>11905200</v>
      </c>
      <c r="H2839" s="12">
        <v>140158200</v>
      </c>
      <c r="M2839" s="62"/>
    </row>
    <row r="2840" spans="1:21" x14ac:dyDescent="0.15">
      <c r="B2840" s="65">
        <v>42670</v>
      </c>
      <c r="C2840" s="74">
        <f t="shared" si="2"/>
        <v>412214400</v>
      </c>
      <c r="D2840" s="37">
        <v>558.66999999999996</v>
      </c>
      <c r="E2840" s="68">
        <f t="shared" si="3"/>
        <v>0.26999999999998181</v>
      </c>
      <c r="F2840" s="69">
        <f t="shared" si="4"/>
        <v>412214400</v>
      </c>
      <c r="G2840" s="12">
        <v>4666200</v>
      </c>
      <c r="H2840" s="12">
        <v>407548200</v>
      </c>
      <c r="M2840" s="62"/>
    </row>
    <row r="2841" spans="1:21" x14ac:dyDescent="0.15">
      <c r="B2841" s="65">
        <v>42671</v>
      </c>
      <c r="C2841" s="74">
        <f t="shared" si="2"/>
        <v>87502400</v>
      </c>
      <c r="D2841" s="37">
        <v>559.53</v>
      </c>
      <c r="E2841" s="68">
        <f t="shared" si="3"/>
        <v>0.86000000000001364</v>
      </c>
      <c r="F2841" s="69">
        <f t="shared" si="4"/>
        <v>87502400</v>
      </c>
      <c r="G2841" s="12">
        <v>7529600</v>
      </c>
      <c r="H2841" s="12">
        <v>79972800</v>
      </c>
      <c r="M2841" s="62"/>
    </row>
    <row r="2842" spans="1:21" s="21" customFormat="1" x14ac:dyDescent="0.15">
      <c r="A2842" s="21" t="s">
        <v>0</v>
      </c>
      <c r="B2842" s="66">
        <v>42674</v>
      </c>
      <c r="C2842" s="75">
        <f t="shared" si="2"/>
        <v>80933100</v>
      </c>
      <c r="D2842" s="38">
        <v>559.87</v>
      </c>
      <c r="E2842" s="70">
        <f t="shared" si="3"/>
        <v>0.34000000000003183</v>
      </c>
      <c r="F2842" s="71">
        <f t="shared" si="4"/>
        <v>80933100</v>
      </c>
      <c r="G2842" s="22">
        <v>7328300</v>
      </c>
      <c r="H2842" s="22">
        <v>73604800</v>
      </c>
      <c r="I2842" s="71"/>
      <c r="J2842" s="22"/>
      <c r="K2842" s="22"/>
      <c r="L2842" s="23">
        <f>SUM(G2823:G2842)</f>
        <v>108687000</v>
      </c>
      <c r="M2842" s="22">
        <f>SUM(H2823:H2842)</f>
        <v>3001446575</v>
      </c>
      <c r="N2842" s="24">
        <f>SUM(G2823:H2842)</f>
        <v>3110133575</v>
      </c>
      <c r="O2842" s="25">
        <f>MAX($C2823:$C2842)</f>
        <v>457208500</v>
      </c>
      <c r="P2842" s="26">
        <f>MIN($C2823:$C2842)</f>
        <v>47884300</v>
      </c>
      <c r="Q2842" s="53">
        <f>MAX($D2823:$D2842)</f>
        <v>559.87</v>
      </c>
      <c r="R2842" s="54">
        <f>MIN($D2823:$D2842)</f>
        <v>539.53</v>
      </c>
      <c r="S2842" s="45">
        <f>MAX($E2823:$E2842)</f>
        <v>4</v>
      </c>
      <c r="T2842" s="46">
        <f>MIN($E2823:$E2842)</f>
        <v>-5.3999999999999773</v>
      </c>
      <c r="U2842" s="34"/>
    </row>
    <row r="2843" spans="1:21" x14ac:dyDescent="0.15">
      <c r="B2843" s="65">
        <v>42675</v>
      </c>
      <c r="C2843" s="74">
        <f t="shared" si="2"/>
        <v>70755500</v>
      </c>
      <c r="D2843" s="37">
        <v>562.13</v>
      </c>
      <c r="E2843" s="68">
        <f t="shared" si="3"/>
        <v>2.2599999999999909</v>
      </c>
      <c r="F2843" s="69">
        <f t="shared" si="4"/>
        <v>70755500</v>
      </c>
      <c r="G2843" s="12">
        <v>5995200</v>
      </c>
      <c r="H2843" s="12">
        <v>64760300</v>
      </c>
      <c r="M2843" s="62"/>
    </row>
    <row r="2844" spans="1:21" x14ac:dyDescent="0.15">
      <c r="B2844" s="65">
        <v>42676</v>
      </c>
      <c r="C2844" s="74">
        <f t="shared" si="2"/>
        <v>177723500</v>
      </c>
      <c r="D2844" s="37">
        <v>561.53</v>
      </c>
      <c r="E2844" s="68">
        <f t="shared" si="3"/>
        <v>-0.60000000000002274</v>
      </c>
      <c r="F2844" s="69">
        <f t="shared" si="4"/>
        <v>177723500</v>
      </c>
      <c r="G2844" s="12">
        <v>4145900</v>
      </c>
      <c r="H2844" s="12">
        <v>173577600</v>
      </c>
      <c r="M2844" s="62"/>
    </row>
    <row r="2845" spans="1:21" x14ac:dyDescent="0.15">
      <c r="B2845" s="65">
        <v>42678</v>
      </c>
      <c r="C2845" s="74">
        <f t="shared" ref="C2845:C2877" si="5">F2845</f>
        <v>158082900</v>
      </c>
      <c r="D2845" s="37">
        <v>557.87</v>
      </c>
      <c r="E2845" s="68">
        <f t="shared" si="3"/>
        <v>-3.6599999999999682</v>
      </c>
      <c r="F2845" s="69">
        <f t="shared" ref="F2845:F2899" si="6">+G2845+H2845</f>
        <v>158082900</v>
      </c>
      <c r="G2845" s="12">
        <v>7223900</v>
      </c>
      <c r="H2845" s="12">
        <v>150859000</v>
      </c>
      <c r="M2845" s="62"/>
    </row>
    <row r="2846" spans="1:21" x14ac:dyDescent="0.15">
      <c r="B2846" s="65">
        <v>42681</v>
      </c>
      <c r="C2846" s="74">
        <f t="shared" si="5"/>
        <v>82775500</v>
      </c>
      <c r="D2846" s="37">
        <v>560</v>
      </c>
      <c r="E2846" s="68">
        <f t="shared" si="3"/>
        <v>2.1299999999999955</v>
      </c>
      <c r="F2846" s="69">
        <f t="shared" si="6"/>
        <v>82775500</v>
      </c>
      <c r="G2846" s="12">
        <v>7042700</v>
      </c>
      <c r="H2846" s="12">
        <v>75732800</v>
      </c>
      <c r="M2846" s="62"/>
    </row>
    <row r="2847" spans="1:21" x14ac:dyDescent="0.15">
      <c r="B2847" s="65">
        <v>42682</v>
      </c>
      <c r="C2847" s="74">
        <f t="shared" si="5"/>
        <v>56559900</v>
      </c>
      <c r="D2847" s="37">
        <v>562.07000000000005</v>
      </c>
      <c r="E2847" s="68">
        <f t="shared" si="3"/>
        <v>2.07000000000005</v>
      </c>
      <c r="F2847" s="69">
        <f t="shared" si="6"/>
        <v>56559900</v>
      </c>
      <c r="G2847" s="12">
        <v>3832400</v>
      </c>
      <c r="H2847" s="12">
        <v>52727500</v>
      </c>
      <c r="M2847" s="62"/>
    </row>
    <row r="2848" spans="1:21" x14ac:dyDescent="0.15">
      <c r="B2848" s="65">
        <v>42683</v>
      </c>
      <c r="C2848" s="74">
        <f t="shared" si="5"/>
        <v>458174800</v>
      </c>
      <c r="D2848" s="37">
        <v>552.73</v>
      </c>
      <c r="E2848" s="68">
        <f t="shared" si="3"/>
        <v>-9.3400000000000318</v>
      </c>
      <c r="F2848" s="69">
        <f t="shared" si="6"/>
        <v>458174800</v>
      </c>
      <c r="G2848" s="12">
        <v>16011600</v>
      </c>
      <c r="H2848" s="12">
        <v>442163200</v>
      </c>
      <c r="M2848" s="62"/>
    </row>
    <row r="2849" spans="1:21" x14ac:dyDescent="0.15">
      <c r="B2849" s="65">
        <v>42684</v>
      </c>
      <c r="C2849" s="74">
        <f t="shared" si="5"/>
        <v>152591000</v>
      </c>
      <c r="D2849" s="37">
        <v>561.92999999999995</v>
      </c>
      <c r="E2849" s="68">
        <f t="shared" si="3"/>
        <v>9.1999999999999318</v>
      </c>
      <c r="F2849" s="69">
        <f t="shared" si="6"/>
        <v>152591000</v>
      </c>
      <c r="G2849" s="12">
        <v>8778600</v>
      </c>
      <c r="H2849" s="12">
        <v>143812400</v>
      </c>
      <c r="M2849" s="62"/>
    </row>
    <row r="2850" spans="1:21" x14ac:dyDescent="0.15">
      <c r="B2850" s="65">
        <v>42685</v>
      </c>
      <c r="C2850" s="74">
        <f t="shared" si="5"/>
        <v>175306200</v>
      </c>
      <c r="D2850" s="37">
        <v>561.13</v>
      </c>
      <c r="E2850" s="68">
        <f t="shared" si="3"/>
        <v>-0.79999999999995453</v>
      </c>
      <c r="F2850" s="69">
        <f t="shared" si="6"/>
        <v>175306200</v>
      </c>
      <c r="G2850" s="12">
        <v>5172400</v>
      </c>
      <c r="H2850" s="12">
        <v>170133800</v>
      </c>
      <c r="M2850" s="62"/>
    </row>
    <row r="2851" spans="1:21" x14ac:dyDescent="0.15">
      <c r="B2851" s="65">
        <v>42688</v>
      </c>
      <c r="C2851" s="74">
        <f t="shared" si="5"/>
        <v>200353300</v>
      </c>
      <c r="D2851" s="37">
        <v>558.6</v>
      </c>
      <c r="E2851" s="68">
        <f t="shared" si="3"/>
        <v>-2.5299999999999727</v>
      </c>
      <c r="F2851" s="69">
        <f t="shared" si="6"/>
        <v>200353300</v>
      </c>
      <c r="G2851" s="12">
        <v>8434300</v>
      </c>
      <c r="H2851" s="12">
        <v>191919000</v>
      </c>
      <c r="M2851" s="62"/>
    </row>
    <row r="2852" spans="1:21" x14ac:dyDescent="0.15">
      <c r="B2852" s="65">
        <v>42689</v>
      </c>
      <c r="C2852" s="74">
        <f t="shared" si="5"/>
        <v>612908400</v>
      </c>
      <c r="D2852" s="37">
        <v>552.92999999999995</v>
      </c>
      <c r="E2852" s="68">
        <f t="shared" si="3"/>
        <v>-5.6700000000000728</v>
      </c>
      <c r="F2852" s="69">
        <f t="shared" si="6"/>
        <v>612908400</v>
      </c>
      <c r="G2852" s="12">
        <v>7952600</v>
      </c>
      <c r="H2852" s="12">
        <v>604955800</v>
      </c>
      <c r="M2852" s="62"/>
    </row>
    <row r="2853" spans="1:21" x14ac:dyDescent="0.15">
      <c r="B2853" s="65">
        <v>42690</v>
      </c>
      <c r="C2853" s="74">
        <f t="shared" si="5"/>
        <v>219308400</v>
      </c>
      <c r="D2853" s="37">
        <v>553.87</v>
      </c>
      <c r="E2853" s="68">
        <f t="shared" si="3"/>
        <v>0.94000000000005457</v>
      </c>
      <c r="F2853" s="69">
        <f t="shared" si="6"/>
        <v>219308400</v>
      </c>
      <c r="G2853" s="12">
        <v>4230800</v>
      </c>
      <c r="H2853" s="12">
        <v>215077600</v>
      </c>
      <c r="M2853" s="62"/>
    </row>
    <row r="2854" spans="1:21" x14ac:dyDescent="0.15">
      <c r="B2854" s="65">
        <v>42691</v>
      </c>
      <c r="C2854" s="74">
        <f t="shared" si="5"/>
        <v>279114900</v>
      </c>
      <c r="D2854" s="37">
        <v>552.66999999999996</v>
      </c>
      <c r="E2854" s="68">
        <f t="shared" si="3"/>
        <v>-1.2000000000000455</v>
      </c>
      <c r="F2854" s="69">
        <f t="shared" si="6"/>
        <v>279114900</v>
      </c>
      <c r="G2854" s="12">
        <v>6845200</v>
      </c>
      <c r="H2854" s="12">
        <v>272269700</v>
      </c>
      <c r="M2854" s="62"/>
    </row>
    <row r="2855" spans="1:21" x14ac:dyDescent="0.15">
      <c r="B2855" s="65">
        <v>42692</v>
      </c>
      <c r="C2855" s="74">
        <f t="shared" si="5"/>
        <v>113533000</v>
      </c>
      <c r="D2855" s="37">
        <v>563.07000000000005</v>
      </c>
      <c r="E2855" s="68">
        <f t="shared" si="3"/>
        <v>10.400000000000091</v>
      </c>
      <c r="F2855" s="69">
        <f t="shared" si="6"/>
        <v>113533000</v>
      </c>
      <c r="G2855" s="12">
        <v>5568300</v>
      </c>
      <c r="H2855" s="57">
        <v>107964700</v>
      </c>
      <c r="M2855" s="63" t="s">
        <v>28</v>
      </c>
    </row>
    <row r="2856" spans="1:21" x14ac:dyDescent="0.15">
      <c r="B2856" s="65">
        <v>42695</v>
      </c>
      <c r="C2856" s="74">
        <f t="shared" si="5"/>
        <v>134317500</v>
      </c>
      <c r="D2856" s="37">
        <v>567.27</v>
      </c>
      <c r="E2856" s="68">
        <f t="shared" si="3"/>
        <v>4.1999999999999318</v>
      </c>
      <c r="F2856" s="69">
        <f t="shared" si="6"/>
        <v>134317500</v>
      </c>
      <c r="G2856" s="12">
        <v>19661500</v>
      </c>
      <c r="H2856" s="12">
        <v>114656000</v>
      </c>
      <c r="M2856" s="62"/>
    </row>
    <row r="2857" spans="1:21" x14ac:dyDescent="0.15">
      <c r="B2857" s="65">
        <v>42696</v>
      </c>
      <c r="C2857" s="74">
        <f t="shared" si="5"/>
        <v>136620000</v>
      </c>
      <c r="D2857" s="37">
        <v>566.53</v>
      </c>
      <c r="E2857" s="68">
        <f t="shared" si="3"/>
        <v>-0.74000000000000909</v>
      </c>
      <c r="F2857" s="69">
        <f t="shared" si="6"/>
        <v>136620000</v>
      </c>
      <c r="G2857" s="12">
        <v>7298400</v>
      </c>
      <c r="H2857" s="12">
        <v>129321600</v>
      </c>
      <c r="M2857" s="62"/>
    </row>
    <row r="2858" spans="1:21" x14ac:dyDescent="0.15">
      <c r="B2858" s="65">
        <v>42698</v>
      </c>
      <c r="C2858" s="74">
        <f t="shared" si="5"/>
        <v>120508900</v>
      </c>
      <c r="D2858" s="37">
        <v>569.79999999999995</v>
      </c>
      <c r="E2858" s="68">
        <f t="shared" si="3"/>
        <v>3.2699999999999818</v>
      </c>
      <c r="F2858" s="69">
        <f t="shared" si="6"/>
        <v>120508900</v>
      </c>
      <c r="G2858" s="12">
        <v>10171500</v>
      </c>
      <c r="H2858" s="12">
        <v>110337400</v>
      </c>
      <c r="M2858" s="62"/>
    </row>
    <row r="2859" spans="1:21" x14ac:dyDescent="0.15">
      <c r="B2859" s="65">
        <v>42699</v>
      </c>
      <c r="C2859" s="74">
        <f t="shared" si="5"/>
        <v>142155600</v>
      </c>
      <c r="D2859" s="37">
        <v>573.07000000000005</v>
      </c>
      <c r="E2859" s="68">
        <f t="shared" si="3"/>
        <v>3.2700000000000955</v>
      </c>
      <c r="F2859" s="69">
        <f t="shared" si="6"/>
        <v>142155600</v>
      </c>
      <c r="G2859" s="12">
        <v>5735600</v>
      </c>
      <c r="H2859" s="57">
        <v>136420000</v>
      </c>
      <c r="M2859" s="63" t="s">
        <v>28</v>
      </c>
    </row>
    <row r="2860" spans="1:21" x14ac:dyDescent="0.15">
      <c r="B2860" s="65">
        <v>42702</v>
      </c>
      <c r="C2860" s="74">
        <f t="shared" si="5"/>
        <v>142986700</v>
      </c>
      <c r="D2860" s="37">
        <v>565.33000000000004</v>
      </c>
      <c r="E2860" s="68">
        <f t="shared" si="3"/>
        <v>-7.7400000000000091</v>
      </c>
      <c r="F2860" s="69">
        <f t="shared" si="6"/>
        <v>142986700</v>
      </c>
      <c r="G2860" s="12">
        <v>22296000</v>
      </c>
      <c r="H2860" s="12">
        <v>120690700</v>
      </c>
      <c r="M2860" s="62"/>
    </row>
    <row r="2861" spans="1:21" x14ac:dyDescent="0.15">
      <c r="B2861" s="65">
        <v>42703</v>
      </c>
      <c r="C2861" s="74">
        <f t="shared" si="5"/>
        <v>156368100</v>
      </c>
      <c r="D2861" s="37">
        <v>568.87</v>
      </c>
      <c r="E2861" s="68">
        <f t="shared" si="3"/>
        <v>3.5399999999999636</v>
      </c>
      <c r="F2861" s="69">
        <f t="shared" si="6"/>
        <v>156368100</v>
      </c>
      <c r="G2861" s="12">
        <v>7720700</v>
      </c>
      <c r="H2861" s="12">
        <v>148647400</v>
      </c>
      <c r="M2861" s="62"/>
    </row>
    <row r="2862" spans="1:21" s="21" customFormat="1" x14ac:dyDescent="0.15">
      <c r="A2862" s="21" t="s">
        <v>0</v>
      </c>
      <c r="B2862" s="66">
        <v>42704</v>
      </c>
      <c r="C2862" s="75">
        <f t="shared" si="5"/>
        <v>111864700</v>
      </c>
      <c r="D2862" s="38">
        <v>578.92999999999995</v>
      </c>
      <c r="E2862" s="70">
        <f t="shared" si="3"/>
        <v>10.059999999999945</v>
      </c>
      <c r="F2862" s="71">
        <f t="shared" si="6"/>
        <v>111864700</v>
      </c>
      <c r="G2862" s="22">
        <v>4055900</v>
      </c>
      <c r="H2862" s="22">
        <v>107808800</v>
      </c>
      <c r="I2862" s="71"/>
      <c r="J2862" s="22"/>
      <c r="K2862" s="22"/>
      <c r="L2862" s="23">
        <f>SUM(G2843:G2862)</f>
        <v>168173500</v>
      </c>
      <c r="M2862" s="22">
        <f>SUM(H2843:H2862)</f>
        <v>3533835300</v>
      </c>
      <c r="N2862" s="24">
        <f>SUM(G2843:H2862)</f>
        <v>3702008800</v>
      </c>
      <c r="O2862" s="25">
        <f>MAX($C2843:$C2862)</f>
        <v>612908400</v>
      </c>
      <c r="P2862" s="26">
        <f>MIN($C2843:$C2862)</f>
        <v>56559900</v>
      </c>
      <c r="Q2862" s="53">
        <f>MAX($D2843:$D2862)</f>
        <v>578.92999999999995</v>
      </c>
      <c r="R2862" s="54">
        <f>MIN($D2843:$D2862)</f>
        <v>552.66999999999996</v>
      </c>
      <c r="S2862" s="45">
        <f>MAX($E2843:$E2862)</f>
        <v>10.400000000000091</v>
      </c>
      <c r="T2862" s="46">
        <f>MIN($E2843:$E2862)</f>
        <v>-9.3400000000000318</v>
      </c>
      <c r="U2862" s="34"/>
    </row>
    <row r="2863" spans="1:21" x14ac:dyDescent="0.15">
      <c r="B2863" s="65">
        <v>42705</v>
      </c>
      <c r="C2863" s="74">
        <f t="shared" si="5"/>
        <v>174413800</v>
      </c>
      <c r="D2863" s="37">
        <v>581.33000000000004</v>
      </c>
      <c r="E2863" s="68">
        <f t="shared" si="3"/>
        <v>2.4000000000000909</v>
      </c>
      <c r="F2863" s="69">
        <f t="shared" si="6"/>
        <v>174413800</v>
      </c>
      <c r="G2863" s="12">
        <v>7648400</v>
      </c>
      <c r="H2863" s="12">
        <v>166765400</v>
      </c>
      <c r="M2863" s="62"/>
    </row>
    <row r="2864" spans="1:21" x14ac:dyDescent="0.15">
      <c r="B2864" s="65">
        <v>42706</v>
      </c>
      <c r="C2864" s="74">
        <f t="shared" si="5"/>
        <v>175865500</v>
      </c>
      <c r="D2864" s="37">
        <v>577.27</v>
      </c>
      <c r="E2864" s="68">
        <f t="shared" si="3"/>
        <v>-4.0600000000000591</v>
      </c>
      <c r="F2864" s="69">
        <f t="shared" si="6"/>
        <v>175865500</v>
      </c>
      <c r="G2864" s="12">
        <v>1991300</v>
      </c>
      <c r="H2864" s="57">
        <v>173874200</v>
      </c>
      <c r="M2864" s="63" t="s">
        <v>28</v>
      </c>
    </row>
    <row r="2865" spans="2:13" x14ac:dyDescent="0.15">
      <c r="B2865" s="65">
        <v>42709</v>
      </c>
      <c r="C2865" s="74">
        <f t="shared" si="5"/>
        <v>120942000</v>
      </c>
      <c r="D2865" s="37">
        <v>576</v>
      </c>
      <c r="E2865" s="68">
        <f t="shared" si="3"/>
        <v>-1.2699999999999818</v>
      </c>
      <c r="F2865" s="69">
        <f t="shared" si="6"/>
        <v>120942000</v>
      </c>
      <c r="G2865" s="12">
        <v>10257600</v>
      </c>
      <c r="H2865" s="12">
        <v>110684400</v>
      </c>
      <c r="M2865" s="62"/>
    </row>
    <row r="2866" spans="2:13" x14ac:dyDescent="0.15">
      <c r="B2866" s="65">
        <v>42710</v>
      </c>
      <c r="C2866" s="74">
        <f t="shared" si="5"/>
        <v>142711500</v>
      </c>
      <c r="D2866" s="37">
        <v>578.73</v>
      </c>
      <c r="E2866" s="68">
        <f t="shared" si="3"/>
        <v>2.7300000000000182</v>
      </c>
      <c r="F2866" s="69">
        <f t="shared" si="6"/>
        <v>142711500</v>
      </c>
      <c r="G2866" s="12">
        <v>4939700</v>
      </c>
      <c r="H2866" s="12">
        <v>137771800</v>
      </c>
      <c r="M2866" s="62"/>
    </row>
    <row r="2867" spans="2:13" x14ac:dyDescent="0.15">
      <c r="B2867" s="65">
        <v>42711</v>
      </c>
      <c r="C2867" s="74">
        <f t="shared" si="5"/>
        <v>82270000</v>
      </c>
      <c r="D2867" s="37">
        <v>579.07000000000005</v>
      </c>
      <c r="E2867" s="68">
        <f t="shared" si="3"/>
        <v>0.34000000000003183</v>
      </c>
      <c r="F2867" s="69">
        <f t="shared" si="6"/>
        <v>82270000</v>
      </c>
      <c r="G2867" s="12">
        <v>6646400</v>
      </c>
      <c r="H2867" s="12">
        <v>75623600</v>
      </c>
      <c r="M2867" s="62"/>
    </row>
    <row r="2868" spans="2:13" x14ac:dyDescent="0.15">
      <c r="B2868" s="65">
        <v>42712</v>
      </c>
      <c r="C2868" s="74">
        <f t="shared" si="5"/>
        <v>149588400</v>
      </c>
      <c r="D2868" s="37">
        <v>576</v>
      </c>
      <c r="E2868" s="68">
        <f t="shared" si="3"/>
        <v>-3.07000000000005</v>
      </c>
      <c r="F2868" s="69">
        <f t="shared" si="6"/>
        <v>149588400</v>
      </c>
      <c r="G2868" s="57">
        <f>3701200+1000*455</f>
        <v>4156200</v>
      </c>
      <c r="H2868" s="12">
        <v>145432200</v>
      </c>
      <c r="L2868" s="61" t="s">
        <v>51</v>
      </c>
      <c r="M2868" s="62"/>
    </row>
    <row r="2869" spans="2:13" x14ac:dyDescent="0.15">
      <c r="B2869" s="65">
        <v>42713</v>
      </c>
      <c r="C2869" s="74">
        <f t="shared" si="5"/>
        <v>163216000</v>
      </c>
      <c r="D2869" s="37">
        <v>577.13</v>
      </c>
      <c r="E2869" s="68">
        <f t="shared" si="3"/>
        <v>1.1299999999999955</v>
      </c>
      <c r="F2869" s="69">
        <f t="shared" si="6"/>
        <v>163216000</v>
      </c>
      <c r="G2869" s="12">
        <v>17980700</v>
      </c>
      <c r="H2869" s="12">
        <v>145235300</v>
      </c>
      <c r="M2869" s="62"/>
    </row>
    <row r="2870" spans="2:13" x14ac:dyDescent="0.15">
      <c r="B2870" s="65">
        <v>42716</v>
      </c>
      <c r="C2870" s="74">
        <f t="shared" si="5"/>
        <v>222146700</v>
      </c>
      <c r="D2870" s="37">
        <v>572.73</v>
      </c>
      <c r="E2870" s="68">
        <f t="shared" si="3"/>
        <v>-4.3999999999999773</v>
      </c>
      <c r="F2870" s="69">
        <f t="shared" si="6"/>
        <v>222146700</v>
      </c>
      <c r="G2870" s="12">
        <v>6912300</v>
      </c>
      <c r="H2870" s="12">
        <v>215234400</v>
      </c>
      <c r="M2870" s="62"/>
    </row>
    <row r="2871" spans="2:13" x14ac:dyDescent="0.15">
      <c r="B2871" s="65">
        <v>42717</v>
      </c>
      <c r="C2871" s="74">
        <f t="shared" si="5"/>
        <v>295947400</v>
      </c>
      <c r="D2871" s="37">
        <v>575.66999999999996</v>
      </c>
      <c r="E2871" s="68">
        <f t="shared" si="3"/>
        <v>2.9399999999999409</v>
      </c>
      <c r="F2871" s="69">
        <f t="shared" si="6"/>
        <v>295947400</v>
      </c>
      <c r="G2871" s="12">
        <v>10682200</v>
      </c>
      <c r="H2871" s="57">
        <v>285265200</v>
      </c>
      <c r="M2871" s="63" t="s">
        <v>28</v>
      </c>
    </row>
    <row r="2872" spans="2:13" x14ac:dyDescent="0.15">
      <c r="B2872" s="65">
        <v>42718</v>
      </c>
      <c r="C2872" s="74">
        <f t="shared" si="5"/>
        <v>170325300</v>
      </c>
      <c r="D2872" s="37">
        <v>577.27</v>
      </c>
      <c r="E2872" s="68">
        <f t="shared" si="3"/>
        <v>1.6000000000000227</v>
      </c>
      <c r="F2872" s="69">
        <f t="shared" si="6"/>
        <v>170325300</v>
      </c>
      <c r="G2872" s="12">
        <v>8274500</v>
      </c>
      <c r="H2872" s="12">
        <v>162050800</v>
      </c>
      <c r="M2872" s="62"/>
    </row>
    <row r="2873" spans="2:13" x14ac:dyDescent="0.15">
      <c r="B2873" s="65">
        <v>42719</v>
      </c>
      <c r="C2873" s="74">
        <f t="shared" si="5"/>
        <v>117242000</v>
      </c>
      <c r="D2873" s="37">
        <v>574.07000000000005</v>
      </c>
      <c r="E2873" s="68">
        <f t="shared" si="3"/>
        <v>-3.1999999999999318</v>
      </c>
      <c r="F2873" s="69">
        <f t="shared" si="6"/>
        <v>117242000</v>
      </c>
      <c r="G2873" s="12">
        <v>12218000</v>
      </c>
      <c r="H2873" s="12">
        <v>105024000</v>
      </c>
      <c r="M2873" s="62"/>
    </row>
    <row r="2874" spans="2:13" x14ac:dyDescent="0.15">
      <c r="B2874" s="65">
        <v>42720</v>
      </c>
      <c r="C2874" s="74">
        <f t="shared" si="5"/>
        <v>179042300</v>
      </c>
      <c r="D2874" s="37">
        <v>573.92999999999995</v>
      </c>
      <c r="E2874" s="68">
        <f t="shared" si="3"/>
        <v>-0.14000000000010004</v>
      </c>
      <c r="F2874" s="69">
        <f t="shared" si="6"/>
        <v>179042300</v>
      </c>
      <c r="G2874" s="12">
        <v>12345000</v>
      </c>
      <c r="H2874" s="12">
        <v>166697300</v>
      </c>
      <c r="M2874" s="62"/>
    </row>
    <row r="2875" spans="2:13" x14ac:dyDescent="0.15">
      <c r="B2875" s="65">
        <v>42723</v>
      </c>
      <c r="C2875" s="74">
        <f t="shared" si="5"/>
        <v>181235700</v>
      </c>
      <c r="D2875" s="37">
        <v>576.27</v>
      </c>
      <c r="E2875" s="68">
        <f t="shared" si="3"/>
        <v>2.3400000000000318</v>
      </c>
      <c r="F2875" s="69">
        <f t="shared" si="6"/>
        <v>181235700</v>
      </c>
      <c r="G2875" s="12">
        <v>16842200</v>
      </c>
      <c r="H2875" s="12">
        <v>164393500</v>
      </c>
      <c r="M2875" s="62"/>
    </row>
    <row r="2876" spans="2:13" x14ac:dyDescent="0.15">
      <c r="B2876" s="65">
        <v>42724</v>
      </c>
      <c r="C2876" s="74">
        <f t="shared" si="5"/>
        <v>425033200</v>
      </c>
      <c r="D2876" s="37">
        <v>572.73</v>
      </c>
      <c r="E2876" s="68">
        <f t="shared" si="3"/>
        <v>-3.5399999999999636</v>
      </c>
      <c r="F2876" s="69">
        <f t="shared" si="6"/>
        <v>425033200</v>
      </c>
      <c r="G2876" s="12">
        <v>14114800</v>
      </c>
      <c r="H2876" s="12">
        <v>410918400</v>
      </c>
      <c r="M2876" s="62"/>
    </row>
    <row r="2877" spans="2:13" x14ac:dyDescent="0.15">
      <c r="B2877" s="65">
        <v>42725</v>
      </c>
      <c r="C2877" s="74">
        <f t="shared" si="5"/>
        <v>220489500</v>
      </c>
      <c r="D2877" s="37">
        <v>574</v>
      </c>
      <c r="E2877" s="68">
        <f t="shared" si="3"/>
        <v>1.2699999999999818</v>
      </c>
      <c r="F2877" s="69">
        <f t="shared" si="6"/>
        <v>220489500</v>
      </c>
      <c r="G2877" s="12">
        <v>14062900</v>
      </c>
      <c r="H2877" s="12">
        <v>206426600</v>
      </c>
    </row>
    <row r="2878" spans="2:13" x14ac:dyDescent="0.15">
      <c r="B2878" s="65">
        <v>42726</v>
      </c>
      <c r="C2878" s="74">
        <f t="shared" ref="C2878:C2899" si="7">F2878</f>
        <v>161179100</v>
      </c>
      <c r="D2878" s="37">
        <v>572.27</v>
      </c>
      <c r="E2878" s="68">
        <f t="shared" si="3"/>
        <v>-1.7300000000000182</v>
      </c>
      <c r="F2878" s="69">
        <f t="shared" si="6"/>
        <v>161179100</v>
      </c>
      <c r="G2878" s="12">
        <v>12572600</v>
      </c>
      <c r="H2878" s="12">
        <v>148606500</v>
      </c>
    </row>
    <row r="2879" spans="2:13" x14ac:dyDescent="0.15">
      <c r="B2879" s="65">
        <v>42730</v>
      </c>
      <c r="C2879" s="74">
        <f t="shared" si="7"/>
        <v>212487900</v>
      </c>
      <c r="D2879" s="37">
        <v>572.33000000000004</v>
      </c>
      <c r="E2879" s="68">
        <f t="shared" si="3"/>
        <v>6.0000000000059117E-2</v>
      </c>
      <c r="F2879" s="69">
        <f t="shared" si="6"/>
        <v>212487900</v>
      </c>
      <c r="G2879" s="12">
        <v>6535100</v>
      </c>
      <c r="H2879" s="57">
        <v>205952800</v>
      </c>
      <c r="M2879" s="63" t="s">
        <v>28</v>
      </c>
    </row>
    <row r="2880" spans="2:13" x14ac:dyDescent="0.15">
      <c r="B2880" s="65">
        <v>42731</v>
      </c>
      <c r="C2880" s="74">
        <f t="shared" si="7"/>
        <v>319888000</v>
      </c>
      <c r="D2880" s="37">
        <v>563.87</v>
      </c>
      <c r="E2880" s="68">
        <f t="shared" si="3"/>
        <v>-8.4600000000000364</v>
      </c>
      <c r="F2880" s="69">
        <f t="shared" si="6"/>
        <v>319888000</v>
      </c>
      <c r="G2880" s="12">
        <v>15323900</v>
      </c>
      <c r="H2880" s="57">
        <v>304564100</v>
      </c>
      <c r="M2880" s="63" t="s">
        <v>28</v>
      </c>
    </row>
    <row r="2881" spans="1:21" x14ac:dyDescent="0.15">
      <c r="B2881" s="65">
        <v>42732</v>
      </c>
      <c r="C2881" s="74">
        <f t="shared" si="7"/>
        <v>291191190</v>
      </c>
      <c r="D2881" s="37">
        <v>566.73</v>
      </c>
      <c r="E2881" s="68">
        <f t="shared" si="3"/>
        <v>2.8600000000000136</v>
      </c>
      <c r="F2881" s="69">
        <f t="shared" si="6"/>
        <v>291191190</v>
      </c>
      <c r="G2881" s="12">
        <v>11569200</v>
      </c>
      <c r="H2881" s="57">
        <v>279621990</v>
      </c>
      <c r="M2881" s="63" t="s">
        <v>28</v>
      </c>
    </row>
    <row r="2882" spans="1:21" x14ac:dyDescent="0.15">
      <c r="B2882" s="65">
        <v>42733</v>
      </c>
      <c r="C2882" s="74">
        <f t="shared" si="7"/>
        <v>138863025</v>
      </c>
      <c r="D2882" s="37">
        <v>563.6</v>
      </c>
      <c r="E2882" s="68">
        <f t="shared" si="3"/>
        <v>-3.1299999999999955</v>
      </c>
      <c r="F2882" s="69">
        <f t="shared" si="6"/>
        <v>138863025</v>
      </c>
      <c r="G2882" s="12">
        <v>4500500</v>
      </c>
      <c r="H2882" s="57">
        <v>134362525</v>
      </c>
      <c r="M2882" s="63" t="s">
        <v>28</v>
      </c>
    </row>
    <row r="2883" spans="1:21" s="21" customFormat="1" x14ac:dyDescent="0.15">
      <c r="A2883" s="21" t="s">
        <v>0</v>
      </c>
      <c r="B2883" s="66">
        <v>42734</v>
      </c>
      <c r="C2883" s="75">
        <f t="shared" si="7"/>
        <v>101011100</v>
      </c>
      <c r="D2883" s="38">
        <v>577.4</v>
      </c>
      <c r="E2883" s="70">
        <f t="shared" si="3"/>
        <v>13.799999999999955</v>
      </c>
      <c r="F2883" s="71">
        <f t="shared" si="6"/>
        <v>101011100</v>
      </c>
      <c r="G2883" s="22">
        <v>98052500</v>
      </c>
      <c r="H2883" s="22">
        <v>2958600</v>
      </c>
      <c r="I2883" s="71"/>
      <c r="J2883" s="22"/>
      <c r="K2883" s="22"/>
      <c r="L2883" s="23">
        <f>SUM(G2863:G2883)</f>
        <v>297626000</v>
      </c>
      <c r="M2883" s="22">
        <f>SUM(H2863:H2883)</f>
        <v>3747463615</v>
      </c>
      <c r="N2883" s="24">
        <f>SUM(G2863:H2883)</f>
        <v>4045089615</v>
      </c>
      <c r="O2883" s="25">
        <f>MAX($C2863:$C2883)</f>
        <v>425033200</v>
      </c>
      <c r="P2883" s="26">
        <f>MIN($C2863:$C2883)</f>
        <v>82270000</v>
      </c>
      <c r="Q2883" s="53">
        <f>MAX($D2863:$D2883)</f>
        <v>581.33000000000004</v>
      </c>
      <c r="R2883" s="54">
        <f>MIN($D2863:$D2883)</f>
        <v>563.6</v>
      </c>
      <c r="S2883" s="45">
        <f>MAX($E2863:$E2883)</f>
        <v>13.799999999999955</v>
      </c>
      <c r="T2883" s="46">
        <f>MIN($E2863:$E2883)</f>
        <v>-8.4600000000000364</v>
      </c>
      <c r="U2883" s="34"/>
    </row>
    <row r="2884" spans="1:21" x14ac:dyDescent="0.15">
      <c r="B2884" s="65">
        <v>42739</v>
      </c>
      <c r="C2884" s="74">
        <f t="shared" si="7"/>
        <v>140749200</v>
      </c>
      <c r="D2884" s="37">
        <v>583.92999999999995</v>
      </c>
      <c r="E2884" s="68">
        <f t="shared" si="3"/>
        <v>6.5299999999999727</v>
      </c>
      <c r="F2884" s="69">
        <f t="shared" si="6"/>
        <v>140749200</v>
      </c>
      <c r="G2884" s="12">
        <v>11324600</v>
      </c>
      <c r="H2884" s="57">
        <v>129424600</v>
      </c>
      <c r="M2884" s="63" t="s">
        <v>28</v>
      </c>
    </row>
    <row r="2885" spans="1:21" x14ac:dyDescent="0.15">
      <c r="B2885" s="65">
        <v>42740</v>
      </c>
      <c r="C2885" s="74">
        <f t="shared" si="7"/>
        <v>131888200</v>
      </c>
      <c r="D2885" s="37">
        <v>588.13</v>
      </c>
      <c r="E2885" s="68">
        <f t="shared" si="3"/>
        <v>4.2000000000000455</v>
      </c>
      <c r="F2885" s="69">
        <f t="shared" si="6"/>
        <v>131888200</v>
      </c>
      <c r="G2885" s="12">
        <v>8320000</v>
      </c>
      <c r="H2885" s="12">
        <v>123568200</v>
      </c>
    </row>
    <row r="2886" spans="1:21" x14ac:dyDescent="0.15">
      <c r="B2886" s="65">
        <v>42741</v>
      </c>
      <c r="C2886" s="74">
        <f t="shared" si="7"/>
        <v>155145900</v>
      </c>
      <c r="D2886" s="37">
        <v>587.6</v>
      </c>
      <c r="E2886" s="68">
        <f t="shared" si="3"/>
        <v>-0.52999999999997272</v>
      </c>
      <c r="F2886" s="69">
        <f t="shared" si="6"/>
        <v>155145900</v>
      </c>
      <c r="G2886" s="12">
        <v>6317800</v>
      </c>
      <c r="H2886" s="57">
        <v>148828100</v>
      </c>
      <c r="M2886" s="57" t="s">
        <v>28</v>
      </c>
    </row>
    <row r="2887" spans="1:21" x14ac:dyDescent="0.15">
      <c r="B2887" s="65">
        <v>42745</v>
      </c>
      <c r="C2887" s="74">
        <f t="shared" si="7"/>
        <v>154191100</v>
      </c>
      <c r="D2887" s="37">
        <v>586.07000000000005</v>
      </c>
      <c r="E2887" s="68">
        <f t="shared" si="3"/>
        <v>-1.5299999999999727</v>
      </c>
      <c r="F2887" s="69">
        <f t="shared" si="6"/>
        <v>154191100</v>
      </c>
      <c r="G2887" s="12">
        <v>10430600</v>
      </c>
      <c r="H2887" s="12">
        <v>143760500</v>
      </c>
    </row>
    <row r="2888" spans="1:21" x14ac:dyDescent="0.15">
      <c r="B2888" s="65">
        <v>42746</v>
      </c>
      <c r="C2888" s="74">
        <f t="shared" si="7"/>
        <v>138478300</v>
      </c>
      <c r="D2888" s="37">
        <v>587.6</v>
      </c>
      <c r="E2888" s="68">
        <f t="shared" si="3"/>
        <v>1.5299999999999727</v>
      </c>
      <c r="F2888" s="69">
        <f t="shared" si="6"/>
        <v>138478300</v>
      </c>
      <c r="G2888" s="12">
        <v>11218900</v>
      </c>
      <c r="H2888" s="12">
        <v>127259400</v>
      </c>
    </row>
    <row r="2889" spans="1:21" x14ac:dyDescent="0.15">
      <c r="B2889" s="65">
        <v>42747</v>
      </c>
      <c r="C2889" s="74">
        <f t="shared" si="7"/>
        <v>111299100</v>
      </c>
      <c r="D2889" s="37">
        <v>588.87</v>
      </c>
      <c r="E2889" s="68">
        <f t="shared" si="3"/>
        <v>1.2699999999999818</v>
      </c>
      <c r="F2889" s="69">
        <f t="shared" si="6"/>
        <v>111299100</v>
      </c>
      <c r="G2889" s="12">
        <v>4461500</v>
      </c>
      <c r="H2889" s="12">
        <v>106837600</v>
      </c>
    </row>
    <row r="2890" spans="1:21" x14ac:dyDescent="0.15">
      <c r="B2890" s="65">
        <v>42748</v>
      </c>
      <c r="C2890" s="74">
        <f t="shared" si="7"/>
        <v>101761400</v>
      </c>
      <c r="D2890" s="37">
        <v>593.6</v>
      </c>
      <c r="E2890" s="68">
        <f t="shared" si="3"/>
        <v>4.7300000000000182</v>
      </c>
      <c r="F2890" s="69">
        <f t="shared" si="6"/>
        <v>101761400</v>
      </c>
      <c r="G2890" s="12">
        <v>5196800</v>
      </c>
      <c r="H2890" s="12">
        <v>96564600</v>
      </c>
    </row>
    <row r="2891" spans="1:21" x14ac:dyDescent="0.15">
      <c r="B2891" s="65">
        <v>42751</v>
      </c>
      <c r="C2891" s="74">
        <f t="shared" si="7"/>
        <v>102780300</v>
      </c>
      <c r="D2891" s="37">
        <v>595.53</v>
      </c>
      <c r="E2891" s="68">
        <f t="shared" si="3"/>
        <v>1.92999999999995</v>
      </c>
      <c r="F2891" s="69">
        <f t="shared" si="6"/>
        <v>102780300</v>
      </c>
      <c r="G2891" s="12">
        <v>5296600</v>
      </c>
      <c r="H2891" s="12">
        <v>97483700</v>
      </c>
    </row>
    <row r="2892" spans="1:21" x14ac:dyDescent="0.15">
      <c r="B2892" s="65">
        <v>42752</v>
      </c>
      <c r="C2892" s="74">
        <f t="shared" si="7"/>
        <v>289647100</v>
      </c>
      <c r="D2892" s="37">
        <v>593.07000000000005</v>
      </c>
      <c r="E2892" s="68">
        <f t="shared" si="3"/>
        <v>-2.4599999999999227</v>
      </c>
      <c r="F2892" s="69">
        <f t="shared" si="6"/>
        <v>289647100</v>
      </c>
      <c r="G2892" s="12">
        <v>5679000</v>
      </c>
      <c r="H2892" s="12">
        <v>283968100</v>
      </c>
    </row>
    <row r="2893" spans="1:21" x14ac:dyDescent="0.15">
      <c r="B2893" s="65">
        <v>42753</v>
      </c>
      <c r="C2893" s="74">
        <f t="shared" si="7"/>
        <v>148740400</v>
      </c>
      <c r="D2893" s="37">
        <v>592</v>
      </c>
      <c r="E2893" s="68">
        <f t="shared" si="3"/>
        <v>-1.07000000000005</v>
      </c>
      <c r="F2893" s="69">
        <f t="shared" si="6"/>
        <v>148740400</v>
      </c>
      <c r="G2893" s="12">
        <v>13209500</v>
      </c>
      <c r="H2893" s="12">
        <v>135530900</v>
      </c>
    </row>
    <row r="2894" spans="1:21" x14ac:dyDescent="0.15">
      <c r="B2894" s="65">
        <v>42754</v>
      </c>
      <c r="C2894" s="74">
        <f t="shared" si="7"/>
        <v>117879000</v>
      </c>
      <c r="D2894" s="37">
        <v>610.53</v>
      </c>
      <c r="E2894" s="68">
        <f t="shared" si="3"/>
        <v>18.529999999999973</v>
      </c>
      <c r="F2894" s="69">
        <f t="shared" si="6"/>
        <v>117879000</v>
      </c>
      <c r="G2894" s="12">
        <v>5049000</v>
      </c>
      <c r="H2894" s="12">
        <v>112830000</v>
      </c>
    </row>
    <row r="2895" spans="1:21" x14ac:dyDescent="0.15">
      <c r="B2895" s="65">
        <v>42755</v>
      </c>
      <c r="C2895" s="74">
        <f t="shared" si="7"/>
        <v>147438100</v>
      </c>
      <c r="D2895" s="37">
        <v>606.6</v>
      </c>
      <c r="E2895" s="68">
        <f t="shared" si="3"/>
        <v>-3.92999999999995</v>
      </c>
      <c r="F2895" s="69">
        <f t="shared" si="6"/>
        <v>147438100</v>
      </c>
      <c r="G2895" s="12">
        <v>5235600</v>
      </c>
      <c r="H2895" s="12">
        <v>142202500</v>
      </c>
    </row>
    <row r="2896" spans="1:21" x14ac:dyDescent="0.15">
      <c r="B2896" s="65">
        <v>42758</v>
      </c>
      <c r="C2896" s="74">
        <f t="shared" si="7"/>
        <v>154238500</v>
      </c>
      <c r="D2896" s="37">
        <v>612.33000000000004</v>
      </c>
      <c r="E2896" s="68">
        <f t="shared" si="3"/>
        <v>5.7300000000000182</v>
      </c>
      <c r="F2896" s="69">
        <f t="shared" si="6"/>
        <v>154238500</v>
      </c>
      <c r="G2896" s="12">
        <v>13564500</v>
      </c>
      <c r="H2896" s="57">
        <v>140674000</v>
      </c>
      <c r="M2896" s="57" t="s">
        <v>28</v>
      </c>
    </row>
    <row r="2897" spans="1:21" x14ac:dyDescent="0.15">
      <c r="B2897" s="65">
        <v>42759</v>
      </c>
      <c r="C2897" s="74">
        <f t="shared" si="7"/>
        <v>190243800</v>
      </c>
      <c r="D2897" s="37">
        <v>613.27</v>
      </c>
      <c r="E2897" s="68">
        <f t="shared" si="3"/>
        <v>0.93999999999994088</v>
      </c>
      <c r="F2897" s="69">
        <f t="shared" si="6"/>
        <v>190243800</v>
      </c>
      <c r="G2897" s="12">
        <v>6069000</v>
      </c>
      <c r="H2897" s="12">
        <v>184174800</v>
      </c>
    </row>
    <row r="2898" spans="1:21" x14ac:dyDescent="0.15">
      <c r="B2898" s="65">
        <v>42760</v>
      </c>
      <c r="C2898" s="74">
        <f t="shared" si="7"/>
        <v>172337375</v>
      </c>
      <c r="D2898" s="37">
        <v>607.53</v>
      </c>
      <c r="E2898" s="68">
        <f t="shared" si="3"/>
        <v>-5.7400000000000091</v>
      </c>
      <c r="F2898" s="69">
        <f t="shared" si="6"/>
        <v>172337375</v>
      </c>
      <c r="G2898" s="12">
        <v>38982700</v>
      </c>
      <c r="H2898" s="57">
        <v>133354675</v>
      </c>
      <c r="M2898" s="57" t="s">
        <v>28</v>
      </c>
    </row>
    <row r="2899" spans="1:21" x14ac:dyDescent="0.15">
      <c r="B2899" s="65">
        <v>42761</v>
      </c>
      <c r="C2899" s="74">
        <f t="shared" si="7"/>
        <v>274409400</v>
      </c>
      <c r="D2899" s="37">
        <v>610.87</v>
      </c>
      <c r="E2899" s="68">
        <f t="shared" si="3"/>
        <v>3.3400000000000318</v>
      </c>
      <c r="F2899" s="69">
        <f t="shared" si="6"/>
        <v>274409400</v>
      </c>
      <c r="G2899" s="12">
        <v>14916200</v>
      </c>
      <c r="H2899" s="57">
        <v>259493200</v>
      </c>
      <c r="M2899" s="57" t="s">
        <v>28</v>
      </c>
    </row>
    <row r="2900" spans="1:21" x14ac:dyDescent="0.15">
      <c r="B2900" s="65">
        <v>42762</v>
      </c>
      <c r="C2900" s="74">
        <f t="shared" ref="C2900:C2961" si="8">F2900</f>
        <v>156712840</v>
      </c>
      <c r="D2900" s="37">
        <v>610.53</v>
      </c>
      <c r="E2900" s="68">
        <f t="shared" si="3"/>
        <v>-0.34000000000003183</v>
      </c>
      <c r="F2900" s="69">
        <f t="shared" ref="F2900:F2961" si="9">+G2900+H2900</f>
        <v>156712840</v>
      </c>
      <c r="G2900" s="12">
        <v>20776900</v>
      </c>
      <c r="H2900" s="57">
        <v>135935940</v>
      </c>
      <c r="M2900" s="57" t="s">
        <v>28</v>
      </c>
    </row>
    <row r="2901" spans="1:21" x14ac:dyDescent="0.15">
      <c r="B2901" s="65">
        <v>42765</v>
      </c>
      <c r="C2901" s="74">
        <f t="shared" si="8"/>
        <v>242208900</v>
      </c>
      <c r="D2901" s="37">
        <v>617.33000000000004</v>
      </c>
      <c r="E2901" s="68">
        <f t="shared" si="3"/>
        <v>6.8000000000000682</v>
      </c>
      <c r="F2901" s="69">
        <f t="shared" si="9"/>
        <v>242208900</v>
      </c>
      <c r="G2901" s="12">
        <v>17099500</v>
      </c>
      <c r="H2901" s="12">
        <v>225109400</v>
      </c>
    </row>
    <row r="2902" spans="1:21" s="21" customFormat="1" x14ac:dyDescent="0.15">
      <c r="A2902" s="21" t="s">
        <v>0</v>
      </c>
      <c r="B2902" s="66">
        <v>42766</v>
      </c>
      <c r="C2902" s="75">
        <f t="shared" si="8"/>
        <v>161812000</v>
      </c>
      <c r="D2902" s="38">
        <v>617.07000000000005</v>
      </c>
      <c r="E2902" s="70">
        <f t="shared" si="3"/>
        <v>-0.25999999999999091</v>
      </c>
      <c r="F2902" s="71">
        <f t="shared" si="9"/>
        <v>161812000</v>
      </c>
      <c r="G2902" s="22">
        <v>14790000</v>
      </c>
      <c r="H2902" s="22">
        <v>147022000</v>
      </c>
      <c r="I2902" s="71"/>
      <c r="J2902" s="22"/>
      <c r="K2902" s="22"/>
      <c r="L2902" s="23">
        <f>SUM(G2884:G2902)</f>
        <v>217938700</v>
      </c>
      <c r="M2902" s="22">
        <f>SUM(H2884:H2902)</f>
        <v>2874022215</v>
      </c>
      <c r="N2902" s="24">
        <f>SUM(G2884:H2902)</f>
        <v>3091960915</v>
      </c>
      <c r="O2902" s="25">
        <f>MAX($C2884:$C2902)</f>
        <v>289647100</v>
      </c>
      <c r="P2902" s="26">
        <f>MIN($C2884:$C2902)</f>
        <v>101761400</v>
      </c>
      <c r="Q2902" s="53">
        <f>MAX($D2884:$D2902)</f>
        <v>617.33000000000004</v>
      </c>
      <c r="R2902" s="54">
        <f>MIN($D2884:$D2902)</f>
        <v>583.92999999999995</v>
      </c>
      <c r="S2902" s="45">
        <f>MAX($E2884:$E2902)</f>
        <v>18.529999999999973</v>
      </c>
      <c r="T2902" s="46">
        <f>MIN($E2884:$E2902)</f>
        <v>-5.7400000000000091</v>
      </c>
      <c r="U2902" s="34"/>
    </row>
    <row r="2903" spans="1:21" x14ac:dyDescent="0.15">
      <c r="B2903" s="65">
        <v>42767</v>
      </c>
      <c r="C2903" s="74">
        <f t="shared" si="8"/>
        <v>121439900</v>
      </c>
      <c r="D2903" s="37">
        <v>603.47</v>
      </c>
      <c r="E2903" s="68">
        <f t="shared" si="3"/>
        <v>-13.600000000000023</v>
      </c>
      <c r="F2903" s="69">
        <f t="shared" si="9"/>
        <v>121439900</v>
      </c>
      <c r="G2903" s="12">
        <v>7838200</v>
      </c>
      <c r="H2903" s="12">
        <v>113601700</v>
      </c>
    </row>
    <row r="2904" spans="1:21" x14ac:dyDescent="0.15">
      <c r="B2904" s="65">
        <v>42768</v>
      </c>
      <c r="C2904" s="74">
        <f t="shared" si="8"/>
        <v>73564100</v>
      </c>
      <c r="D2904" s="37">
        <v>604.73</v>
      </c>
      <c r="E2904" s="68">
        <f t="shared" ref="E2904:E2944" si="10">+D2904-D2903</f>
        <v>1.2599999999999909</v>
      </c>
      <c r="F2904" s="69">
        <f t="shared" si="9"/>
        <v>73564100</v>
      </c>
      <c r="G2904" s="12">
        <v>6555900</v>
      </c>
      <c r="H2904" s="12">
        <v>67008200</v>
      </c>
    </row>
    <row r="2905" spans="1:21" x14ac:dyDescent="0.15">
      <c r="B2905" s="65">
        <v>42769</v>
      </c>
      <c r="C2905" s="74">
        <f t="shared" si="8"/>
        <v>62520500</v>
      </c>
      <c r="D2905" s="37">
        <v>599.6</v>
      </c>
      <c r="E2905" s="68">
        <f t="shared" si="10"/>
        <v>-5.1299999999999955</v>
      </c>
      <c r="F2905" s="69">
        <f t="shared" si="9"/>
        <v>62520500</v>
      </c>
      <c r="G2905" s="12">
        <v>15835900</v>
      </c>
      <c r="H2905" s="12">
        <v>46684600</v>
      </c>
    </row>
    <row r="2906" spans="1:21" x14ac:dyDescent="0.15">
      <c r="B2906" s="65">
        <v>42772</v>
      </c>
      <c r="C2906" s="74">
        <f t="shared" si="8"/>
        <v>146875900</v>
      </c>
      <c r="D2906" s="37">
        <v>605.13</v>
      </c>
      <c r="E2906" s="68">
        <f t="shared" si="10"/>
        <v>5.5299999999999727</v>
      </c>
      <c r="F2906" s="69">
        <f t="shared" si="9"/>
        <v>146875900</v>
      </c>
      <c r="G2906" s="12">
        <v>11650300</v>
      </c>
      <c r="H2906" s="12">
        <v>135225600</v>
      </c>
    </row>
    <row r="2907" spans="1:21" x14ac:dyDescent="0.15">
      <c r="B2907" s="65">
        <v>42773</v>
      </c>
      <c r="C2907" s="74">
        <f t="shared" si="8"/>
        <v>73219700</v>
      </c>
      <c r="D2907" s="37">
        <v>606.87</v>
      </c>
      <c r="E2907" s="68">
        <f t="shared" si="10"/>
        <v>1.7400000000000091</v>
      </c>
      <c r="F2907" s="69">
        <f t="shared" si="9"/>
        <v>73219700</v>
      </c>
      <c r="G2907" s="12">
        <v>8855700</v>
      </c>
      <c r="H2907" s="12">
        <v>64364000</v>
      </c>
    </row>
    <row r="2908" spans="1:21" x14ac:dyDescent="0.15">
      <c r="B2908" s="65">
        <v>42774</v>
      </c>
      <c r="C2908" s="74">
        <f t="shared" si="8"/>
        <v>86892700</v>
      </c>
      <c r="D2908" s="37">
        <v>611.47</v>
      </c>
      <c r="E2908" s="68">
        <f t="shared" si="10"/>
        <v>4.6000000000000227</v>
      </c>
      <c r="F2908" s="69">
        <f t="shared" si="9"/>
        <v>86892700</v>
      </c>
      <c r="G2908" s="12">
        <v>7903100</v>
      </c>
      <c r="H2908" s="12">
        <v>78989600</v>
      </c>
    </row>
    <row r="2909" spans="1:21" x14ac:dyDescent="0.15">
      <c r="B2909" s="65">
        <v>42775</v>
      </c>
      <c r="C2909" s="74">
        <f t="shared" si="8"/>
        <v>105567300</v>
      </c>
      <c r="D2909" s="37">
        <v>618.47</v>
      </c>
      <c r="E2909" s="68">
        <f t="shared" si="10"/>
        <v>7</v>
      </c>
      <c r="F2909" s="69">
        <f t="shared" si="9"/>
        <v>105567300</v>
      </c>
      <c r="G2909" s="12">
        <v>13169500</v>
      </c>
      <c r="H2909" s="12">
        <v>92397800</v>
      </c>
    </row>
    <row r="2910" spans="1:21" x14ac:dyDescent="0.15">
      <c r="B2910" s="65">
        <v>42776</v>
      </c>
      <c r="C2910" s="74">
        <f t="shared" si="8"/>
        <v>131194600</v>
      </c>
      <c r="D2910" s="37">
        <v>614.53</v>
      </c>
      <c r="E2910" s="68">
        <f t="shared" si="10"/>
        <v>-3.9400000000000546</v>
      </c>
      <c r="F2910" s="69">
        <f t="shared" si="9"/>
        <v>131194600</v>
      </c>
      <c r="G2910" s="12">
        <v>18649500</v>
      </c>
      <c r="H2910" s="12">
        <v>112545100</v>
      </c>
    </row>
    <row r="2911" spans="1:21" x14ac:dyDescent="0.15">
      <c r="B2911" s="65">
        <v>42779</v>
      </c>
      <c r="C2911" s="74">
        <f t="shared" si="8"/>
        <v>96701400</v>
      </c>
      <c r="D2911" s="37">
        <v>613.87</v>
      </c>
      <c r="E2911" s="68">
        <f t="shared" si="10"/>
        <v>-0.65999999999996817</v>
      </c>
      <c r="F2911" s="69">
        <f t="shared" si="9"/>
        <v>96701400</v>
      </c>
      <c r="G2911" s="12">
        <v>15142000</v>
      </c>
      <c r="H2911" s="12">
        <v>81559400</v>
      </c>
    </row>
    <row r="2912" spans="1:21" x14ac:dyDescent="0.15">
      <c r="B2912" s="65">
        <v>42780</v>
      </c>
      <c r="C2912" s="74">
        <f t="shared" si="8"/>
        <v>339360100</v>
      </c>
      <c r="D2912" s="37">
        <v>611.87</v>
      </c>
      <c r="E2912" s="68">
        <f t="shared" si="10"/>
        <v>-2</v>
      </c>
      <c r="F2912" s="69">
        <f t="shared" si="9"/>
        <v>339360100</v>
      </c>
      <c r="G2912" s="12">
        <v>16720700</v>
      </c>
      <c r="H2912" s="12">
        <v>322639400</v>
      </c>
    </row>
    <row r="2913" spans="1:21" x14ac:dyDescent="0.15">
      <c r="B2913" s="65">
        <v>42781</v>
      </c>
      <c r="C2913" s="74">
        <f t="shared" si="8"/>
        <v>125292100</v>
      </c>
      <c r="D2913" s="37">
        <v>612.47</v>
      </c>
      <c r="E2913" s="68">
        <f t="shared" si="10"/>
        <v>0.60000000000002274</v>
      </c>
      <c r="F2913" s="69">
        <f t="shared" si="9"/>
        <v>125292100</v>
      </c>
      <c r="G2913" s="12">
        <v>5735100</v>
      </c>
      <c r="H2913" s="57">
        <v>119557000</v>
      </c>
      <c r="M2913" s="57" t="s">
        <v>28</v>
      </c>
    </row>
    <row r="2914" spans="1:21" x14ac:dyDescent="0.15">
      <c r="B2914" s="65">
        <v>42782</v>
      </c>
      <c r="C2914" s="74">
        <f t="shared" si="8"/>
        <v>85502400</v>
      </c>
      <c r="D2914" s="37">
        <v>614.20000000000005</v>
      </c>
      <c r="E2914" s="68">
        <f t="shared" si="10"/>
        <v>1.7300000000000182</v>
      </c>
      <c r="F2914" s="69">
        <f t="shared" si="9"/>
        <v>85502400</v>
      </c>
      <c r="G2914" s="12">
        <v>9470700</v>
      </c>
      <c r="H2914" s="12">
        <v>76031700</v>
      </c>
    </row>
    <row r="2915" spans="1:21" x14ac:dyDescent="0.15">
      <c r="B2915" s="65">
        <v>42783</v>
      </c>
      <c r="C2915" s="74">
        <f t="shared" si="8"/>
        <v>64792100</v>
      </c>
      <c r="D2915" s="37">
        <v>623.6</v>
      </c>
      <c r="E2915" s="68">
        <f t="shared" si="10"/>
        <v>9.3999999999999773</v>
      </c>
      <c r="F2915" s="69">
        <f t="shared" si="9"/>
        <v>64792100</v>
      </c>
      <c r="G2915" s="12">
        <v>10447200</v>
      </c>
      <c r="H2915" s="12">
        <v>54344900</v>
      </c>
    </row>
    <row r="2916" spans="1:21" x14ac:dyDescent="0.15">
      <c r="B2916" s="65">
        <v>42786</v>
      </c>
      <c r="C2916" s="74">
        <f t="shared" si="8"/>
        <v>67770400</v>
      </c>
      <c r="D2916" s="37">
        <v>623.27</v>
      </c>
      <c r="E2916" s="68">
        <f t="shared" si="10"/>
        <v>-0.33000000000004093</v>
      </c>
      <c r="F2916" s="69">
        <f t="shared" si="9"/>
        <v>67770400</v>
      </c>
      <c r="G2916" s="12">
        <v>10930500</v>
      </c>
      <c r="H2916" s="12">
        <v>56839900</v>
      </c>
    </row>
    <row r="2917" spans="1:21" x14ac:dyDescent="0.15">
      <c r="B2917" s="65">
        <v>42787</v>
      </c>
      <c r="C2917" s="74">
        <f t="shared" si="8"/>
        <v>107473200</v>
      </c>
      <c r="D2917" s="37">
        <v>632.20000000000005</v>
      </c>
      <c r="E2917" s="68">
        <f t="shared" si="10"/>
        <v>8.9300000000000637</v>
      </c>
      <c r="F2917" s="69">
        <f t="shared" si="9"/>
        <v>107473200</v>
      </c>
      <c r="G2917" s="12">
        <v>17705900</v>
      </c>
      <c r="H2917" s="12">
        <v>89767300</v>
      </c>
    </row>
    <row r="2918" spans="1:21" x14ac:dyDescent="0.15">
      <c r="B2918" s="65">
        <v>42788</v>
      </c>
      <c r="C2918" s="74">
        <f t="shared" si="8"/>
        <v>77753900</v>
      </c>
      <c r="D2918" s="37">
        <v>630</v>
      </c>
      <c r="E2918" s="68">
        <f t="shared" si="10"/>
        <v>-2.2000000000000455</v>
      </c>
      <c r="F2918" s="69">
        <f t="shared" si="9"/>
        <v>77753900</v>
      </c>
      <c r="G2918" s="12">
        <v>11082400</v>
      </c>
      <c r="H2918" s="12">
        <v>66671500</v>
      </c>
    </row>
    <row r="2919" spans="1:21" x14ac:dyDescent="0.15">
      <c r="B2919" s="65">
        <v>42789</v>
      </c>
      <c r="C2919" s="74">
        <f t="shared" si="8"/>
        <v>216335500</v>
      </c>
      <c r="D2919" s="37">
        <v>756.75</v>
      </c>
      <c r="E2919" s="68">
        <f t="shared" si="10"/>
        <v>126.75</v>
      </c>
      <c r="F2919" s="69">
        <f t="shared" si="9"/>
        <v>216335500</v>
      </c>
      <c r="G2919" s="12">
        <v>9665600</v>
      </c>
      <c r="H2919" s="12">
        <v>206669900</v>
      </c>
      <c r="M2919" s="12" t="s">
        <v>52</v>
      </c>
    </row>
    <row r="2920" spans="1:21" x14ac:dyDescent="0.15">
      <c r="B2920" s="65">
        <v>42790</v>
      </c>
      <c r="C2920" s="74">
        <f t="shared" si="8"/>
        <v>974958200</v>
      </c>
      <c r="D2920" s="37">
        <v>759.38</v>
      </c>
      <c r="E2920" s="68">
        <f t="shared" si="10"/>
        <v>2.6299999999999955</v>
      </c>
      <c r="F2920" s="69">
        <f t="shared" si="9"/>
        <v>974958200</v>
      </c>
      <c r="G2920" s="12">
        <v>11577800</v>
      </c>
      <c r="H2920" s="57">
        <v>963380400</v>
      </c>
      <c r="M2920" s="57" t="s">
        <v>53</v>
      </c>
    </row>
    <row r="2921" spans="1:21" x14ac:dyDescent="0.15">
      <c r="B2921" s="65">
        <v>42793</v>
      </c>
      <c r="C2921" s="74">
        <f t="shared" si="8"/>
        <v>369889500</v>
      </c>
      <c r="D2921" s="37">
        <v>749.44</v>
      </c>
      <c r="E2921" s="68">
        <f t="shared" si="10"/>
        <v>-9.9399999999999409</v>
      </c>
      <c r="F2921" s="69">
        <f t="shared" si="9"/>
        <v>369889500</v>
      </c>
      <c r="G2921" s="12">
        <v>16807700</v>
      </c>
      <c r="H2921" s="12">
        <v>353081800</v>
      </c>
    </row>
    <row r="2922" spans="1:21" s="21" customFormat="1" x14ac:dyDescent="0.15">
      <c r="A2922" s="21" t="s">
        <v>0</v>
      </c>
      <c r="B2922" s="66">
        <v>42794</v>
      </c>
      <c r="C2922" s="75">
        <f t="shared" si="8"/>
        <v>245362420</v>
      </c>
      <c r="D2922" s="38">
        <v>731.06</v>
      </c>
      <c r="E2922" s="70">
        <f t="shared" si="10"/>
        <v>-18.380000000000109</v>
      </c>
      <c r="F2922" s="71">
        <f t="shared" si="9"/>
        <v>245362420</v>
      </c>
      <c r="G2922" s="22">
        <v>9807700</v>
      </c>
      <c r="H2922" s="60">
        <v>235554720</v>
      </c>
      <c r="I2922" s="71"/>
      <c r="J2922" s="22"/>
      <c r="K2922" s="22"/>
      <c r="L2922" s="23">
        <f>SUM(G2903:G2922)</f>
        <v>235551400</v>
      </c>
      <c r="M2922" s="60">
        <f>SUM(H2903:H2922)</f>
        <v>3336914520</v>
      </c>
      <c r="N2922" s="24">
        <f>SUM(G2903:H2922)</f>
        <v>3572465920</v>
      </c>
      <c r="O2922" s="25">
        <f>MAX($C2903:$C2922)</f>
        <v>974958200</v>
      </c>
      <c r="P2922" s="26">
        <f>MIN($C2903:$C2922)</f>
        <v>62520500</v>
      </c>
      <c r="Q2922" s="53">
        <f>MAX($D2903:$D2922)</f>
        <v>759.38</v>
      </c>
      <c r="R2922" s="54">
        <f>MIN($D2903:$D2922)</f>
        <v>599.6</v>
      </c>
      <c r="S2922" s="45">
        <f>MAX($E2903:$E2922)</f>
        <v>126.75</v>
      </c>
      <c r="T2922" s="46">
        <f>MIN($E2903:$E2922)</f>
        <v>-18.380000000000109</v>
      </c>
      <c r="U2922" s="34"/>
    </row>
    <row r="2923" spans="1:21" x14ac:dyDescent="0.15">
      <c r="B2923" s="65">
        <v>42795</v>
      </c>
      <c r="C2923" s="74">
        <f t="shared" si="8"/>
        <v>220782380</v>
      </c>
      <c r="D2923" s="37">
        <v>723.56</v>
      </c>
      <c r="E2923" s="68">
        <f t="shared" si="10"/>
        <v>-7.5</v>
      </c>
      <c r="F2923" s="69">
        <f t="shared" si="9"/>
        <v>220782380</v>
      </c>
      <c r="G2923" s="12">
        <v>7505600</v>
      </c>
      <c r="H2923" s="57">
        <v>213276780</v>
      </c>
      <c r="M2923" s="57" t="s">
        <v>28</v>
      </c>
    </row>
    <row r="2924" spans="1:21" x14ac:dyDescent="0.15">
      <c r="B2924" s="65">
        <v>42796</v>
      </c>
      <c r="C2924" s="74">
        <f t="shared" si="8"/>
        <v>144061085</v>
      </c>
      <c r="D2924" s="37">
        <v>723.88</v>
      </c>
      <c r="E2924" s="68">
        <f t="shared" si="10"/>
        <v>0.32000000000005002</v>
      </c>
      <c r="F2924" s="69">
        <f t="shared" si="9"/>
        <v>144061085</v>
      </c>
      <c r="G2924" s="12">
        <v>4794900</v>
      </c>
      <c r="H2924" s="57">
        <v>139266185</v>
      </c>
      <c r="M2924" s="57" t="s">
        <v>28</v>
      </c>
    </row>
    <row r="2925" spans="1:21" x14ac:dyDescent="0.15">
      <c r="B2925" s="65">
        <v>42797</v>
      </c>
      <c r="C2925" s="74">
        <f t="shared" si="8"/>
        <v>267024600</v>
      </c>
      <c r="D2925" s="37">
        <v>723.69</v>
      </c>
      <c r="E2925" s="68">
        <f t="shared" si="10"/>
        <v>-0.18999999999994088</v>
      </c>
      <c r="F2925" s="69">
        <f t="shared" si="9"/>
        <v>267024600</v>
      </c>
      <c r="G2925" s="12">
        <v>7004900</v>
      </c>
      <c r="H2925" s="57">
        <v>260019700</v>
      </c>
      <c r="M2925" s="57" t="s">
        <v>28</v>
      </c>
    </row>
    <row r="2926" spans="1:21" x14ac:dyDescent="0.15">
      <c r="B2926" s="65">
        <v>42800</v>
      </c>
      <c r="C2926" s="74">
        <f t="shared" si="8"/>
        <v>351458400</v>
      </c>
      <c r="D2926" s="37">
        <v>717.88</v>
      </c>
      <c r="E2926" s="68">
        <f t="shared" si="10"/>
        <v>-5.8100000000000591</v>
      </c>
      <c r="F2926" s="69">
        <f t="shared" si="9"/>
        <v>351458400</v>
      </c>
      <c r="G2926" s="12">
        <v>7891200</v>
      </c>
      <c r="H2926" s="57">
        <v>343567200</v>
      </c>
      <c r="M2926" s="57" t="s">
        <v>28</v>
      </c>
    </row>
    <row r="2927" spans="1:21" x14ac:dyDescent="0.15">
      <c r="B2927" s="65">
        <v>42801</v>
      </c>
      <c r="C2927" s="74">
        <f t="shared" si="8"/>
        <v>434391200</v>
      </c>
      <c r="D2927" s="37">
        <v>720.75</v>
      </c>
      <c r="E2927" s="68">
        <f t="shared" si="10"/>
        <v>2.8700000000000045</v>
      </c>
      <c r="F2927" s="69">
        <f t="shared" si="9"/>
        <v>434391200</v>
      </c>
      <c r="G2927" s="12">
        <v>7295200</v>
      </c>
      <c r="H2927" s="12">
        <v>427096000</v>
      </c>
    </row>
    <row r="2928" spans="1:21" x14ac:dyDescent="0.15">
      <c r="B2928" s="65">
        <v>42802</v>
      </c>
      <c r="C2928" s="74">
        <f t="shared" si="8"/>
        <v>208051088</v>
      </c>
      <c r="D2928" s="37">
        <v>726.13</v>
      </c>
      <c r="E2928" s="68">
        <f t="shared" si="10"/>
        <v>5.3799999999999955</v>
      </c>
      <c r="F2928" s="69">
        <f t="shared" si="9"/>
        <v>208051088</v>
      </c>
      <c r="G2928" s="12">
        <v>8142600</v>
      </c>
      <c r="H2928" s="57">
        <v>199908488</v>
      </c>
      <c r="M2928" s="57" t="s">
        <v>28</v>
      </c>
    </row>
    <row r="2929" spans="1:21" x14ac:dyDescent="0.15">
      <c r="B2929" s="65">
        <v>42803</v>
      </c>
      <c r="C2929" s="74">
        <f t="shared" si="8"/>
        <v>217304500</v>
      </c>
      <c r="D2929" s="37">
        <v>727</v>
      </c>
      <c r="E2929" s="68">
        <f t="shared" si="10"/>
        <v>0.87000000000000455</v>
      </c>
      <c r="F2929" s="69">
        <f t="shared" si="9"/>
        <v>217304500</v>
      </c>
      <c r="G2929" s="12">
        <v>8662900</v>
      </c>
      <c r="H2929" s="12">
        <v>208641600</v>
      </c>
    </row>
    <row r="2930" spans="1:21" x14ac:dyDescent="0.15">
      <c r="B2930" s="65">
        <v>42804</v>
      </c>
      <c r="C2930" s="74">
        <f t="shared" si="8"/>
        <v>207870810</v>
      </c>
      <c r="D2930" s="37">
        <v>730.69</v>
      </c>
      <c r="E2930" s="68">
        <f t="shared" si="10"/>
        <v>3.6900000000000546</v>
      </c>
      <c r="F2930" s="69">
        <f t="shared" si="9"/>
        <v>207870810</v>
      </c>
      <c r="G2930" s="12">
        <v>5912600</v>
      </c>
      <c r="H2930" s="57">
        <v>201958210</v>
      </c>
      <c r="M2930" s="57" t="s">
        <v>28</v>
      </c>
    </row>
    <row r="2931" spans="1:21" x14ac:dyDescent="0.15">
      <c r="B2931" s="65">
        <v>42807</v>
      </c>
      <c r="C2931" s="74">
        <f t="shared" si="8"/>
        <v>232859200</v>
      </c>
      <c r="D2931" s="37">
        <v>722.25</v>
      </c>
      <c r="E2931" s="68">
        <f t="shared" si="10"/>
        <v>-8.4400000000000546</v>
      </c>
      <c r="F2931" s="69">
        <f t="shared" si="9"/>
        <v>232859200</v>
      </c>
      <c r="G2931" s="57">
        <v>22381100</v>
      </c>
      <c r="H2931" s="12">
        <v>210478100</v>
      </c>
      <c r="L2931" s="59" t="s">
        <v>28</v>
      </c>
    </row>
    <row r="2932" spans="1:21" x14ac:dyDescent="0.15">
      <c r="B2932" s="65">
        <v>42808</v>
      </c>
      <c r="C2932" s="74">
        <f t="shared" si="8"/>
        <v>271418700</v>
      </c>
      <c r="D2932" s="37">
        <v>723</v>
      </c>
      <c r="E2932" s="68">
        <f t="shared" si="10"/>
        <v>0.75</v>
      </c>
      <c r="F2932" s="69">
        <f t="shared" si="9"/>
        <v>271418700</v>
      </c>
      <c r="G2932" s="12">
        <v>7075000</v>
      </c>
      <c r="H2932" s="12">
        <v>264343700</v>
      </c>
    </row>
    <row r="2933" spans="1:21" x14ac:dyDescent="0.15">
      <c r="B2933" s="65">
        <v>42809</v>
      </c>
      <c r="C2933" s="74">
        <f t="shared" si="8"/>
        <v>121058000</v>
      </c>
      <c r="D2933" s="37">
        <v>714.13</v>
      </c>
      <c r="E2933" s="68">
        <f t="shared" si="10"/>
        <v>-8.8700000000000045</v>
      </c>
      <c r="F2933" s="69">
        <f t="shared" si="9"/>
        <v>121058000</v>
      </c>
      <c r="G2933" s="12">
        <v>9312900</v>
      </c>
      <c r="H2933" s="12">
        <v>111745100</v>
      </c>
    </row>
    <row r="2934" spans="1:21" x14ac:dyDescent="0.15">
      <c r="B2934" s="65">
        <v>42810</v>
      </c>
      <c r="C2934" s="74">
        <f t="shared" si="8"/>
        <v>97108500</v>
      </c>
      <c r="D2934" s="37">
        <v>713.75</v>
      </c>
      <c r="E2934" s="68">
        <f t="shared" si="10"/>
        <v>-0.37999999999999545</v>
      </c>
      <c r="F2934" s="69">
        <f t="shared" si="9"/>
        <v>97108500</v>
      </c>
      <c r="G2934" s="12">
        <v>11457500</v>
      </c>
      <c r="H2934" s="12">
        <v>85651000</v>
      </c>
    </row>
    <row r="2935" spans="1:21" x14ac:dyDescent="0.15">
      <c r="B2935" s="65">
        <v>42811</v>
      </c>
      <c r="C2935" s="74">
        <f t="shared" si="8"/>
        <v>74508900</v>
      </c>
      <c r="D2935" s="37">
        <v>715.25</v>
      </c>
      <c r="E2935" s="68">
        <f t="shared" si="10"/>
        <v>1.5</v>
      </c>
      <c r="F2935" s="69">
        <f t="shared" si="9"/>
        <v>74508900</v>
      </c>
      <c r="G2935" s="12">
        <v>3157900</v>
      </c>
      <c r="H2935" s="12">
        <v>71351000</v>
      </c>
    </row>
    <row r="2936" spans="1:21" x14ac:dyDescent="0.15">
      <c r="B2936" s="65">
        <v>42815</v>
      </c>
      <c r="C2936" s="74">
        <f t="shared" si="8"/>
        <v>134221900</v>
      </c>
      <c r="D2936" s="37">
        <v>714.25</v>
      </c>
      <c r="E2936" s="68">
        <f t="shared" si="10"/>
        <v>-1</v>
      </c>
      <c r="F2936" s="69">
        <f t="shared" si="9"/>
        <v>134221900</v>
      </c>
      <c r="G2936" s="12">
        <v>18073900</v>
      </c>
      <c r="H2936" s="12">
        <v>116148000</v>
      </c>
    </row>
    <row r="2937" spans="1:21" x14ac:dyDescent="0.15">
      <c r="B2937" s="65">
        <v>42816</v>
      </c>
      <c r="C2937" s="74">
        <f t="shared" si="8"/>
        <v>146443000</v>
      </c>
      <c r="D2937" s="37">
        <v>715.63</v>
      </c>
      <c r="E2937" s="68">
        <f t="shared" si="10"/>
        <v>1.3799999999999955</v>
      </c>
      <c r="F2937" s="69">
        <f t="shared" si="9"/>
        <v>146443000</v>
      </c>
      <c r="G2937" s="12">
        <v>13365300</v>
      </c>
      <c r="H2937" s="12">
        <v>133077700</v>
      </c>
    </row>
    <row r="2938" spans="1:21" x14ac:dyDescent="0.15">
      <c r="B2938" s="65">
        <v>42817</v>
      </c>
      <c r="C2938" s="74">
        <f t="shared" si="8"/>
        <v>84241000</v>
      </c>
      <c r="D2938" s="37">
        <v>709.75</v>
      </c>
      <c r="E2938" s="68">
        <f t="shared" si="10"/>
        <v>-5.8799999999999955</v>
      </c>
      <c r="F2938" s="69">
        <f t="shared" si="9"/>
        <v>84241000</v>
      </c>
      <c r="G2938" s="12">
        <v>16596400</v>
      </c>
      <c r="H2938" s="12">
        <v>67644600</v>
      </c>
    </row>
    <row r="2939" spans="1:21" x14ac:dyDescent="0.15">
      <c r="B2939" s="65">
        <v>42818</v>
      </c>
      <c r="C2939" s="74">
        <f t="shared" si="8"/>
        <v>972028900</v>
      </c>
      <c r="D2939" s="37">
        <v>708.38</v>
      </c>
      <c r="E2939" s="68">
        <f t="shared" si="10"/>
        <v>-1.3700000000000045</v>
      </c>
      <c r="F2939" s="69">
        <f t="shared" si="9"/>
        <v>972028900</v>
      </c>
      <c r="G2939" s="57">
        <v>890447900</v>
      </c>
      <c r="H2939" s="12">
        <v>81581000</v>
      </c>
      <c r="L2939" s="59" t="s">
        <v>28</v>
      </c>
    </row>
    <row r="2940" spans="1:21" x14ac:dyDescent="0.15">
      <c r="B2940" s="65">
        <v>42821</v>
      </c>
      <c r="C2940" s="74">
        <f t="shared" si="8"/>
        <v>144113700</v>
      </c>
      <c r="D2940" s="37">
        <v>704.13</v>
      </c>
      <c r="E2940" s="68">
        <f t="shared" si="10"/>
        <v>-4.25</v>
      </c>
      <c r="F2940" s="69">
        <f t="shared" si="9"/>
        <v>144113700</v>
      </c>
      <c r="G2940" s="12">
        <v>23983900</v>
      </c>
      <c r="H2940" s="12">
        <v>120129800</v>
      </c>
    </row>
    <row r="2941" spans="1:21" x14ac:dyDescent="0.15">
      <c r="B2941" s="65">
        <v>42822</v>
      </c>
      <c r="C2941" s="74">
        <f t="shared" si="8"/>
        <v>224837100</v>
      </c>
      <c r="D2941" s="37">
        <v>699.5</v>
      </c>
      <c r="E2941" s="68">
        <f t="shared" si="10"/>
        <v>-4.6299999999999955</v>
      </c>
      <c r="F2941" s="69">
        <f t="shared" si="9"/>
        <v>224837100</v>
      </c>
      <c r="G2941" s="12">
        <v>20196200</v>
      </c>
      <c r="H2941" s="12">
        <v>204640900</v>
      </c>
    </row>
    <row r="2942" spans="1:21" x14ac:dyDescent="0.15">
      <c r="B2942" s="65">
        <v>42823</v>
      </c>
      <c r="C2942" s="74">
        <f t="shared" si="8"/>
        <v>224327400</v>
      </c>
      <c r="D2942" s="37">
        <v>641.38</v>
      </c>
      <c r="E2942" s="68">
        <f t="shared" si="10"/>
        <v>-58.120000000000005</v>
      </c>
      <c r="F2942" s="69">
        <f t="shared" si="9"/>
        <v>224327400</v>
      </c>
      <c r="G2942" s="12">
        <v>22825700</v>
      </c>
      <c r="H2942" s="12">
        <v>201501700</v>
      </c>
    </row>
    <row r="2943" spans="1:21" x14ac:dyDescent="0.15">
      <c r="B2943" s="65">
        <v>42824</v>
      </c>
      <c r="C2943" s="74">
        <f t="shared" si="8"/>
        <v>76771300</v>
      </c>
      <c r="D2943" s="37">
        <v>646.80999999999995</v>
      </c>
      <c r="E2943" s="68">
        <f t="shared" si="10"/>
        <v>5.42999999999995</v>
      </c>
      <c r="F2943" s="69">
        <f t="shared" si="9"/>
        <v>76771300</v>
      </c>
      <c r="G2943" s="12">
        <v>4621600</v>
      </c>
      <c r="H2943" s="12">
        <v>72149700</v>
      </c>
    </row>
    <row r="2944" spans="1:21" s="21" customFormat="1" x14ac:dyDescent="0.15">
      <c r="A2944" s="21" t="s">
        <v>0</v>
      </c>
      <c r="B2944" s="66">
        <v>42825</v>
      </c>
      <c r="C2944" s="75">
        <f t="shared" si="8"/>
        <v>146786500</v>
      </c>
      <c r="D2944" s="38">
        <v>655.44</v>
      </c>
      <c r="E2944" s="70">
        <f t="shared" si="10"/>
        <v>8.6300000000001091</v>
      </c>
      <c r="F2944" s="71">
        <f t="shared" si="9"/>
        <v>146786500</v>
      </c>
      <c r="G2944" s="22">
        <v>6789900</v>
      </c>
      <c r="H2944" s="22">
        <v>139996600</v>
      </c>
      <c r="I2944" s="71"/>
      <c r="J2944" s="22"/>
      <c r="K2944" s="22"/>
      <c r="L2944" s="23">
        <f>SUM(G2923:G2944)</f>
        <v>1127495100</v>
      </c>
      <c r="M2944" s="22">
        <f>SUM(H2923:H2944)</f>
        <v>3874173063</v>
      </c>
      <c r="N2944" s="24">
        <f>SUM(G2923:H2944)</f>
        <v>5001668163</v>
      </c>
      <c r="O2944" s="25">
        <f>MAX($C2923:$C2944)</f>
        <v>972028900</v>
      </c>
      <c r="P2944" s="26">
        <f>MIN($C2923:$C2944)</f>
        <v>74508900</v>
      </c>
      <c r="Q2944" s="53">
        <f>MAX($D2923:$D2944)</f>
        <v>730.69</v>
      </c>
      <c r="R2944" s="54">
        <f>MIN($D2923:$D2944)</f>
        <v>641.38</v>
      </c>
      <c r="S2944" s="45">
        <f>MAX($E2923:$E2944)</f>
        <v>8.6300000000001091</v>
      </c>
      <c r="T2944" s="46">
        <f>MIN($E2923:$E2944)</f>
        <v>-58.120000000000005</v>
      </c>
      <c r="U2944" s="34"/>
    </row>
    <row r="2945" spans="2:13" x14ac:dyDescent="0.15">
      <c r="B2945" s="65">
        <v>42828</v>
      </c>
      <c r="C2945" s="74">
        <f t="shared" si="8"/>
        <v>145764900</v>
      </c>
      <c r="D2945" s="37">
        <v>653.94000000000005</v>
      </c>
      <c r="E2945" s="68">
        <v>-1.5</v>
      </c>
      <c r="F2945" s="69">
        <f t="shared" si="9"/>
        <v>145764900</v>
      </c>
      <c r="G2945" s="12">
        <v>4738500</v>
      </c>
      <c r="H2945" s="12">
        <v>141026400</v>
      </c>
    </row>
    <row r="2946" spans="2:13" x14ac:dyDescent="0.15">
      <c r="B2946" s="65">
        <v>42829</v>
      </c>
      <c r="C2946" s="74">
        <f t="shared" si="8"/>
        <v>122967200</v>
      </c>
      <c r="D2946" s="37">
        <v>646.13</v>
      </c>
      <c r="E2946" s="68">
        <v>-7.81</v>
      </c>
      <c r="F2946" s="69">
        <f t="shared" si="9"/>
        <v>122967200</v>
      </c>
      <c r="G2946" s="12">
        <v>16907400</v>
      </c>
      <c r="H2946" s="12">
        <v>106059800</v>
      </c>
    </row>
    <row r="2947" spans="2:13" x14ac:dyDescent="0.15">
      <c r="B2947" s="65">
        <v>42830</v>
      </c>
      <c r="C2947" s="74">
        <f t="shared" si="8"/>
        <v>82986000</v>
      </c>
      <c r="D2947" s="37">
        <v>645.80999999999995</v>
      </c>
      <c r="E2947" s="68">
        <v>-0.32</v>
      </c>
      <c r="F2947" s="69">
        <f t="shared" si="9"/>
        <v>82986000</v>
      </c>
      <c r="G2947" s="12">
        <v>12500600</v>
      </c>
      <c r="H2947" s="12">
        <v>70485400</v>
      </c>
    </row>
    <row r="2948" spans="2:13" x14ac:dyDescent="0.15">
      <c r="B2948" s="65">
        <v>42831</v>
      </c>
      <c r="C2948" s="74">
        <f t="shared" si="8"/>
        <v>136428000</v>
      </c>
      <c r="D2948" s="37">
        <v>638.88</v>
      </c>
      <c r="E2948" s="68">
        <v>-6.93</v>
      </c>
      <c r="F2948" s="69">
        <f t="shared" si="9"/>
        <v>136428000</v>
      </c>
      <c r="G2948" s="12">
        <v>6546500</v>
      </c>
      <c r="H2948" s="57">
        <v>129881500</v>
      </c>
      <c r="M2948" s="57" t="s">
        <v>28</v>
      </c>
    </row>
    <row r="2949" spans="2:13" x14ac:dyDescent="0.15">
      <c r="B2949" s="65">
        <v>42832</v>
      </c>
      <c r="C2949" s="74">
        <f t="shared" si="8"/>
        <v>119475600</v>
      </c>
      <c r="D2949" s="37">
        <v>635.94000000000005</v>
      </c>
      <c r="E2949" s="68">
        <v>-2.94</v>
      </c>
      <c r="F2949" s="69">
        <f t="shared" si="9"/>
        <v>119475600</v>
      </c>
      <c r="G2949" s="12">
        <v>11770700</v>
      </c>
      <c r="H2949" s="12">
        <v>107704900</v>
      </c>
    </row>
    <row r="2950" spans="2:13" x14ac:dyDescent="0.15">
      <c r="B2950" s="65">
        <v>42835</v>
      </c>
      <c r="C2950" s="74">
        <f t="shared" si="8"/>
        <v>63405900</v>
      </c>
      <c r="D2950" s="37">
        <v>633.88</v>
      </c>
      <c r="E2950" s="68">
        <v>-2.06</v>
      </c>
      <c r="F2950" s="69">
        <f t="shared" si="9"/>
        <v>63405900</v>
      </c>
      <c r="G2950" s="12">
        <v>3534400</v>
      </c>
      <c r="H2950" s="12">
        <v>59871500</v>
      </c>
    </row>
    <row r="2951" spans="2:13" x14ac:dyDescent="0.15">
      <c r="B2951" s="65">
        <v>42836</v>
      </c>
      <c r="C2951" s="74">
        <f t="shared" si="8"/>
        <v>73081700</v>
      </c>
      <c r="D2951" s="37">
        <v>632.75</v>
      </c>
      <c r="E2951" s="68">
        <v>-1.1299999999999999</v>
      </c>
      <c r="F2951" s="69">
        <f t="shared" si="9"/>
        <v>73081700</v>
      </c>
      <c r="G2951" s="12">
        <v>3555000</v>
      </c>
      <c r="H2951" s="12">
        <v>69526700</v>
      </c>
    </row>
    <row r="2952" spans="2:13" x14ac:dyDescent="0.15">
      <c r="B2952" s="65">
        <v>42837</v>
      </c>
      <c r="C2952" s="74">
        <f t="shared" si="8"/>
        <v>147059400</v>
      </c>
      <c r="D2952" s="37">
        <v>622.80999999999995</v>
      </c>
      <c r="E2952" s="68">
        <v>-9.94</v>
      </c>
      <c r="F2952" s="69">
        <f t="shared" si="9"/>
        <v>147059400</v>
      </c>
      <c r="G2952" s="12">
        <v>6989400</v>
      </c>
      <c r="H2952" s="12">
        <v>140070000</v>
      </c>
    </row>
    <row r="2953" spans="2:13" x14ac:dyDescent="0.15">
      <c r="B2953" s="65">
        <v>42838</v>
      </c>
      <c r="C2953" s="74">
        <f t="shared" si="8"/>
        <v>123477300</v>
      </c>
      <c r="D2953" s="37">
        <v>618.80999999999995</v>
      </c>
      <c r="E2953" s="68">
        <v>-4</v>
      </c>
      <c r="F2953" s="69">
        <f t="shared" si="9"/>
        <v>123477300</v>
      </c>
      <c r="G2953" s="12">
        <v>1666700</v>
      </c>
      <c r="H2953" s="12">
        <v>121810600</v>
      </c>
    </row>
    <row r="2954" spans="2:13" x14ac:dyDescent="0.15">
      <c r="B2954" s="65">
        <v>42839</v>
      </c>
      <c r="C2954" s="74">
        <f t="shared" si="8"/>
        <v>80792800</v>
      </c>
      <c r="D2954" s="37">
        <v>617.5</v>
      </c>
      <c r="E2954" s="68">
        <v>-1.31</v>
      </c>
      <c r="F2954" s="69">
        <f t="shared" si="9"/>
        <v>80792800</v>
      </c>
      <c r="G2954" s="12">
        <v>3332600</v>
      </c>
      <c r="H2954" s="12">
        <v>77460200</v>
      </c>
    </row>
    <row r="2955" spans="2:13" x14ac:dyDescent="0.15">
      <c r="B2955" s="65">
        <v>42842</v>
      </c>
      <c r="C2955" s="74">
        <f t="shared" si="8"/>
        <v>100341100</v>
      </c>
      <c r="D2955" s="37">
        <v>613.63</v>
      </c>
      <c r="E2955" s="68">
        <v>-3.87</v>
      </c>
      <c r="F2955" s="69">
        <f t="shared" si="9"/>
        <v>100341100</v>
      </c>
      <c r="G2955" s="12">
        <v>8079500</v>
      </c>
      <c r="H2955" s="12">
        <v>92261600</v>
      </c>
    </row>
    <row r="2956" spans="2:13" x14ac:dyDescent="0.15">
      <c r="B2956" s="65">
        <v>42843</v>
      </c>
      <c r="C2956" s="74">
        <f t="shared" si="8"/>
        <v>94464500</v>
      </c>
      <c r="D2956" s="37">
        <v>614.5</v>
      </c>
      <c r="E2956" s="68">
        <v>0.87</v>
      </c>
      <c r="F2956" s="69">
        <f t="shared" si="9"/>
        <v>94464500</v>
      </c>
      <c r="G2956" s="12">
        <v>2513800</v>
      </c>
      <c r="H2956" s="12">
        <v>91950700</v>
      </c>
    </row>
    <row r="2957" spans="2:13" x14ac:dyDescent="0.15">
      <c r="B2957" s="65">
        <v>42844</v>
      </c>
      <c r="C2957" s="74">
        <f>F2957</f>
        <v>102157700</v>
      </c>
      <c r="D2957" s="37">
        <v>614.38</v>
      </c>
      <c r="E2957" s="68">
        <v>0.12</v>
      </c>
      <c r="F2957" s="69">
        <f t="shared" si="9"/>
        <v>102157700</v>
      </c>
      <c r="G2957" s="12">
        <v>12331400</v>
      </c>
      <c r="H2957" s="12">
        <v>89826300</v>
      </c>
    </row>
    <row r="2958" spans="2:13" x14ac:dyDescent="0.15">
      <c r="B2958" s="65">
        <v>42845</v>
      </c>
      <c r="C2958" s="74">
        <f t="shared" si="8"/>
        <v>60058400</v>
      </c>
      <c r="D2958" s="37">
        <v>621.69000000000005</v>
      </c>
      <c r="E2958" s="68">
        <v>7.31</v>
      </c>
      <c r="F2958" s="69">
        <f t="shared" si="9"/>
        <v>60058400</v>
      </c>
      <c r="G2958" s="12">
        <v>7662100</v>
      </c>
      <c r="H2958" s="12">
        <v>52396300</v>
      </c>
    </row>
    <row r="2959" spans="2:13" x14ac:dyDescent="0.15">
      <c r="B2959" s="65">
        <v>42846</v>
      </c>
      <c r="C2959" s="74">
        <f t="shared" si="8"/>
        <v>63336800</v>
      </c>
      <c r="D2959" s="37">
        <v>629.25</v>
      </c>
      <c r="E2959" s="68">
        <v>7.56</v>
      </c>
      <c r="F2959" s="69">
        <f t="shared" si="9"/>
        <v>63336800</v>
      </c>
      <c r="G2959" s="12">
        <v>14198000</v>
      </c>
      <c r="H2959" s="12">
        <v>49138800</v>
      </c>
    </row>
    <row r="2960" spans="2:13" x14ac:dyDescent="0.15">
      <c r="B2960" s="65">
        <v>42849</v>
      </c>
      <c r="C2960" s="74">
        <f t="shared" si="8"/>
        <v>80840400</v>
      </c>
      <c r="D2960" s="37">
        <v>634.38</v>
      </c>
      <c r="E2960" s="68">
        <v>5.13</v>
      </c>
      <c r="F2960" s="69">
        <f t="shared" si="9"/>
        <v>80840400</v>
      </c>
      <c r="G2960" s="12">
        <v>16713200</v>
      </c>
      <c r="H2960" s="12">
        <v>64127200</v>
      </c>
    </row>
    <row r="2961" spans="1:21" x14ac:dyDescent="0.15">
      <c r="B2961" s="65">
        <v>42850</v>
      </c>
      <c r="C2961" s="74">
        <f t="shared" si="8"/>
        <v>142044100</v>
      </c>
      <c r="D2961" s="37">
        <v>634.44000000000005</v>
      </c>
      <c r="E2961" s="68">
        <v>0.06</v>
      </c>
      <c r="F2961" s="69">
        <f t="shared" si="9"/>
        <v>142044100</v>
      </c>
      <c r="G2961" s="12">
        <v>62860400</v>
      </c>
      <c r="H2961" s="12">
        <v>79183700</v>
      </c>
    </row>
    <row r="2962" spans="1:21" x14ac:dyDescent="0.15">
      <c r="B2962" s="65">
        <v>42851</v>
      </c>
      <c r="C2962" s="74">
        <f t="shared" ref="C2962:C2985" si="11">F2962</f>
        <v>74135200</v>
      </c>
      <c r="D2962" s="37">
        <v>643.38</v>
      </c>
      <c r="E2962" s="68">
        <v>8.94</v>
      </c>
      <c r="F2962" s="69">
        <f t="shared" ref="F2962:F2985" si="12">+G2962+H2962</f>
        <v>74135200</v>
      </c>
      <c r="G2962" s="12">
        <v>17079900</v>
      </c>
      <c r="H2962" s="12">
        <v>57055300</v>
      </c>
    </row>
    <row r="2963" spans="1:21" x14ac:dyDescent="0.15">
      <c r="B2963" s="65">
        <v>42852</v>
      </c>
      <c r="C2963" s="74">
        <f t="shared" si="11"/>
        <v>75348100</v>
      </c>
      <c r="D2963" s="37">
        <v>652.69000000000005</v>
      </c>
      <c r="E2963" s="68">
        <v>9.31</v>
      </c>
      <c r="F2963" s="69">
        <f t="shared" si="12"/>
        <v>75348100</v>
      </c>
      <c r="G2963" s="12">
        <v>24706400</v>
      </c>
      <c r="H2963" s="12">
        <v>50641700</v>
      </c>
    </row>
    <row r="2964" spans="1:21" s="21" customFormat="1" x14ac:dyDescent="0.15">
      <c r="A2964" s="21" t="s">
        <v>0</v>
      </c>
      <c r="B2964" s="66">
        <v>42853</v>
      </c>
      <c r="C2964" s="75">
        <f t="shared" si="11"/>
        <v>94101300</v>
      </c>
      <c r="D2964" s="38">
        <v>666.06</v>
      </c>
      <c r="E2964" s="70">
        <v>13.37</v>
      </c>
      <c r="F2964" s="71">
        <f t="shared" si="12"/>
        <v>94101300</v>
      </c>
      <c r="G2964" s="22">
        <v>34917300</v>
      </c>
      <c r="H2964" s="22">
        <v>59184000</v>
      </c>
      <c r="I2964" s="71"/>
      <c r="J2964" s="22"/>
      <c r="K2964" s="22"/>
      <c r="L2964" s="23">
        <f>SUM(G2945:G2964)</f>
        <v>272603800</v>
      </c>
      <c r="M2964" s="22">
        <f>SUM(H2945:H2964)</f>
        <v>1709662600</v>
      </c>
      <c r="N2964" s="24">
        <f>SUM(G2945:H2964)</f>
        <v>1982266400</v>
      </c>
      <c r="O2964" s="25">
        <f>MAX($C2945:$C2964)</f>
        <v>147059400</v>
      </c>
      <c r="P2964" s="26">
        <f>MIN($C2945:$C2964)</f>
        <v>60058400</v>
      </c>
      <c r="Q2964" s="53">
        <f>MAX($D2945:$D2964)</f>
        <v>666.06</v>
      </c>
      <c r="R2964" s="54">
        <f>MIN($D2945:$D2964)</f>
        <v>613.63</v>
      </c>
      <c r="S2964" s="45">
        <f>MAX($E2945:$E2964)</f>
        <v>13.37</v>
      </c>
      <c r="T2964" s="46">
        <f>MIN($E2945:$E2964)</f>
        <v>-9.94</v>
      </c>
      <c r="U2964" s="34"/>
    </row>
    <row r="2965" spans="1:21" x14ac:dyDescent="0.15">
      <c r="B2965" s="65">
        <v>42856</v>
      </c>
      <c r="C2965" s="74">
        <f t="shared" si="11"/>
        <v>130225400</v>
      </c>
      <c r="D2965" s="37">
        <v>668.25</v>
      </c>
      <c r="E2965" s="68">
        <v>2.19</v>
      </c>
      <c r="F2965" s="69">
        <f t="shared" si="12"/>
        <v>130225400</v>
      </c>
      <c r="G2965" s="12">
        <v>24692500</v>
      </c>
      <c r="H2965" s="12">
        <v>105532900</v>
      </c>
    </row>
    <row r="2966" spans="1:21" x14ac:dyDescent="0.15">
      <c r="B2966" s="65">
        <v>42857</v>
      </c>
      <c r="C2966" s="74">
        <f t="shared" si="11"/>
        <v>91710100</v>
      </c>
      <c r="D2966" s="37">
        <v>673.75</v>
      </c>
      <c r="E2966" s="68">
        <v>5.5</v>
      </c>
      <c r="F2966" s="69">
        <f t="shared" si="12"/>
        <v>91710100</v>
      </c>
      <c r="G2966" s="12">
        <v>18243000</v>
      </c>
      <c r="H2966" s="12">
        <v>73467100</v>
      </c>
    </row>
    <row r="2967" spans="1:21" x14ac:dyDescent="0.15">
      <c r="B2967" s="65">
        <v>42863</v>
      </c>
      <c r="C2967" s="74">
        <f t="shared" si="11"/>
        <v>131889100</v>
      </c>
      <c r="D2967" s="37">
        <v>678.88</v>
      </c>
      <c r="E2967" s="68">
        <v>5.13</v>
      </c>
      <c r="F2967" s="69">
        <f t="shared" si="12"/>
        <v>131889100</v>
      </c>
      <c r="G2967" s="12">
        <v>14295500</v>
      </c>
      <c r="H2967" s="12">
        <v>117593600</v>
      </c>
    </row>
    <row r="2968" spans="1:21" x14ac:dyDescent="0.15">
      <c r="B2968" s="65">
        <v>42864</v>
      </c>
      <c r="C2968" s="74">
        <f t="shared" si="11"/>
        <v>213948000</v>
      </c>
      <c r="D2968" s="37">
        <v>681.31</v>
      </c>
      <c r="E2968" s="68">
        <v>2.4300000000000002</v>
      </c>
      <c r="F2968" s="69">
        <f t="shared" si="12"/>
        <v>213948000</v>
      </c>
      <c r="G2968" s="12">
        <v>33324000</v>
      </c>
      <c r="H2968" s="12">
        <v>180624000</v>
      </c>
    </row>
    <row r="2969" spans="1:21" x14ac:dyDescent="0.15">
      <c r="B2969" s="65">
        <v>42865</v>
      </c>
      <c r="C2969" s="74">
        <f t="shared" si="11"/>
        <v>228778100</v>
      </c>
      <c r="D2969" s="37">
        <v>687.5</v>
      </c>
      <c r="E2969" s="68">
        <v>6.19</v>
      </c>
      <c r="F2969" s="69">
        <f t="shared" si="12"/>
        <v>228778100</v>
      </c>
      <c r="G2969" s="12">
        <v>35018000</v>
      </c>
      <c r="H2969" s="12">
        <v>193760100</v>
      </c>
    </row>
    <row r="2970" spans="1:21" x14ac:dyDescent="0.15">
      <c r="B2970" s="65">
        <v>42866</v>
      </c>
      <c r="C2970" s="74">
        <f t="shared" si="11"/>
        <v>172401500</v>
      </c>
      <c r="D2970" s="37">
        <v>687.06</v>
      </c>
      <c r="E2970" s="68">
        <v>-0.44</v>
      </c>
      <c r="F2970" s="69">
        <f t="shared" si="12"/>
        <v>172401500</v>
      </c>
      <c r="G2970" s="12">
        <v>58046300</v>
      </c>
      <c r="H2970" s="12">
        <v>114355200</v>
      </c>
    </row>
    <row r="2971" spans="1:21" x14ac:dyDescent="0.15">
      <c r="B2971" s="65">
        <v>42867</v>
      </c>
      <c r="C2971" s="74">
        <f t="shared" si="11"/>
        <v>274660400</v>
      </c>
      <c r="D2971" s="37">
        <v>686.63</v>
      </c>
      <c r="E2971" s="68">
        <v>-0.43</v>
      </c>
      <c r="F2971" s="69">
        <f t="shared" si="12"/>
        <v>274660400</v>
      </c>
      <c r="G2971" s="57">
        <v>135959100</v>
      </c>
      <c r="H2971" s="12">
        <v>138701300</v>
      </c>
      <c r="L2971" s="59" t="s">
        <v>28</v>
      </c>
    </row>
    <row r="2972" spans="1:21" x14ac:dyDescent="0.15">
      <c r="B2972" s="65">
        <v>42870</v>
      </c>
      <c r="C2972" s="74">
        <f t="shared" si="11"/>
        <v>331644700</v>
      </c>
      <c r="D2972" s="37">
        <v>685.06</v>
      </c>
      <c r="E2972" s="68">
        <v>-1.57</v>
      </c>
      <c r="F2972" s="69">
        <f t="shared" si="12"/>
        <v>331644700</v>
      </c>
      <c r="G2972" s="12">
        <v>38582700</v>
      </c>
      <c r="H2972" s="12">
        <v>293062000</v>
      </c>
    </row>
    <row r="2973" spans="1:21" x14ac:dyDescent="0.15">
      <c r="B2973" s="65">
        <v>42871</v>
      </c>
      <c r="C2973" s="74">
        <f t="shared" si="11"/>
        <v>551464500</v>
      </c>
      <c r="D2973" s="37">
        <v>680.56</v>
      </c>
      <c r="E2973" s="68">
        <v>-4.5</v>
      </c>
      <c r="F2973" s="69">
        <f t="shared" si="12"/>
        <v>551464500</v>
      </c>
      <c r="G2973" s="12">
        <v>31188300</v>
      </c>
      <c r="H2973" s="57">
        <v>520276200</v>
      </c>
      <c r="M2973" s="57" t="s">
        <v>28</v>
      </c>
    </row>
    <row r="2974" spans="1:21" x14ac:dyDescent="0.15">
      <c r="B2974" s="65">
        <v>42872</v>
      </c>
      <c r="C2974" s="74">
        <f t="shared" si="11"/>
        <v>471966800</v>
      </c>
      <c r="D2974" s="37">
        <v>684.38</v>
      </c>
      <c r="E2974" s="68">
        <v>3.82</v>
      </c>
      <c r="F2974" s="69">
        <f t="shared" si="12"/>
        <v>471966800</v>
      </c>
      <c r="G2974" s="12">
        <v>9836500</v>
      </c>
      <c r="H2974" s="12">
        <v>462130300</v>
      </c>
    </row>
    <row r="2975" spans="1:21" x14ac:dyDescent="0.15">
      <c r="B2975" s="65">
        <v>42873</v>
      </c>
      <c r="C2975" s="74">
        <f t="shared" si="11"/>
        <v>862302000</v>
      </c>
      <c r="D2975" s="37">
        <v>688.13</v>
      </c>
      <c r="E2975" s="68">
        <v>3.75</v>
      </c>
      <c r="F2975" s="69">
        <f t="shared" si="12"/>
        <v>862302000</v>
      </c>
      <c r="G2975" s="12">
        <v>9564200</v>
      </c>
      <c r="H2975" s="12">
        <v>852737800</v>
      </c>
    </row>
    <row r="2976" spans="1:21" x14ac:dyDescent="0.15">
      <c r="B2976" s="65">
        <v>42874</v>
      </c>
      <c r="C2976" s="74">
        <f t="shared" si="11"/>
        <v>893811800</v>
      </c>
      <c r="D2976" s="37">
        <v>688.88</v>
      </c>
      <c r="E2976" s="68">
        <v>0.75</v>
      </c>
      <c r="F2976" s="69">
        <f t="shared" si="12"/>
        <v>893811800</v>
      </c>
      <c r="G2976" s="12">
        <v>24383200</v>
      </c>
      <c r="H2976" s="12">
        <v>869428600</v>
      </c>
    </row>
    <row r="2977" spans="1:21" x14ac:dyDescent="0.15">
      <c r="B2977" s="65">
        <v>42877</v>
      </c>
      <c r="C2977" s="74">
        <f t="shared" si="11"/>
        <v>427558500</v>
      </c>
      <c r="D2977" s="37">
        <v>701.75</v>
      </c>
      <c r="E2977" s="68">
        <v>12.87</v>
      </c>
      <c r="F2977" s="69">
        <f t="shared" si="12"/>
        <v>427558500</v>
      </c>
      <c r="G2977" s="12">
        <v>21472100</v>
      </c>
      <c r="H2977" s="12">
        <v>406086400</v>
      </c>
    </row>
    <row r="2978" spans="1:21" x14ac:dyDescent="0.15">
      <c r="B2978" s="65">
        <v>42878</v>
      </c>
      <c r="C2978" s="74">
        <f t="shared" si="11"/>
        <v>1138381300</v>
      </c>
      <c r="D2978" s="37">
        <v>696.31</v>
      </c>
      <c r="E2978" s="68">
        <v>-5.44</v>
      </c>
      <c r="F2978" s="69">
        <f t="shared" si="12"/>
        <v>1138381300</v>
      </c>
      <c r="G2978" s="12">
        <v>30194500</v>
      </c>
      <c r="H2978" s="12">
        <v>1108186800</v>
      </c>
    </row>
    <row r="2979" spans="1:21" x14ac:dyDescent="0.15">
      <c r="B2979" s="65">
        <v>42879</v>
      </c>
      <c r="C2979" s="74">
        <f t="shared" si="11"/>
        <v>1869798800</v>
      </c>
      <c r="D2979" s="37">
        <v>700.96</v>
      </c>
      <c r="E2979" s="68">
        <v>4.63</v>
      </c>
      <c r="F2979" s="69">
        <f t="shared" si="12"/>
        <v>1869798800</v>
      </c>
      <c r="G2979" s="12">
        <v>10031500</v>
      </c>
      <c r="H2979" s="12">
        <v>1859767300</v>
      </c>
    </row>
    <row r="2980" spans="1:21" x14ac:dyDescent="0.15">
      <c r="B2980" s="65">
        <v>42880</v>
      </c>
      <c r="C2980" s="74">
        <f t="shared" si="11"/>
        <v>1996969400</v>
      </c>
      <c r="D2980" s="37">
        <v>699.25</v>
      </c>
      <c r="E2980" s="68">
        <v>-1.69</v>
      </c>
      <c r="F2980" s="69">
        <f t="shared" si="12"/>
        <v>1996969400</v>
      </c>
      <c r="G2980" s="12">
        <v>14713100</v>
      </c>
      <c r="H2980" s="12">
        <v>1982256300</v>
      </c>
    </row>
    <row r="2981" spans="1:21" x14ac:dyDescent="0.15">
      <c r="B2981" s="65">
        <v>42881</v>
      </c>
      <c r="C2981" s="74">
        <f t="shared" si="11"/>
        <v>1103146100</v>
      </c>
      <c r="D2981" s="37">
        <v>682.75</v>
      </c>
      <c r="E2981" s="68">
        <v>-16.5</v>
      </c>
      <c r="F2981" s="69">
        <f t="shared" si="12"/>
        <v>1103146100</v>
      </c>
      <c r="G2981" s="12">
        <v>55887600</v>
      </c>
      <c r="H2981" s="12">
        <v>1047258500</v>
      </c>
    </row>
    <row r="2982" spans="1:21" x14ac:dyDescent="0.15">
      <c r="B2982" s="65">
        <v>42884</v>
      </c>
      <c r="C2982" s="74">
        <f t="shared" si="11"/>
        <v>640563800</v>
      </c>
      <c r="D2982" s="37">
        <v>684.25</v>
      </c>
      <c r="E2982" s="68">
        <v>1.5</v>
      </c>
      <c r="F2982" s="69">
        <f t="shared" si="12"/>
        <v>640563800</v>
      </c>
      <c r="G2982" s="12">
        <v>45593400</v>
      </c>
      <c r="H2982" s="12">
        <v>594970400</v>
      </c>
    </row>
    <row r="2983" spans="1:21" x14ac:dyDescent="0.15">
      <c r="B2983" s="65">
        <v>42885</v>
      </c>
      <c r="C2983" s="74">
        <f t="shared" si="11"/>
        <v>426218500</v>
      </c>
      <c r="D2983" s="37">
        <v>679.63</v>
      </c>
      <c r="E2983" s="68">
        <v>-4.62</v>
      </c>
      <c r="F2983" s="69">
        <f t="shared" si="12"/>
        <v>426218500</v>
      </c>
      <c r="G2983" s="12">
        <v>13602000</v>
      </c>
      <c r="H2983" s="12">
        <v>412616500</v>
      </c>
    </row>
    <row r="2984" spans="1:21" s="21" customFormat="1" x14ac:dyDescent="0.15">
      <c r="A2984" s="21" t="s">
        <v>0</v>
      </c>
      <c r="B2984" s="66">
        <v>42886</v>
      </c>
      <c r="C2984" s="75">
        <f t="shared" si="11"/>
        <v>468418600</v>
      </c>
      <c r="D2984" s="38">
        <v>695.81</v>
      </c>
      <c r="E2984" s="70">
        <v>16.18</v>
      </c>
      <c r="F2984" s="71">
        <f t="shared" si="12"/>
        <v>468418600</v>
      </c>
      <c r="G2984" s="22">
        <v>15817400</v>
      </c>
      <c r="H2984" s="22">
        <v>452601200</v>
      </c>
      <c r="I2984" s="71"/>
      <c r="J2984" s="22"/>
      <c r="K2984" s="22"/>
      <c r="L2984" s="23">
        <f>SUM(G2965:G2984)</f>
        <v>640444900</v>
      </c>
      <c r="M2984" s="22">
        <f>SUM(H2965:H2984)</f>
        <v>11785412500</v>
      </c>
      <c r="N2984" s="24">
        <f>SUM(G2965:H2984)</f>
        <v>12425857400</v>
      </c>
      <c r="O2984" s="25">
        <f>MAX($C2965:$C2984)</f>
        <v>1996969400</v>
      </c>
      <c r="P2984" s="26">
        <f>MIN($C2965:$C2984)</f>
        <v>91710100</v>
      </c>
      <c r="Q2984" s="53">
        <f>MAX($D2965:$D2984)</f>
        <v>701.75</v>
      </c>
      <c r="R2984" s="54">
        <f>MIN($D2965:$D2984)</f>
        <v>668.25</v>
      </c>
      <c r="S2984" s="45">
        <f>MAX($E2965:$E2984)</f>
        <v>16.18</v>
      </c>
      <c r="T2984" s="46">
        <f>MIN($E2965:$E2984)</f>
        <v>-16.5</v>
      </c>
      <c r="U2984" s="34"/>
    </row>
    <row r="2985" spans="1:21" x14ac:dyDescent="0.15">
      <c r="B2985" s="65">
        <v>42887</v>
      </c>
      <c r="C2985" s="74">
        <f t="shared" si="11"/>
        <v>519432800</v>
      </c>
      <c r="D2985" s="37">
        <v>705</v>
      </c>
      <c r="E2985" s="68">
        <v>9.19</v>
      </c>
      <c r="F2985" s="69">
        <f t="shared" si="12"/>
        <v>519432800</v>
      </c>
      <c r="G2985" s="12">
        <v>17140200</v>
      </c>
      <c r="H2985" s="12">
        <v>502292600</v>
      </c>
    </row>
    <row r="2986" spans="1:21" x14ac:dyDescent="0.15">
      <c r="B2986" s="65">
        <v>42888</v>
      </c>
      <c r="C2986" s="74">
        <f>F2986</f>
        <v>679274000</v>
      </c>
      <c r="D2986" s="37">
        <v>700.88</v>
      </c>
      <c r="E2986" s="68">
        <v>-4.12</v>
      </c>
      <c r="F2986" s="69">
        <f>+G2986+H2986</f>
        <v>679274000</v>
      </c>
      <c r="G2986" s="12">
        <v>15717400</v>
      </c>
      <c r="H2986" s="12">
        <v>663556600</v>
      </c>
    </row>
    <row r="2987" spans="1:21" x14ac:dyDescent="0.15">
      <c r="B2987" s="65">
        <v>42891</v>
      </c>
      <c r="C2987" s="74">
        <f t="shared" ref="C2987:C3050" si="13">F2987</f>
        <v>571074200</v>
      </c>
      <c r="D2987" s="37">
        <v>702.81</v>
      </c>
      <c r="E2987" s="68">
        <v>1.93</v>
      </c>
      <c r="F2987" s="69">
        <f t="shared" ref="F2987:F3050" si="14">+G2987+H2987</f>
        <v>571074200</v>
      </c>
      <c r="G2987" s="12">
        <v>19193200</v>
      </c>
      <c r="H2987" s="12">
        <v>551881000</v>
      </c>
    </row>
    <row r="2988" spans="1:21" x14ac:dyDescent="0.15">
      <c r="B2988" s="65">
        <v>42892</v>
      </c>
      <c r="C2988" s="74">
        <f t="shared" si="13"/>
        <v>510058900</v>
      </c>
      <c r="D2988" s="37">
        <v>705.63</v>
      </c>
      <c r="E2988" s="68">
        <v>2.82</v>
      </c>
      <c r="F2988" s="69">
        <f t="shared" si="14"/>
        <v>510058900</v>
      </c>
      <c r="G2988" s="12">
        <v>14620100</v>
      </c>
      <c r="H2988" s="12">
        <v>495438800</v>
      </c>
    </row>
    <row r="2989" spans="1:21" x14ac:dyDescent="0.15">
      <c r="B2989" s="65">
        <v>42893</v>
      </c>
      <c r="C2989" s="74">
        <f t="shared" si="13"/>
        <v>794373900</v>
      </c>
      <c r="D2989" s="37">
        <v>703.5</v>
      </c>
      <c r="E2989" s="68">
        <v>-2.13</v>
      </c>
      <c r="F2989" s="69">
        <f t="shared" si="14"/>
        <v>794373900</v>
      </c>
      <c r="G2989" s="12">
        <v>9054500</v>
      </c>
      <c r="H2989" s="12">
        <v>785319400</v>
      </c>
    </row>
    <row r="2990" spans="1:21" x14ac:dyDescent="0.15">
      <c r="B2990" s="65">
        <v>42894</v>
      </c>
      <c r="C2990" s="74">
        <f t="shared" si="13"/>
        <v>1224437100</v>
      </c>
      <c r="D2990" s="37">
        <v>702.75</v>
      </c>
      <c r="E2990" s="68">
        <v>-0.75</v>
      </c>
      <c r="F2990" s="69">
        <f t="shared" si="14"/>
        <v>1224437100</v>
      </c>
      <c r="G2990" s="12">
        <v>18649900</v>
      </c>
      <c r="H2990" s="12">
        <v>1205787200</v>
      </c>
    </row>
    <row r="2991" spans="1:21" x14ac:dyDescent="0.15">
      <c r="B2991" s="65">
        <v>42895</v>
      </c>
      <c r="C2991" s="74">
        <f t="shared" si="13"/>
        <v>1133919700</v>
      </c>
      <c r="D2991" s="37">
        <v>710</v>
      </c>
      <c r="E2991" s="68">
        <v>7.25</v>
      </c>
      <c r="F2991" s="69">
        <f t="shared" si="14"/>
        <v>1133919700</v>
      </c>
      <c r="G2991" s="12">
        <v>16323100</v>
      </c>
      <c r="H2991" s="12">
        <v>1117596600</v>
      </c>
    </row>
    <row r="2992" spans="1:21" x14ac:dyDescent="0.15">
      <c r="B2992" s="65">
        <v>42898</v>
      </c>
      <c r="C2992" s="74">
        <f t="shared" si="13"/>
        <v>1294801400</v>
      </c>
      <c r="D2992" s="37">
        <v>709.75</v>
      </c>
      <c r="E2992" s="68">
        <v>-0.25</v>
      </c>
      <c r="F2992" s="69">
        <f t="shared" si="14"/>
        <v>1294801400</v>
      </c>
      <c r="G2992" s="12">
        <v>20023300</v>
      </c>
      <c r="H2992" s="12">
        <v>1274778100</v>
      </c>
    </row>
    <row r="2993" spans="1:21" x14ac:dyDescent="0.15">
      <c r="B2993" s="65">
        <v>42899</v>
      </c>
      <c r="C2993" s="74">
        <f t="shared" si="13"/>
        <v>927014000</v>
      </c>
      <c r="D2993" s="37">
        <v>709.44</v>
      </c>
      <c r="E2993" s="68">
        <v>-0.31</v>
      </c>
      <c r="F2993" s="69">
        <f t="shared" si="14"/>
        <v>927014000</v>
      </c>
      <c r="G2993" s="12">
        <v>4757700</v>
      </c>
      <c r="H2993" s="12">
        <v>922256300</v>
      </c>
    </row>
    <row r="2994" spans="1:21" x14ac:dyDescent="0.15">
      <c r="B2994" s="65">
        <v>42900</v>
      </c>
      <c r="C2994" s="74">
        <f t="shared" si="13"/>
        <v>1945868000</v>
      </c>
      <c r="D2994" s="37">
        <v>712.88</v>
      </c>
      <c r="E2994" s="68">
        <v>3.44</v>
      </c>
      <c r="F2994" s="69">
        <f t="shared" si="14"/>
        <v>1945868000</v>
      </c>
      <c r="G2994" s="12">
        <v>11954900</v>
      </c>
      <c r="H2994" s="12">
        <v>1933913100</v>
      </c>
    </row>
    <row r="2995" spans="1:21" x14ac:dyDescent="0.15">
      <c r="B2995" s="65">
        <v>42901</v>
      </c>
      <c r="C2995" s="74">
        <f t="shared" si="13"/>
        <v>3451832300</v>
      </c>
      <c r="D2995" s="37">
        <v>714.38</v>
      </c>
      <c r="E2995" s="68">
        <v>1.5</v>
      </c>
      <c r="F2995" s="69">
        <f t="shared" si="14"/>
        <v>3451832300</v>
      </c>
      <c r="G2995" s="57">
        <v>178116000</v>
      </c>
      <c r="H2995" s="12">
        <v>3273716300</v>
      </c>
      <c r="L2995" s="59" t="s">
        <v>28</v>
      </c>
    </row>
    <row r="2996" spans="1:21" x14ac:dyDescent="0.15">
      <c r="B2996" s="65">
        <v>42902</v>
      </c>
      <c r="C2996" s="74">
        <f t="shared" si="13"/>
        <v>1362800200</v>
      </c>
      <c r="D2996" s="37">
        <v>708.25</v>
      </c>
      <c r="E2996" s="68">
        <v>-6.13</v>
      </c>
      <c r="F2996" s="69">
        <f t="shared" si="14"/>
        <v>1362800200</v>
      </c>
      <c r="G2996" s="12">
        <v>21705200</v>
      </c>
      <c r="H2996" s="12">
        <v>1341095000</v>
      </c>
    </row>
    <row r="2997" spans="1:21" x14ac:dyDescent="0.15">
      <c r="B2997" s="65">
        <v>42905</v>
      </c>
      <c r="C2997" s="74">
        <f t="shared" si="13"/>
        <v>1372509400</v>
      </c>
      <c r="D2997" s="37">
        <v>710.69</v>
      </c>
      <c r="E2997" s="68">
        <v>2.44</v>
      </c>
      <c r="F2997" s="69">
        <f t="shared" si="14"/>
        <v>1372509400</v>
      </c>
      <c r="G2997" s="12">
        <v>28859700</v>
      </c>
      <c r="H2997" s="12">
        <v>1343649700</v>
      </c>
    </row>
    <row r="2998" spans="1:21" x14ac:dyDescent="0.15">
      <c r="B2998" s="65">
        <v>42906</v>
      </c>
      <c r="C2998" s="74">
        <f t="shared" si="13"/>
        <v>857805100</v>
      </c>
      <c r="D2998" s="37">
        <v>706.56</v>
      </c>
      <c r="E2998" s="68">
        <v>-4.13</v>
      </c>
      <c r="F2998" s="69">
        <f t="shared" si="14"/>
        <v>857805100</v>
      </c>
      <c r="G2998" s="12">
        <v>11233800</v>
      </c>
      <c r="H2998" s="12">
        <v>846571300</v>
      </c>
    </row>
    <row r="2999" spans="1:21" x14ac:dyDescent="0.15">
      <c r="B2999" s="65">
        <v>42907</v>
      </c>
      <c r="C2999" s="74">
        <f t="shared" si="13"/>
        <v>2194468000</v>
      </c>
      <c r="D2999" s="37">
        <v>949.59</v>
      </c>
      <c r="E2999" s="68">
        <v>243.03</v>
      </c>
      <c r="F2999" s="69">
        <f t="shared" si="14"/>
        <v>2194468000</v>
      </c>
      <c r="G2999" s="12">
        <v>7796900</v>
      </c>
      <c r="H2999" s="12">
        <v>2186671100</v>
      </c>
    </row>
    <row r="3000" spans="1:21" x14ac:dyDescent="0.15">
      <c r="B3000" s="65">
        <v>42908</v>
      </c>
      <c r="C3000" s="74">
        <f t="shared" si="13"/>
        <v>1203770500</v>
      </c>
      <c r="D3000" s="37">
        <v>998.65</v>
      </c>
      <c r="E3000" s="68">
        <v>49.06</v>
      </c>
      <c r="F3000" s="69">
        <f t="shared" si="14"/>
        <v>1203770500</v>
      </c>
      <c r="G3000" s="12">
        <v>17167000</v>
      </c>
      <c r="H3000" s="12">
        <v>1186603500</v>
      </c>
    </row>
    <row r="3001" spans="1:21" x14ac:dyDescent="0.15">
      <c r="B3001" s="65">
        <v>42909</v>
      </c>
      <c r="C3001" s="74">
        <f t="shared" si="13"/>
        <v>2366188400</v>
      </c>
      <c r="D3001" s="37">
        <v>972.18</v>
      </c>
      <c r="E3001" s="68">
        <v>-26.47</v>
      </c>
      <c r="F3001" s="69">
        <f t="shared" si="14"/>
        <v>2366188400</v>
      </c>
      <c r="G3001" s="12">
        <v>6488400</v>
      </c>
      <c r="H3001" s="12">
        <v>2359700000</v>
      </c>
    </row>
    <row r="3002" spans="1:21" x14ac:dyDescent="0.15">
      <c r="B3002" s="65">
        <v>42912</v>
      </c>
      <c r="C3002" s="74">
        <f t="shared" si="13"/>
        <v>2350858400</v>
      </c>
      <c r="D3002" s="37">
        <v>937.59</v>
      </c>
      <c r="E3002" s="68">
        <v>-34.590000000000003</v>
      </c>
      <c r="F3002" s="69">
        <f t="shared" si="14"/>
        <v>2350858400</v>
      </c>
      <c r="G3002" s="12">
        <v>18524400</v>
      </c>
      <c r="H3002" s="12">
        <v>2332334000</v>
      </c>
    </row>
    <row r="3003" spans="1:21" x14ac:dyDescent="0.15">
      <c r="B3003" s="65">
        <v>42913</v>
      </c>
      <c r="C3003" s="74">
        <f t="shared" si="13"/>
        <v>2227997100</v>
      </c>
      <c r="D3003" s="37">
        <v>933.59</v>
      </c>
      <c r="E3003" s="68">
        <v>-4</v>
      </c>
      <c r="F3003" s="69">
        <f t="shared" si="14"/>
        <v>2227997100</v>
      </c>
      <c r="G3003" s="12">
        <v>4253400</v>
      </c>
      <c r="H3003" s="12">
        <v>2223743700</v>
      </c>
    </row>
    <row r="3004" spans="1:21" x14ac:dyDescent="0.15">
      <c r="B3004" s="65">
        <v>42914</v>
      </c>
      <c r="C3004" s="74">
        <f t="shared" si="13"/>
        <v>3105713600</v>
      </c>
      <c r="D3004" s="37">
        <v>912.53</v>
      </c>
      <c r="E3004" s="68">
        <v>-21.06</v>
      </c>
      <c r="F3004" s="69">
        <f t="shared" si="14"/>
        <v>3105713600</v>
      </c>
      <c r="G3004" s="12">
        <v>6615600</v>
      </c>
      <c r="H3004" s="12">
        <v>3099098000</v>
      </c>
    </row>
    <row r="3005" spans="1:21" x14ac:dyDescent="0.15">
      <c r="B3005" s="65">
        <v>42915</v>
      </c>
      <c r="C3005" s="74">
        <f t="shared" si="13"/>
        <v>2068487700</v>
      </c>
      <c r="D3005" s="37">
        <v>920.53</v>
      </c>
      <c r="E3005" s="68">
        <v>8</v>
      </c>
      <c r="F3005" s="69">
        <f t="shared" si="14"/>
        <v>2068487700</v>
      </c>
      <c r="G3005" s="12">
        <v>6942800</v>
      </c>
      <c r="H3005" s="12">
        <v>2061544900</v>
      </c>
    </row>
    <row r="3006" spans="1:21" s="21" customFormat="1" x14ac:dyDescent="0.15">
      <c r="A3006" s="21" t="s">
        <v>0</v>
      </c>
      <c r="B3006" s="66">
        <v>42916</v>
      </c>
      <c r="C3006" s="75">
        <f t="shared" si="13"/>
        <v>2736896800</v>
      </c>
      <c r="D3006" s="38">
        <v>933.35</v>
      </c>
      <c r="E3006" s="70">
        <v>12.82</v>
      </c>
      <c r="F3006" s="71">
        <f t="shared" si="14"/>
        <v>2736896800</v>
      </c>
      <c r="G3006" s="22">
        <v>6409100</v>
      </c>
      <c r="H3006" s="22">
        <v>2730487700</v>
      </c>
      <c r="I3006" s="71"/>
      <c r="J3006" s="22"/>
      <c r="K3006" s="22"/>
      <c r="L3006" s="23">
        <f>SUM(G2985:G3006)</f>
        <v>461546600</v>
      </c>
      <c r="M3006" s="22">
        <f>SUM(H2985:H3006)</f>
        <v>34438034900</v>
      </c>
      <c r="N3006" s="24">
        <f>SUM(G2985:H3006)</f>
        <v>34899581500</v>
      </c>
      <c r="O3006" s="25">
        <f>MAX($C2985:$C3006)</f>
        <v>3451832300</v>
      </c>
      <c r="P3006" s="26">
        <f>MIN($C2985:$C3006)</f>
        <v>510058900</v>
      </c>
      <c r="Q3006" s="53">
        <f>MAX($D2985:$D3006)</f>
        <v>998.65</v>
      </c>
      <c r="R3006" s="54">
        <f>MIN($D2985:$D3006)</f>
        <v>700.88</v>
      </c>
      <c r="S3006" s="45">
        <f>MAX($E2985:$E3006)</f>
        <v>243.03</v>
      </c>
      <c r="T3006" s="46">
        <f>MIN($E2985:$E3006)</f>
        <v>-34.590000000000003</v>
      </c>
      <c r="U3006" s="34"/>
    </row>
    <row r="3007" spans="1:21" x14ac:dyDescent="0.15">
      <c r="B3007" s="65">
        <v>42919</v>
      </c>
      <c r="C3007" s="74">
        <f t="shared" si="13"/>
        <v>3266072500</v>
      </c>
      <c r="D3007" s="37">
        <v>945.88</v>
      </c>
      <c r="E3007" s="68">
        <v>12.53</v>
      </c>
      <c r="F3007" s="69">
        <f t="shared" si="14"/>
        <v>3266072500</v>
      </c>
      <c r="G3007" s="12">
        <v>13515400</v>
      </c>
      <c r="H3007" s="12">
        <v>3252557100</v>
      </c>
    </row>
    <row r="3008" spans="1:21" x14ac:dyDescent="0.15">
      <c r="B3008" s="65">
        <v>42920</v>
      </c>
      <c r="C3008" s="74">
        <f t="shared" si="13"/>
        <v>5601332000</v>
      </c>
      <c r="D3008" s="37">
        <v>924.24</v>
      </c>
      <c r="E3008" s="68">
        <v>-21.64</v>
      </c>
      <c r="F3008" s="69">
        <f t="shared" si="14"/>
        <v>5601332000</v>
      </c>
      <c r="G3008" s="12">
        <v>5897100</v>
      </c>
      <c r="H3008" s="12">
        <v>5595434900</v>
      </c>
    </row>
    <row r="3009" spans="2:8" x14ac:dyDescent="0.15">
      <c r="B3009" s="65">
        <v>42921</v>
      </c>
      <c r="C3009" s="74">
        <f t="shared" si="13"/>
        <v>3999252000</v>
      </c>
      <c r="D3009" s="37">
        <v>907.76</v>
      </c>
      <c r="E3009" s="68">
        <v>-16.48</v>
      </c>
      <c r="F3009" s="69">
        <f t="shared" si="14"/>
        <v>3999252000</v>
      </c>
      <c r="G3009" s="12">
        <v>23211200</v>
      </c>
      <c r="H3009" s="12">
        <v>3976040800</v>
      </c>
    </row>
    <row r="3010" spans="2:8" x14ac:dyDescent="0.15">
      <c r="B3010" s="65">
        <v>42922</v>
      </c>
      <c r="C3010" s="74">
        <f t="shared" si="13"/>
        <v>2716169000</v>
      </c>
      <c r="D3010" s="37">
        <v>912.06</v>
      </c>
      <c r="E3010" s="68">
        <v>4.3</v>
      </c>
      <c r="F3010" s="69">
        <f t="shared" si="14"/>
        <v>2716169000</v>
      </c>
      <c r="G3010" s="12">
        <v>5597600</v>
      </c>
      <c r="H3010" s="12">
        <v>2710571400</v>
      </c>
    </row>
    <row r="3011" spans="2:8" x14ac:dyDescent="0.15">
      <c r="B3011" s="65">
        <v>42923</v>
      </c>
      <c r="C3011" s="74">
        <f t="shared" si="13"/>
        <v>833127400</v>
      </c>
      <c r="D3011" s="37">
        <v>907.71</v>
      </c>
      <c r="E3011" s="68">
        <v>-4.3499999999999996</v>
      </c>
      <c r="F3011" s="69">
        <f t="shared" si="14"/>
        <v>833127400</v>
      </c>
      <c r="G3011" s="12">
        <v>1761300</v>
      </c>
      <c r="H3011" s="12">
        <v>831366100</v>
      </c>
    </row>
    <row r="3012" spans="2:8" x14ac:dyDescent="0.15">
      <c r="B3012" s="65">
        <v>42926</v>
      </c>
      <c r="C3012" s="74">
        <f t="shared" si="13"/>
        <v>937571500</v>
      </c>
      <c r="D3012" s="37">
        <v>905.35</v>
      </c>
      <c r="E3012" s="68">
        <v>-2.36</v>
      </c>
      <c r="F3012" s="69">
        <f t="shared" si="14"/>
        <v>937571500</v>
      </c>
      <c r="G3012" s="12">
        <v>9872600</v>
      </c>
      <c r="H3012" s="12">
        <v>927698900</v>
      </c>
    </row>
    <row r="3013" spans="2:8" x14ac:dyDescent="0.15">
      <c r="B3013" s="65">
        <v>42927</v>
      </c>
      <c r="C3013" s="74">
        <f t="shared" si="13"/>
        <v>2072608300</v>
      </c>
      <c r="D3013" s="37">
        <v>906.12</v>
      </c>
      <c r="E3013" s="68">
        <v>0.77</v>
      </c>
      <c r="F3013" s="69">
        <f t="shared" si="14"/>
        <v>2072608300</v>
      </c>
      <c r="G3013" s="12">
        <v>15523800</v>
      </c>
      <c r="H3013" s="12">
        <v>2057084500</v>
      </c>
    </row>
    <row r="3014" spans="2:8" x14ac:dyDescent="0.15">
      <c r="B3014" s="65">
        <v>42928</v>
      </c>
      <c r="C3014" s="74">
        <f t="shared" si="13"/>
        <v>1926839700</v>
      </c>
      <c r="D3014" s="37">
        <v>911.18</v>
      </c>
      <c r="E3014" s="68">
        <v>5.0599999999999996</v>
      </c>
      <c r="F3014" s="69">
        <f t="shared" si="14"/>
        <v>1926839700</v>
      </c>
      <c r="G3014" s="12">
        <v>13132700</v>
      </c>
      <c r="H3014" s="12">
        <v>1913707000</v>
      </c>
    </row>
    <row r="3015" spans="2:8" x14ac:dyDescent="0.15">
      <c r="B3015" s="65">
        <v>42929</v>
      </c>
      <c r="C3015" s="74">
        <f t="shared" si="13"/>
        <v>1757563300</v>
      </c>
      <c r="D3015" s="37">
        <v>914.59</v>
      </c>
      <c r="E3015" s="68">
        <v>3.41</v>
      </c>
      <c r="F3015" s="69">
        <f t="shared" si="14"/>
        <v>1757563300</v>
      </c>
      <c r="G3015" s="12">
        <v>5589400</v>
      </c>
      <c r="H3015" s="12">
        <v>1751973900</v>
      </c>
    </row>
    <row r="3016" spans="2:8" x14ac:dyDescent="0.15">
      <c r="B3016" s="65">
        <v>42930</v>
      </c>
      <c r="C3016" s="74">
        <f t="shared" si="13"/>
        <v>1670438100</v>
      </c>
      <c r="D3016" s="37">
        <v>915.06</v>
      </c>
      <c r="E3016" s="68">
        <v>0.47</v>
      </c>
      <c r="F3016" s="69">
        <f t="shared" si="14"/>
        <v>1670438100</v>
      </c>
      <c r="G3016" s="12">
        <v>7376100</v>
      </c>
      <c r="H3016" s="12">
        <v>1663062000</v>
      </c>
    </row>
    <row r="3017" spans="2:8" x14ac:dyDescent="0.15">
      <c r="B3017" s="65">
        <v>42934</v>
      </c>
      <c r="C3017" s="74">
        <f t="shared" si="13"/>
        <v>938803100</v>
      </c>
      <c r="D3017" s="37">
        <v>906.76</v>
      </c>
      <c r="E3017" s="68">
        <v>-8.3000000000000007</v>
      </c>
      <c r="F3017" s="69">
        <f t="shared" si="14"/>
        <v>938803100</v>
      </c>
      <c r="G3017" s="12">
        <v>8190400</v>
      </c>
      <c r="H3017" s="12">
        <v>930612700</v>
      </c>
    </row>
    <row r="3018" spans="2:8" x14ac:dyDescent="0.15">
      <c r="B3018" s="65">
        <v>42935</v>
      </c>
      <c r="C3018" s="74">
        <f t="shared" si="13"/>
        <v>1009143500</v>
      </c>
      <c r="D3018" s="37">
        <v>888.59</v>
      </c>
      <c r="E3018" s="68">
        <f t="shared" ref="E3018:E3023" si="15">D3018-D3017</f>
        <v>-18.169999999999959</v>
      </c>
      <c r="F3018" s="69">
        <f t="shared" si="14"/>
        <v>1009143500</v>
      </c>
      <c r="G3018" s="12">
        <v>8848800</v>
      </c>
      <c r="H3018" s="12">
        <v>1000294700</v>
      </c>
    </row>
    <row r="3019" spans="2:8" x14ac:dyDescent="0.15">
      <c r="B3019" s="65">
        <v>42936</v>
      </c>
      <c r="C3019" s="74">
        <f t="shared" si="13"/>
        <v>693995200</v>
      </c>
      <c r="D3019" s="37">
        <v>888.59</v>
      </c>
      <c r="E3019" s="68">
        <f t="shared" si="15"/>
        <v>0</v>
      </c>
      <c r="F3019" s="69">
        <f t="shared" si="14"/>
        <v>693995200</v>
      </c>
      <c r="G3019" s="12">
        <v>6189900</v>
      </c>
      <c r="H3019" s="12">
        <v>687805300</v>
      </c>
    </row>
    <row r="3020" spans="2:8" x14ac:dyDescent="0.15">
      <c r="B3020" s="65">
        <v>42937</v>
      </c>
      <c r="C3020" s="74">
        <f t="shared" si="13"/>
        <v>458202500</v>
      </c>
      <c r="D3020" s="37">
        <v>893.12</v>
      </c>
      <c r="E3020" s="68">
        <f t="shared" si="15"/>
        <v>4.5299999999999727</v>
      </c>
      <c r="F3020" s="69">
        <f t="shared" si="14"/>
        <v>458202500</v>
      </c>
      <c r="G3020" s="12">
        <v>8137200</v>
      </c>
      <c r="H3020" s="12">
        <v>450065300</v>
      </c>
    </row>
    <row r="3021" spans="2:8" x14ac:dyDescent="0.15">
      <c r="B3021" s="65">
        <v>42940</v>
      </c>
      <c r="C3021" s="74">
        <f t="shared" si="13"/>
        <v>516708000</v>
      </c>
      <c r="D3021" s="37">
        <v>888.76</v>
      </c>
      <c r="E3021" s="68">
        <f t="shared" si="15"/>
        <v>-4.3600000000000136</v>
      </c>
      <c r="F3021" s="69">
        <f t="shared" si="14"/>
        <v>516708000</v>
      </c>
      <c r="G3021" s="12">
        <v>18205800</v>
      </c>
      <c r="H3021" s="12">
        <v>498502200</v>
      </c>
    </row>
    <row r="3022" spans="2:8" x14ac:dyDescent="0.15">
      <c r="B3022" s="65">
        <v>42941</v>
      </c>
      <c r="C3022" s="74">
        <f t="shared" si="13"/>
        <v>498753500</v>
      </c>
      <c r="D3022" s="37">
        <v>896.18</v>
      </c>
      <c r="E3022" s="68">
        <f t="shared" si="15"/>
        <v>7.4199999999999591</v>
      </c>
      <c r="F3022" s="69">
        <f t="shared" si="14"/>
        <v>498753500</v>
      </c>
      <c r="G3022" s="12">
        <v>17406400</v>
      </c>
      <c r="H3022" s="12">
        <v>481347100</v>
      </c>
    </row>
    <row r="3023" spans="2:8" x14ac:dyDescent="0.15">
      <c r="B3023" s="65">
        <v>42942</v>
      </c>
      <c r="C3023" s="74">
        <f t="shared" si="13"/>
        <v>473430400</v>
      </c>
      <c r="D3023" s="37">
        <v>892.29</v>
      </c>
      <c r="E3023" s="68">
        <f t="shared" si="15"/>
        <v>-3.8899999999999864</v>
      </c>
      <c r="F3023" s="69">
        <f t="shared" si="14"/>
        <v>473430400</v>
      </c>
      <c r="G3023" s="12">
        <v>27967400</v>
      </c>
      <c r="H3023" s="12">
        <v>445463000</v>
      </c>
    </row>
    <row r="3024" spans="2:8" x14ac:dyDescent="0.15">
      <c r="B3024" s="65">
        <v>42943</v>
      </c>
      <c r="C3024" s="74">
        <f t="shared" si="13"/>
        <v>733477300</v>
      </c>
      <c r="D3024" s="37">
        <v>883.71</v>
      </c>
      <c r="E3024" s="68">
        <v>-8.58</v>
      </c>
      <c r="F3024" s="69">
        <f t="shared" si="14"/>
        <v>733477300</v>
      </c>
      <c r="G3024" s="12">
        <v>14776200</v>
      </c>
      <c r="H3024" s="12">
        <v>718701100</v>
      </c>
    </row>
    <row r="3025" spans="1:21" x14ac:dyDescent="0.15">
      <c r="B3025" s="65">
        <v>42944</v>
      </c>
      <c r="C3025" s="74">
        <f t="shared" si="13"/>
        <v>1258646615</v>
      </c>
      <c r="D3025" s="37">
        <v>875.47</v>
      </c>
      <c r="E3025" s="68">
        <v>-8.24</v>
      </c>
      <c r="F3025" s="69">
        <f t="shared" si="14"/>
        <v>1258646615</v>
      </c>
      <c r="G3025" s="12">
        <v>16589500</v>
      </c>
      <c r="H3025" s="57">
        <v>1242057115</v>
      </c>
      <c r="M3025" s="57" t="s">
        <v>28</v>
      </c>
    </row>
    <row r="3026" spans="1:21" s="21" customFormat="1" x14ac:dyDescent="0.15">
      <c r="A3026" s="21" t="s">
        <v>0</v>
      </c>
      <c r="B3026" s="66">
        <v>42947</v>
      </c>
      <c r="C3026" s="75">
        <f t="shared" si="13"/>
        <v>574915095</v>
      </c>
      <c r="D3026" s="38">
        <v>878.47</v>
      </c>
      <c r="E3026" s="70">
        <v>3</v>
      </c>
      <c r="F3026" s="71">
        <f t="shared" si="14"/>
        <v>574915095</v>
      </c>
      <c r="G3026" s="22">
        <v>6295800</v>
      </c>
      <c r="H3026" s="60">
        <v>568619295</v>
      </c>
      <c r="I3026" s="71"/>
      <c r="J3026" s="22"/>
      <c r="K3026" s="22"/>
      <c r="L3026" s="23">
        <f>SUM(G3007:G3026)</f>
        <v>234084600</v>
      </c>
      <c r="M3026" s="22">
        <f>SUM(H3007:H3026)</f>
        <v>31702964410</v>
      </c>
      <c r="N3026" s="24">
        <f>SUM(G3007:H3026)</f>
        <v>31937049010</v>
      </c>
      <c r="O3026" s="25">
        <f>MAX($C3007:$C3026)</f>
        <v>5601332000</v>
      </c>
      <c r="P3026" s="26">
        <f>MIN($C3007:$C3026)</f>
        <v>458202500</v>
      </c>
      <c r="Q3026" s="53">
        <f>MAX($D3007:$D3026)</f>
        <v>945.88</v>
      </c>
      <c r="R3026" s="54">
        <f>MIN($D3007:$D3026)</f>
        <v>875.47</v>
      </c>
      <c r="S3026" s="45">
        <f>MAX($E3007:$E3026)</f>
        <v>12.53</v>
      </c>
      <c r="T3026" s="46">
        <f>MIN($E3007:$E3026)</f>
        <v>-21.64</v>
      </c>
      <c r="U3026" s="34"/>
    </row>
    <row r="3027" spans="1:21" x14ac:dyDescent="0.15">
      <c r="B3027" s="65">
        <v>42948</v>
      </c>
      <c r="C3027" s="74">
        <f t="shared" si="13"/>
        <v>659615500</v>
      </c>
      <c r="D3027" s="37">
        <v>867.71</v>
      </c>
      <c r="E3027" s="68">
        <v>-10.76</v>
      </c>
      <c r="F3027" s="69">
        <f t="shared" si="14"/>
        <v>659615500</v>
      </c>
      <c r="G3027" s="12">
        <v>9955000</v>
      </c>
      <c r="H3027" s="12">
        <v>649660500</v>
      </c>
    </row>
    <row r="3028" spans="1:21" x14ac:dyDescent="0.15">
      <c r="B3028" s="65">
        <v>42949</v>
      </c>
      <c r="C3028" s="74">
        <f t="shared" si="13"/>
        <v>332024200</v>
      </c>
      <c r="D3028" s="37">
        <v>864.65</v>
      </c>
      <c r="E3028" s="68">
        <v>-3.06</v>
      </c>
      <c r="F3028" s="69">
        <f t="shared" si="14"/>
        <v>332024200</v>
      </c>
      <c r="G3028" s="12">
        <v>4530300</v>
      </c>
      <c r="H3028" s="12">
        <v>327493900</v>
      </c>
    </row>
    <row r="3029" spans="1:21" x14ac:dyDescent="0.15">
      <c r="B3029" s="65">
        <v>42950</v>
      </c>
      <c r="C3029" s="74">
        <f t="shared" si="13"/>
        <v>390503600</v>
      </c>
      <c r="D3029" s="37">
        <v>857.53</v>
      </c>
      <c r="E3029" s="68">
        <v>-7.12</v>
      </c>
      <c r="F3029" s="69">
        <f t="shared" si="14"/>
        <v>390503600</v>
      </c>
      <c r="G3029" s="12">
        <v>2406200</v>
      </c>
      <c r="H3029" s="12">
        <v>388097400</v>
      </c>
    </row>
    <row r="3030" spans="1:21" x14ac:dyDescent="0.15">
      <c r="B3030" s="65">
        <v>42951</v>
      </c>
      <c r="C3030" s="74">
        <f t="shared" si="13"/>
        <v>354511200</v>
      </c>
      <c r="D3030" s="37">
        <v>859.82</v>
      </c>
      <c r="E3030" s="68">
        <v>2.29</v>
      </c>
      <c r="F3030" s="69">
        <f t="shared" si="14"/>
        <v>354511200</v>
      </c>
      <c r="G3030" s="12">
        <v>19383400</v>
      </c>
      <c r="H3030" s="12">
        <v>335127800</v>
      </c>
    </row>
    <row r="3031" spans="1:21" x14ac:dyDescent="0.15">
      <c r="B3031" s="65">
        <v>42954</v>
      </c>
      <c r="C3031" s="74">
        <f t="shared" si="13"/>
        <v>614466300</v>
      </c>
      <c r="D3031" s="37">
        <v>865.82</v>
      </c>
      <c r="E3031" s="68">
        <v>6</v>
      </c>
      <c r="F3031" s="69">
        <f t="shared" si="14"/>
        <v>614466300</v>
      </c>
      <c r="G3031" s="12">
        <v>14283600</v>
      </c>
      <c r="H3031" s="12">
        <v>600182700</v>
      </c>
    </row>
    <row r="3032" spans="1:21" x14ac:dyDescent="0.15">
      <c r="B3032" s="65">
        <v>42955</v>
      </c>
      <c r="C3032" s="74">
        <f t="shared" si="13"/>
        <v>741009600</v>
      </c>
      <c r="D3032" s="37">
        <v>868.71</v>
      </c>
      <c r="E3032" s="68">
        <v>2.89</v>
      </c>
      <c r="F3032" s="69">
        <f t="shared" si="14"/>
        <v>741009600</v>
      </c>
      <c r="G3032" s="12">
        <v>9669600</v>
      </c>
      <c r="H3032" s="12">
        <v>731340000</v>
      </c>
    </row>
    <row r="3033" spans="1:21" x14ac:dyDescent="0.15">
      <c r="B3033" s="65">
        <v>42956</v>
      </c>
      <c r="C3033" s="74">
        <f t="shared" si="13"/>
        <v>939936200</v>
      </c>
      <c r="D3033" s="37">
        <v>858.29</v>
      </c>
      <c r="E3033" s="68">
        <v>-10.42</v>
      </c>
      <c r="F3033" s="69">
        <f t="shared" si="14"/>
        <v>939936200</v>
      </c>
      <c r="G3033" s="12">
        <v>10843500</v>
      </c>
      <c r="H3033" s="12">
        <v>929092700</v>
      </c>
    </row>
    <row r="3034" spans="1:21" x14ac:dyDescent="0.15">
      <c r="B3034" s="65">
        <v>42957</v>
      </c>
      <c r="C3034" s="74">
        <f t="shared" si="13"/>
        <v>1314830095</v>
      </c>
      <c r="D3034" s="37">
        <v>860.65</v>
      </c>
      <c r="E3034" s="68">
        <v>2.36</v>
      </c>
      <c r="F3034" s="69">
        <f t="shared" si="14"/>
        <v>1314830095</v>
      </c>
      <c r="G3034" s="12">
        <v>6721200</v>
      </c>
      <c r="H3034" s="57">
        <v>1308108895</v>
      </c>
      <c r="M3034" s="57" t="s">
        <v>28</v>
      </c>
    </row>
    <row r="3035" spans="1:21" x14ac:dyDescent="0.15">
      <c r="B3035" s="65">
        <v>42961</v>
      </c>
      <c r="C3035" s="74">
        <f t="shared" si="13"/>
        <v>598336500</v>
      </c>
      <c r="D3035" s="37">
        <v>850.18</v>
      </c>
      <c r="E3035" s="68">
        <v>-10.47</v>
      </c>
      <c r="F3035" s="69">
        <f t="shared" si="14"/>
        <v>598336500</v>
      </c>
      <c r="G3035" s="12">
        <v>14029900</v>
      </c>
      <c r="H3035" s="12">
        <v>584306600</v>
      </c>
    </row>
    <row r="3036" spans="1:21" x14ac:dyDescent="0.15">
      <c r="B3036" s="65">
        <v>42962</v>
      </c>
      <c r="C3036" s="74">
        <f t="shared" si="13"/>
        <v>333205800</v>
      </c>
      <c r="D3036" s="37">
        <v>857</v>
      </c>
      <c r="E3036" s="68">
        <v>6.82</v>
      </c>
      <c r="F3036" s="69">
        <f t="shared" si="14"/>
        <v>333205800</v>
      </c>
      <c r="G3036" s="12">
        <v>13457700</v>
      </c>
      <c r="H3036" s="12">
        <v>319748100</v>
      </c>
    </row>
    <row r="3037" spans="1:21" x14ac:dyDescent="0.15">
      <c r="B3037" s="65">
        <v>42963</v>
      </c>
      <c r="C3037" s="74">
        <f t="shared" si="13"/>
        <v>524569700</v>
      </c>
      <c r="D3037" s="37">
        <v>869.71</v>
      </c>
      <c r="E3037" s="68">
        <v>12.71</v>
      </c>
      <c r="F3037" s="69">
        <f t="shared" si="14"/>
        <v>524569700</v>
      </c>
      <c r="G3037" s="12">
        <v>16505700</v>
      </c>
      <c r="H3037" s="12">
        <v>508064000</v>
      </c>
    </row>
    <row r="3038" spans="1:21" x14ac:dyDescent="0.15">
      <c r="B3038" s="65">
        <v>42964</v>
      </c>
      <c r="C3038" s="74">
        <f t="shared" si="13"/>
        <v>852513500</v>
      </c>
      <c r="D3038" s="37">
        <v>869.35</v>
      </c>
      <c r="E3038" s="68">
        <f>D3038-D3037</f>
        <v>-0.36000000000001364</v>
      </c>
      <c r="F3038" s="69">
        <f t="shared" si="14"/>
        <v>852513500</v>
      </c>
      <c r="G3038" s="12">
        <v>6971300</v>
      </c>
      <c r="H3038" s="12">
        <v>845542200</v>
      </c>
    </row>
    <row r="3039" spans="1:21" x14ac:dyDescent="0.15">
      <c r="B3039" s="65">
        <v>42965</v>
      </c>
      <c r="C3039" s="74">
        <f t="shared" si="13"/>
        <v>507099000</v>
      </c>
      <c r="D3039" s="37">
        <v>866.65</v>
      </c>
      <c r="E3039" s="68">
        <v>-2.7</v>
      </c>
      <c r="F3039" s="69">
        <f t="shared" si="14"/>
        <v>507099000</v>
      </c>
      <c r="G3039" s="12">
        <v>8873600</v>
      </c>
      <c r="H3039" s="12">
        <v>498225400</v>
      </c>
    </row>
    <row r="3040" spans="1:21" x14ac:dyDescent="0.15">
      <c r="B3040" s="65">
        <v>42968</v>
      </c>
      <c r="C3040" s="74">
        <f t="shared" si="13"/>
        <v>313377400</v>
      </c>
      <c r="D3040" s="37">
        <v>873.12</v>
      </c>
      <c r="E3040" s="68">
        <f>D3040-D3039</f>
        <v>6.4700000000000273</v>
      </c>
      <c r="F3040" s="69">
        <f t="shared" si="14"/>
        <v>313377400</v>
      </c>
      <c r="G3040" s="12">
        <v>4157400</v>
      </c>
      <c r="H3040" s="12">
        <v>309220000</v>
      </c>
    </row>
    <row r="3041" spans="1:21" x14ac:dyDescent="0.15">
      <c r="B3041" s="65">
        <v>42969</v>
      </c>
      <c r="C3041" s="74">
        <f t="shared" si="13"/>
        <v>346826200</v>
      </c>
      <c r="D3041" s="37">
        <v>875.18</v>
      </c>
      <c r="E3041" s="68">
        <v>2.06</v>
      </c>
      <c r="F3041" s="69">
        <f t="shared" si="14"/>
        <v>346826200</v>
      </c>
      <c r="G3041" s="12">
        <v>14482300</v>
      </c>
      <c r="H3041" s="12">
        <v>332343900</v>
      </c>
    </row>
    <row r="3042" spans="1:21" x14ac:dyDescent="0.15">
      <c r="B3042" s="65">
        <v>42970</v>
      </c>
      <c r="C3042" s="74">
        <f t="shared" si="13"/>
        <v>399215700</v>
      </c>
      <c r="D3042" s="37">
        <v>876.94</v>
      </c>
      <c r="E3042" s="68">
        <v>1.76</v>
      </c>
      <c r="F3042" s="69">
        <f t="shared" si="14"/>
        <v>399215700</v>
      </c>
      <c r="G3042" s="12">
        <v>3899700</v>
      </c>
      <c r="H3042" s="12">
        <v>395316000</v>
      </c>
    </row>
    <row r="3043" spans="1:21" x14ac:dyDescent="0.15">
      <c r="B3043" s="65">
        <v>42971</v>
      </c>
      <c r="C3043" s="74">
        <f t="shared" si="13"/>
        <v>395866100</v>
      </c>
      <c r="D3043" s="37">
        <v>882.41</v>
      </c>
      <c r="E3043" s="68">
        <v>5.47</v>
      </c>
      <c r="F3043" s="69">
        <f t="shared" si="14"/>
        <v>395866100</v>
      </c>
      <c r="G3043" s="12">
        <v>4969300</v>
      </c>
      <c r="H3043" s="12">
        <v>390896800</v>
      </c>
    </row>
    <row r="3044" spans="1:21" x14ac:dyDescent="0.15">
      <c r="B3044" s="65">
        <v>42972</v>
      </c>
      <c r="C3044" s="74">
        <f t="shared" si="13"/>
        <v>483122500</v>
      </c>
      <c r="D3044" s="37">
        <v>886</v>
      </c>
      <c r="E3044" s="68">
        <v>3.59</v>
      </c>
      <c r="F3044" s="69">
        <f t="shared" si="14"/>
        <v>483122500</v>
      </c>
      <c r="G3044" s="12">
        <v>4793800</v>
      </c>
      <c r="H3044" s="12">
        <v>478328700</v>
      </c>
    </row>
    <row r="3045" spans="1:21" x14ac:dyDescent="0.15">
      <c r="B3045" s="65">
        <v>42975</v>
      </c>
      <c r="C3045" s="74">
        <f t="shared" si="13"/>
        <v>265398200</v>
      </c>
      <c r="D3045" s="37">
        <v>884.65</v>
      </c>
      <c r="E3045" s="68">
        <v>-1.35</v>
      </c>
      <c r="F3045" s="69">
        <f t="shared" si="14"/>
        <v>265398200</v>
      </c>
      <c r="G3045" s="12">
        <v>18259300</v>
      </c>
      <c r="H3045" s="12">
        <v>247138900</v>
      </c>
    </row>
    <row r="3046" spans="1:21" x14ac:dyDescent="0.15">
      <c r="B3046" s="65">
        <v>42976</v>
      </c>
      <c r="C3046" s="74">
        <f t="shared" si="13"/>
        <v>474114600</v>
      </c>
      <c r="D3046" s="37">
        <v>886</v>
      </c>
      <c r="E3046" s="68">
        <v>1.35</v>
      </c>
      <c r="F3046" s="69">
        <f t="shared" si="14"/>
        <v>474114600</v>
      </c>
      <c r="G3046" s="57">
        <v>189234900</v>
      </c>
      <c r="H3046" s="12">
        <v>284879700</v>
      </c>
      <c r="L3046" s="59" t="s">
        <v>28</v>
      </c>
    </row>
    <row r="3047" spans="1:21" x14ac:dyDescent="0.15">
      <c r="B3047" s="65">
        <v>42977</v>
      </c>
      <c r="C3047" s="74">
        <f t="shared" si="13"/>
        <v>172184100</v>
      </c>
      <c r="D3047" s="37">
        <v>888.12</v>
      </c>
      <c r="E3047" s="68">
        <v>2.12</v>
      </c>
      <c r="F3047" s="69">
        <f t="shared" si="14"/>
        <v>172184100</v>
      </c>
      <c r="G3047" s="12">
        <v>4748100</v>
      </c>
      <c r="H3047" s="12">
        <v>167436000</v>
      </c>
    </row>
    <row r="3048" spans="1:21" s="21" customFormat="1" x14ac:dyDescent="0.15">
      <c r="A3048" s="21" t="s">
        <v>0</v>
      </c>
      <c r="B3048" s="66">
        <v>42978</v>
      </c>
      <c r="C3048" s="75">
        <f t="shared" si="13"/>
        <v>235273900</v>
      </c>
      <c r="D3048" s="38">
        <v>888.59</v>
      </c>
      <c r="E3048" s="70">
        <v>0.47</v>
      </c>
      <c r="F3048" s="71">
        <f t="shared" si="14"/>
        <v>235273900</v>
      </c>
      <c r="G3048" s="22">
        <v>3438700</v>
      </c>
      <c r="H3048" s="22">
        <v>231835200</v>
      </c>
      <c r="I3048" s="71"/>
      <c r="J3048" s="22"/>
      <c r="K3048" s="22"/>
      <c r="L3048" s="23">
        <f>SUM(G3027:G3048)</f>
        <v>385614500</v>
      </c>
      <c r="M3048" s="22">
        <f>SUM(H3027:H3048)</f>
        <v>10862385395</v>
      </c>
      <c r="N3048" s="24">
        <f>SUM(G3027:H3048)</f>
        <v>11247999895</v>
      </c>
      <c r="O3048" s="25">
        <f>MAX($C3027:$C3048)</f>
        <v>1314830095</v>
      </c>
      <c r="P3048" s="26">
        <f>MIN($C3027:$C3048)</f>
        <v>172184100</v>
      </c>
      <c r="Q3048" s="53">
        <f>MAX($D3027:$D3048)</f>
        <v>888.59</v>
      </c>
      <c r="R3048" s="54">
        <f>MIN($D3027:$D3048)</f>
        <v>850.18</v>
      </c>
      <c r="S3048" s="45">
        <f>MAX($E3027:$E3048)</f>
        <v>12.71</v>
      </c>
      <c r="T3048" s="46">
        <f>MIN($E3027:$E3048)</f>
        <v>-10.76</v>
      </c>
      <c r="U3048" s="34"/>
    </row>
    <row r="3049" spans="1:21" x14ac:dyDescent="0.15">
      <c r="B3049" s="65">
        <v>42979</v>
      </c>
      <c r="C3049" s="74">
        <f t="shared" si="13"/>
        <v>181170300</v>
      </c>
      <c r="D3049" s="37">
        <v>892.35</v>
      </c>
      <c r="E3049" s="68">
        <v>3.76</v>
      </c>
      <c r="F3049" s="69">
        <f t="shared" si="14"/>
        <v>181170300</v>
      </c>
      <c r="G3049" s="12">
        <v>6269500</v>
      </c>
      <c r="H3049" s="12">
        <v>174900800</v>
      </c>
    </row>
    <row r="3050" spans="1:21" x14ac:dyDescent="0.15">
      <c r="B3050" s="65">
        <v>42982</v>
      </c>
      <c r="C3050" s="74">
        <f t="shared" si="13"/>
        <v>596083400</v>
      </c>
      <c r="D3050" s="37">
        <v>885.71</v>
      </c>
      <c r="E3050" s="68">
        <v>-6.64</v>
      </c>
      <c r="F3050" s="69">
        <f t="shared" si="14"/>
        <v>596083400</v>
      </c>
      <c r="G3050" s="12">
        <v>6503400</v>
      </c>
      <c r="H3050" s="12">
        <v>589580000</v>
      </c>
    </row>
    <row r="3051" spans="1:21" x14ac:dyDescent="0.15">
      <c r="B3051" s="65">
        <v>42983</v>
      </c>
      <c r="C3051" s="74">
        <f t="shared" ref="C3051:C3072" si="16">F3051</f>
        <v>542369200</v>
      </c>
      <c r="D3051" s="37">
        <v>870.94</v>
      </c>
      <c r="E3051" s="68">
        <v>-14.77</v>
      </c>
      <c r="F3051" s="69">
        <f t="shared" ref="F3051:F3072" si="17">+G3051+H3051</f>
        <v>542369200</v>
      </c>
      <c r="G3051" s="12">
        <v>10958700</v>
      </c>
      <c r="H3051" s="57">
        <v>531410500</v>
      </c>
      <c r="M3051" s="57" t="s">
        <v>28</v>
      </c>
    </row>
    <row r="3052" spans="1:21" x14ac:dyDescent="0.15">
      <c r="B3052" s="65">
        <v>42984</v>
      </c>
      <c r="C3052" s="74">
        <f t="shared" si="16"/>
        <v>614777100</v>
      </c>
      <c r="D3052" s="37">
        <v>869.35</v>
      </c>
      <c r="E3052" s="68">
        <v>-1.59</v>
      </c>
      <c r="F3052" s="69">
        <f t="shared" si="17"/>
        <v>614777100</v>
      </c>
      <c r="G3052" s="12">
        <v>6201900</v>
      </c>
      <c r="H3052" s="12">
        <v>608575200</v>
      </c>
    </row>
    <row r="3053" spans="1:21" x14ac:dyDescent="0.15">
      <c r="B3053" s="65">
        <v>42985</v>
      </c>
      <c r="C3053" s="74">
        <f t="shared" si="16"/>
        <v>173168500</v>
      </c>
      <c r="D3053" s="37">
        <v>870.71</v>
      </c>
      <c r="E3053" s="68">
        <v>1.36</v>
      </c>
      <c r="F3053" s="69">
        <f t="shared" si="17"/>
        <v>173168500</v>
      </c>
      <c r="G3053" s="12">
        <v>5006600</v>
      </c>
      <c r="H3053" s="12">
        <v>168161900</v>
      </c>
    </row>
    <row r="3054" spans="1:21" x14ac:dyDescent="0.15">
      <c r="B3054" s="65">
        <v>42986</v>
      </c>
      <c r="C3054" s="74">
        <f t="shared" si="16"/>
        <v>159966300</v>
      </c>
      <c r="D3054" s="37">
        <v>869.29</v>
      </c>
      <c r="E3054" s="68">
        <v>-1.42</v>
      </c>
      <c r="F3054" s="69">
        <f t="shared" si="17"/>
        <v>159966300</v>
      </c>
      <c r="G3054" s="12">
        <v>5443600</v>
      </c>
      <c r="H3054" s="12">
        <v>154522700</v>
      </c>
    </row>
    <row r="3055" spans="1:21" x14ac:dyDescent="0.15">
      <c r="B3055" s="65">
        <v>42989</v>
      </c>
      <c r="C3055" s="74">
        <f t="shared" si="16"/>
        <v>646020300</v>
      </c>
      <c r="D3055" s="37">
        <v>886.47</v>
      </c>
      <c r="E3055" s="68">
        <f>D3055-D3054</f>
        <v>17.180000000000064</v>
      </c>
      <c r="F3055" s="69">
        <f t="shared" si="17"/>
        <v>646020300</v>
      </c>
      <c r="G3055" s="12">
        <v>18857200</v>
      </c>
      <c r="H3055" s="12">
        <v>627163100</v>
      </c>
    </row>
    <row r="3056" spans="1:21" x14ac:dyDescent="0.15">
      <c r="B3056" s="65">
        <v>42990</v>
      </c>
      <c r="C3056" s="74">
        <f t="shared" si="16"/>
        <v>465814900</v>
      </c>
      <c r="D3056" s="37">
        <v>887.35</v>
      </c>
      <c r="E3056" s="68">
        <f t="shared" ref="E3056:E3119" si="18">D3056-D3055</f>
        <v>0.87999999999999545</v>
      </c>
      <c r="F3056" s="69">
        <f t="shared" si="17"/>
        <v>465814900</v>
      </c>
      <c r="G3056" s="12">
        <v>11520400</v>
      </c>
      <c r="H3056" s="12">
        <v>454294500</v>
      </c>
    </row>
    <row r="3057" spans="1:21" x14ac:dyDescent="0.15">
      <c r="B3057" s="65">
        <v>42991</v>
      </c>
      <c r="C3057" s="74">
        <f t="shared" si="16"/>
        <v>272502100</v>
      </c>
      <c r="D3057" s="37">
        <v>883.65</v>
      </c>
      <c r="E3057" s="68">
        <f t="shared" si="18"/>
        <v>-3.7000000000000455</v>
      </c>
      <c r="F3057" s="69">
        <f t="shared" si="17"/>
        <v>272502100</v>
      </c>
      <c r="G3057" s="12">
        <v>7859300</v>
      </c>
      <c r="H3057" s="12">
        <v>264642800</v>
      </c>
    </row>
    <row r="3058" spans="1:21" x14ac:dyDescent="0.15">
      <c r="B3058" s="65">
        <v>42992</v>
      </c>
      <c r="C3058" s="74">
        <f t="shared" si="16"/>
        <v>206213000</v>
      </c>
      <c r="D3058" s="37">
        <v>886.18</v>
      </c>
      <c r="E3058" s="68">
        <f t="shared" si="18"/>
        <v>2.5299999999999727</v>
      </c>
      <c r="F3058" s="69">
        <f t="shared" si="17"/>
        <v>206213000</v>
      </c>
      <c r="G3058" s="12">
        <v>9917400</v>
      </c>
      <c r="H3058" s="12">
        <v>196295600</v>
      </c>
    </row>
    <row r="3059" spans="1:21" x14ac:dyDescent="0.15">
      <c r="B3059" s="65">
        <v>42993</v>
      </c>
      <c r="C3059" s="74">
        <f t="shared" si="16"/>
        <v>331096300</v>
      </c>
      <c r="D3059" s="37">
        <v>896.35</v>
      </c>
      <c r="E3059" s="68">
        <f t="shared" si="18"/>
        <v>10.170000000000073</v>
      </c>
      <c r="F3059" s="69">
        <f t="shared" si="17"/>
        <v>331096300</v>
      </c>
      <c r="G3059" s="12">
        <v>10112700</v>
      </c>
      <c r="H3059" s="12">
        <v>320983600</v>
      </c>
    </row>
    <row r="3060" spans="1:21" x14ac:dyDescent="0.15">
      <c r="B3060" s="65">
        <v>42997</v>
      </c>
      <c r="C3060" s="74">
        <f t="shared" si="16"/>
        <v>708025200</v>
      </c>
      <c r="D3060" s="37">
        <v>904.53</v>
      </c>
      <c r="E3060" s="68">
        <f t="shared" si="18"/>
        <v>8.17999999999995</v>
      </c>
      <c r="F3060" s="69">
        <f t="shared" si="17"/>
        <v>708025200</v>
      </c>
      <c r="G3060" s="12">
        <v>10917100</v>
      </c>
      <c r="H3060" s="12">
        <v>697108100</v>
      </c>
    </row>
    <row r="3061" spans="1:21" x14ac:dyDescent="0.15">
      <c r="B3061" s="65">
        <v>42998</v>
      </c>
      <c r="C3061" s="74">
        <f t="shared" si="16"/>
        <v>1374561300</v>
      </c>
      <c r="D3061" s="37">
        <v>907.59</v>
      </c>
      <c r="E3061" s="68">
        <f t="shared" si="18"/>
        <v>3.0600000000000591</v>
      </c>
      <c r="F3061" s="69">
        <f t="shared" si="17"/>
        <v>1374561300</v>
      </c>
      <c r="G3061" s="12">
        <v>13697200</v>
      </c>
      <c r="H3061" s="12">
        <v>1360864100</v>
      </c>
    </row>
    <row r="3062" spans="1:21" x14ac:dyDescent="0.15">
      <c r="B3062" s="65">
        <v>42999</v>
      </c>
      <c r="C3062" s="74">
        <f t="shared" si="16"/>
        <v>1477605300</v>
      </c>
      <c r="D3062" s="37">
        <v>917.59</v>
      </c>
      <c r="E3062" s="68">
        <f t="shared" si="18"/>
        <v>10</v>
      </c>
      <c r="F3062" s="69">
        <f t="shared" si="17"/>
        <v>1477605300</v>
      </c>
      <c r="G3062" s="12">
        <v>14943200</v>
      </c>
      <c r="H3062" s="12">
        <v>1462662100</v>
      </c>
    </row>
    <row r="3063" spans="1:21" x14ac:dyDescent="0.15">
      <c r="B3063" s="65">
        <v>43000</v>
      </c>
      <c r="C3063" s="74">
        <f t="shared" si="16"/>
        <v>993317300</v>
      </c>
      <c r="D3063" s="37">
        <v>927.53</v>
      </c>
      <c r="E3063" s="68">
        <f t="shared" si="18"/>
        <v>9.9399999999999409</v>
      </c>
      <c r="F3063" s="69">
        <f t="shared" si="17"/>
        <v>993317300</v>
      </c>
      <c r="G3063" s="12">
        <v>15676200</v>
      </c>
      <c r="H3063" s="57">
        <v>977641100</v>
      </c>
      <c r="M3063" s="57" t="s">
        <v>28</v>
      </c>
    </row>
    <row r="3064" spans="1:21" x14ac:dyDescent="0.15">
      <c r="B3064" s="65">
        <v>43003</v>
      </c>
      <c r="C3064" s="74">
        <f t="shared" si="16"/>
        <v>776958200</v>
      </c>
      <c r="D3064" s="37">
        <v>935.76</v>
      </c>
      <c r="E3064" s="68">
        <f t="shared" si="18"/>
        <v>8.2300000000000182</v>
      </c>
      <c r="F3064" s="69">
        <f t="shared" si="17"/>
        <v>776958200</v>
      </c>
      <c r="G3064" s="12">
        <v>10622600</v>
      </c>
      <c r="H3064" s="12">
        <v>766335600</v>
      </c>
    </row>
    <row r="3065" spans="1:21" x14ac:dyDescent="0.15">
      <c r="B3065" s="65">
        <v>43004</v>
      </c>
      <c r="C3065" s="74">
        <f t="shared" si="16"/>
        <v>982450700</v>
      </c>
      <c r="D3065" s="37">
        <v>939.53</v>
      </c>
      <c r="E3065" s="68">
        <f t="shared" si="18"/>
        <v>3.7699999999999818</v>
      </c>
      <c r="F3065" s="69">
        <f t="shared" si="17"/>
        <v>982450700</v>
      </c>
      <c r="G3065" s="12">
        <v>12697300</v>
      </c>
      <c r="H3065" s="12">
        <v>969753400</v>
      </c>
    </row>
    <row r="3066" spans="1:21" x14ac:dyDescent="0.15">
      <c r="B3066" s="65">
        <v>43005</v>
      </c>
      <c r="C3066" s="74">
        <f t="shared" si="16"/>
        <v>1704831600</v>
      </c>
      <c r="D3066" s="37">
        <v>1442.53</v>
      </c>
      <c r="E3066" s="68">
        <f t="shared" si="18"/>
        <v>503</v>
      </c>
      <c r="F3066" s="69">
        <f t="shared" si="17"/>
        <v>1704831600</v>
      </c>
      <c r="G3066" s="12">
        <v>25958100</v>
      </c>
      <c r="H3066" s="12">
        <v>1678873500</v>
      </c>
    </row>
    <row r="3067" spans="1:21" x14ac:dyDescent="0.15">
      <c r="B3067" s="65">
        <v>43006</v>
      </c>
      <c r="C3067" s="74">
        <f t="shared" si="16"/>
        <v>2029290400</v>
      </c>
      <c r="D3067" s="37">
        <v>1447.82</v>
      </c>
      <c r="E3067" s="68">
        <f t="shared" si="18"/>
        <v>5.2899999999999636</v>
      </c>
      <c r="F3067" s="69">
        <f t="shared" si="17"/>
        <v>2029290400</v>
      </c>
      <c r="G3067" s="12">
        <v>17205800</v>
      </c>
      <c r="H3067" s="12">
        <v>2012084600</v>
      </c>
    </row>
    <row r="3068" spans="1:21" s="21" customFormat="1" x14ac:dyDescent="0.15">
      <c r="A3068" s="21" t="s">
        <v>0</v>
      </c>
      <c r="B3068" s="66">
        <v>43007</v>
      </c>
      <c r="C3068" s="75">
        <f t="shared" si="16"/>
        <v>2849297700</v>
      </c>
      <c r="D3068" s="38">
        <v>1449</v>
      </c>
      <c r="E3068" s="70">
        <f t="shared" si="18"/>
        <v>1.1800000000000637</v>
      </c>
      <c r="F3068" s="71">
        <f t="shared" si="17"/>
        <v>2849297700</v>
      </c>
      <c r="G3068" s="22">
        <v>30364600</v>
      </c>
      <c r="H3068" s="22">
        <v>2818933100</v>
      </c>
      <c r="I3068" s="71"/>
      <c r="J3068" s="22"/>
      <c r="K3068" s="22"/>
      <c r="L3068" s="23">
        <f>SUM(G3049:G3068)</f>
        <v>250732800</v>
      </c>
      <c r="M3068" s="22">
        <f>SUM(H3049:H3068)</f>
        <v>16834786300</v>
      </c>
      <c r="N3068" s="24">
        <f>SUM(G3049:H3068)</f>
        <v>17085519100</v>
      </c>
      <c r="O3068" s="25">
        <f>MAX($C3049:$C3068)</f>
        <v>2849297700</v>
      </c>
      <c r="P3068" s="26">
        <f>MIN($C3049:$C3068)</f>
        <v>159966300</v>
      </c>
      <c r="Q3068" s="53">
        <f>MAX($D3049:$D3068)</f>
        <v>1449</v>
      </c>
      <c r="R3068" s="54">
        <f>MIN($D3049:$D3068)</f>
        <v>869.29</v>
      </c>
      <c r="S3068" s="45">
        <f>MAX($E3049:$E3068)</f>
        <v>503</v>
      </c>
      <c r="T3068" s="46">
        <f>MIN($E3049:$E3068)</f>
        <v>-14.77</v>
      </c>
      <c r="U3068" s="34"/>
    </row>
    <row r="3069" spans="1:21" x14ac:dyDescent="0.15">
      <c r="B3069" s="65">
        <v>43010</v>
      </c>
      <c r="C3069" s="74">
        <f t="shared" si="16"/>
        <v>1132406100</v>
      </c>
      <c r="D3069" s="37">
        <v>1444.71</v>
      </c>
      <c r="E3069" s="68">
        <f t="shared" si="18"/>
        <v>-4.2899999999999636</v>
      </c>
      <c r="F3069" s="69">
        <f t="shared" si="17"/>
        <v>1132406100</v>
      </c>
      <c r="G3069" s="12">
        <v>14177000</v>
      </c>
      <c r="H3069" s="12">
        <v>1118229100</v>
      </c>
    </row>
    <row r="3070" spans="1:21" x14ac:dyDescent="0.15">
      <c r="B3070" s="65">
        <v>43011</v>
      </c>
      <c r="C3070" s="74">
        <f t="shared" si="16"/>
        <v>999269300</v>
      </c>
      <c r="D3070" s="37">
        <v>1435.88</v>
      </c>
      <c r="E3070" s="68">
        <f t="shared" si="18"/>
        <v>-8.8299999999999272</v>
      </c>
      <c r="F3070" s="69">
        <f t="shared" si="17"/>
        <v>999269300</v>
      </c>
      <c r="G3070" s="12">
        <v>10568600</v>
      </c>
      <c r="H3070" s="12">
        <v>988700700</v>
      </c>
    </row>
    <row r="3071" spans="1:21" x14ac:dyDescent="0.15">
      <c r="B3071" s="65">
        <v>43012</v>
      </c>
      <c r="C3071" s="74">
        <f t="shared" si="16"/>
        <v>1451492400</v>
      </c>
      <c r="D3071" s="37">
        <v>1432</v>
      </c>
      <c r="E3071" s="68">
        <f t="shared" si="18"/>
        <v>-3.8800000000001091</v>
      </c>
      <c r="F3071" s="69">
        <f t="shared" si="17"/>
        <v>1451492400</v>
      </c>
      <c r="G3071" s="12">
        <v>1105900</v>
      </c>
      <c r="H3071" s="57">
        <v>1450386500</v>
      </c>
      <c r="M3071" s="57" t="s">
        <v>28</v>
      </c>
    </row>
    <row r="3072" spans="1:21" x14ac:dyDescent="0.15">
      <c r="B3072" s="65">
        <v>43013</v>
      </c>
      <c r="C3072" s="74">
        <f t="shared" si="16"/>
        <v>1255561790</v>
      </c>
      <c r="D3072" s="37">
        <v>1429.82</v>
      </c>
      <c r="E3072" s="68">
        <f t="shared" si="18"/>
        <v>-2.1800000000000637</v>
      </c>
      <c r="F3072" s="69">
        <f t="shared" si="17"/>
        <v>1255561790</v>
      </c>
      <c r="G3072" s="12">
        <v>12831000</v>
      </c>
      <c r="H3072" s="57">
        <v>1242730790</v>
      </c>
      <c r="M3072" s="57" t="s">
        <v>28</v>
      </c>
    </row>
    <row r="3073" spans="2:8" x14ac:dyDescent="0.15">
      <c r="B3073" s="65">
        <v>43014</v>
      </c>
      <c r="C3073" s="74">
        <f t="shared" ref="C3073:C3136" si="19">F3073</f>
        <v>949378000</v>
      </c>
      <c r="D3073" s="37">
        <v>1438.24</v>
      </c>
      <c r="E3073" s="68">
        <f t="shared" si="18"/>
        <v>8.4200000000000728</v>
      </c>
      <c r="F3073" s="69">
        <f t="shared" ref="F3073:F3136" si="20">+G3073+H3073</f>
        <v>949378000</v>
      </c>
      <c r="G3073" s="12">
        <v>7136000</v>
      </c>
      <c r="H3073" s="12">
        <v>942242000</v>
      </c>
    </row>
    <row r="3074" spans="2:8" x14ac:dyDescent="0.15">
      <c r="B3074" s="65">
        <v>43018</v>
      </c>
      <c r="C3074" s="74">
        <f t="shared" si="19"/>
        <v>813727400</v>
      </c>
      <c r="D3074" s="37">
        <v>1444.41</v>
      </c>
      <c r="E3074" s="68">
        <f t="shared" si="18"/>
        <v>6.1700000000000728</v>
      </c>
      <c r="F3074" s="69">
        <f t="shared" si="20"/>
        <v>813727400</v>
      </c>
      <c r="G3074" s="12">
        <v>8230500</v>
      </c>
      <c r="H3074" s="12">
        <v>805496900</v>
      </c>
    </row>
    <row r="3075" spans="2:8" x14ac:dyDescent="0.15">
      <c r="B3075" s="65">
        <v>43019</v>
      </c>
      <c r="C3075" s="74">
        <f t="shared" si="19"/>
        <v>693315000</v>
      </c>
      <c r="D3075" s="37">
        <v>1447.65</v>
      </c>
      <c r="E3075" s="68">
        <f t="shared" si="18"/>
        <v>3.2400000000000091</v>
      </c>
      <c r="F3075" s="69">
        <f t="shared" si="20"/>
        <v>693315000</v>
      </c>
      <c r="G3075" s="12">
        <v>11810600</v>
      </c>
      <c r="H3075" s="12">
        <v>681504400</v>
      </c>
    </row>
    <row r="3076" spans="2:8" x14ac:dyDescent="0.15">
      <c r="B3076" s="65">
        <v>43020</v>
      </c>
      <c r="C3076" s="74">
        <f t="shared" si="19"/>
        <v>386168000</v>
      </c>
      <c r="D3076" s="37">
        <v>1462.29</v>
      </c>
      <c r="E3076" s="68">
        <f t="shared" si="18"/>
        <v>14.639999999999873</v>
      </c>
      <c r="F3076" s="69">
        <f t="shared" si="20"/>
        <v>386168000</v>
      </c>
      <c r="G3076" s="12">
        <v>6694100</v>
      </c>
      <c r="H3076" s="12">
        <v>379473900</v>
      </c>
    </row>
    <row r="3077" spans="2:8" x14ac:dyDescent="0.15">
      <c r="B3077" s="65">
        <v>43021</v>
      </c>
      <c r="C3077" s="74">
        <f t="shared" si="19"/>
        <v>698285900</v>
      </c>
      <c r="D3077" s="37">
        <v>1463.82</v>
      </c>
      <c r="E3077" s="68">
        <f t="shared" si="18"/>
        <v>1.5299999999999727</v>
      </c>
      <c r="F3077" s="69">
        <f t="shared" si="20"/>
        <v>698285900</v>
      </c>
      <c r="G3077" s="12">
        <v>6037300</v>
      </c>
      <c r="H3077" s="12">
        <v>692248600</v>
      </c>
    </row>
    <row r="3078" spans="2:8" x14ac:dyDescent="0.15">
      <c r="B3078" s="65">
        <v>43024</v>
      </c>
      <c r="C3078" s="74">
        <f t="shared" si="19"/>
        <v>447961000</v>
      </c>
      <c r="D3078" s="37">
        <v>1450.76</v>
      </c>
      <c r="E3078" s="68">
        <f t="shared" si="18"/>
        <v>-13.059999999999945</v>
      </c>
      <c r="F3078" s="69">
        <f t="shared" si="20"/>
        <v>447961000</v>
      </c>
      <c r="G3078" s="12">
        <v>29662600</v>
      </c>
      <c r="H3078" s="12">
        <v>418298400</v>
      </c>
    </row>
    <row r="3079" spans="2:8" x14ac:dyDescent="0.15">
      <c r="B3079" s="65">
        <v>43025</v>
      </c>
      <c r="C3079" s="74">
        <f t="shared" si="19"/>
        <v>431729100</v>
      </c>
      <c r="D3079" s="37">
        <v>1454.24</v>
      </c>
      <c r="E3079" s="68">
        <f t="shared" si="18"/>
        <v>3.4800000000000182</v>
      </c>
      <c r="F3079" s="69">
        <f t="shared" si="20"/>
        <v>431729100</v>
      </c>
      <c r="G3079" s="12">
        <v>14307700</v>
      </c>
      <c r="H3079" s="12">
        <v>417421400</v>
      </c>
    </row>
    <row r="3080" spans="2:8" x14ac:dyDescent="0.15">
      <c r="B3080" s="65">
        <v>43026</v>
      </c>
      <c r="C3080" s="74">
        <f t="shared" si="19"/>
        <v>354843500</v>
      </c>
      <c r="D3080" s="37">
        <v>1451.06</v>
      </c>
      <c r="E3080" s="68">
        <f t="shared" si="18"/>
        <v>-3.1800000000000637</v>
      </c>
      <c r="F3080" s="69">
        <f t="shared" si="20"/>
        <v>354843500</v>
      </c>
      <c r="G3080" s="12">
        <v>4713400</v>
      </c>
      <c r="H3080" s="12">
        <v>350130100</v>
      </c>
    </row>
    <row r="3081" spans="2:8" x14ac:dyDescent="0.15">
      <c r="B3081" s="65">
        <v>43027</v>
      </c>
      <c r="C3081" s="74">
        <f t="shared" si="19"/>
        <v>269312200</v>
      </c>
      <c r="D3081" s="37">
        <v>1437.47</v>
      </c>
      <c r="E3081" s="68">
        <f t="shared" si="18"/>
        <v>-13.589999999999918</v>
      </c>
      <c r="F3081" s="69">
        <f t="shared" si="20"/>
        <v>269312200</v>
      </c>
      <c r="G3081" s="12">
        <v>13868100</v>
      </c>
      <c r="H3081" s="12">
        <v>255444100</v>
      </c>
    </row>
    <row r="3082" spans="2:8" x14ac:dyDescent="0.15">
      <c r="B3082" s="65">
        <v>43028</v>
      </c>
      <c r="C3082" s="74">
        <f t="shared" si="19"/>
        <v>538107400</v>
      </c>
      <c r="D3082" s="37">
        <v>1444.59</v>
      </c>
      <c r="E3082" s="68">
        <f t="shared" si="18"/>
        <v>7.1199999999998909</v>
      </c>
      <c r="F3082" s="69">
        <f t="shared" si="20"/>
        <v>538107400</v>
      </c>
      <c r="G3082" s="12">
        <v>7879300</v>
      </c>
      <c r="H3082" s="12">
        <v>530228100</v>
      </c>
    </row>
    <row r="3083" spans="2:8" x14ac:dyDescent="0.15">
      <c r="B3083" s="65">
        <v>43031</v>
      </c>
      <c r="C3083" s="74">
        <f t="shared" si="19"/>
        <v>977663700</v>
      </c>
      <c r="D3083" s="37">
        <v>1444.47</v>
      </c>
      <c r="E3083" s="68">
        <f t="shared" si="18"/>
        <v>-0.11999999999989086</v>
      </c>
      <c r="F3083" s="69">
        <f t="shared" si="20"/>
        <v>977663700</v>
      </c>
      <c r="G3083" s="12">
        <v>21781700</v>
      </c>
      <c r="H3083" s="12">
        <v>955882000</v>
      </c>
    </row>
    <row r="3084" spans="2:8" x14ac:dyDescent="0.15">
      <c r="B3084" s="65">
        <v>43032</v>
      </c>
      <c r="C3084" s="74">
        <f t="shared" si="19"/>
        <v>2050534400</v>
      </c>
      <c r="D3084" s="37">
        <v>1449.94</v>
      </c>
      <c r="E3084" s="68">
        <f t="shared" si="18"/>
        <v>5.4700000000000273</v>
      </c>
      <c r="F3084" s="69">
        <f t="shared" si="20"/>
        <v>2050534400</v>
      </c>
      <c r="G3084" s="12">
        <v>9718000</v>
      </c>
      <c r="H3084" s="12">
        <v>2040816400</v>
      </c>
    </row>
    <row r="3085" spans="2:8" x14ac:dyDescent="0.15">
      <c r="B3085" s="65">
        <v>43033</v>
      </c>
      <c r="C3085" s="74">
        <f t="shared" si="19"/>
        <v>2436808400</v>
      </c>
      <c r="D3085" s="37">
        <v>1455.88</v>
      </c>
      <c r="E3085" s="68">
        <f t="shared" si="18"/>
        <v>5.9400000000000546</v>
      </c>
      <c r="F3085" s="69">
        <f t="shared" si="20"/>
        <v>2436808400</v>
      </c>
      <c r="G3085" s="12">
        <v>8758600</v>
      </c>
      <c r="H3085" s="12">
        <v>2428049800</v>
      </c>
    </row>
    <row r="3086" spans="2:8" x14ac:dyDescent="0.15">
      <c r="B3086" s="65">
        <v>43034</v>
      </c>
      <c r="C3086" s="74">
        <f t="shared" si="19"/>
        <v>1071578600</v>
      </c>
      <c r="D3086" s="37">
        <v>1461.35</v>
      </c>
      <c r="E3086" s="68">
        <f t="shared" si="18"/>
        <v>5.4699999999997999</v>
      </c>
      <c r="F3086" s="69">
        <f t="shared" si="20"/>
        <v>1071578600</v>
      </c>
      <c r="G3086" s="12">
        <v>13569600</v>
      </c>
      <c r="H3086" s="12">
        <v>1058009000</v>
      </c>
    </row>
    <row r="3087" spans="2:8" x14ac:dyDescent="0.15">
      <c r="B3087" s="65">
        <v>43035</v>
      </c>
      <c r="C3087" s="74">
        <f t="shared" si="19"/>
        <v>883146000</v>
      </c>
      <c r="D3087" s="37">
        <v>1461.59</v>
      </c>
      <c r="E3087" s="68">
        <f t="shared" si="18"/>
        <v>0.24000000000000909</v>
      </c>
      <c r="F3087" s="69">
        <f t="shared" si="20"/>
        <v>883146000</v>
      </c>
      <c r="G3087" s="12">
        <v>11768800</v>
      </c>
      <c r="H3087" s="12">
        <v>871377200</v>
      </c>
    </row>
    <row r="3088" spans="2:8" x14ac:dyDescent="0.15">
      <c r="B3088" s="65">
        <v>43038</v>
      </c>
      <c r="C3088" s="74">
        <f t="shared" si="19"/>
        <v>2136185000</v>
      </c>
      <c r="D3088" s="37">
        <v>1468.94</v>
      </c>
      <c r="E3088" s="68">
        <f t="shared" si="18"/>
        <v>7.3500000000001364</v>
      </c>
      <c r="F3088" s="69">
        <f t="shared" si="20"/>
        <v>2136185000</v>
      </c>
      <c r="G3088" s="12">
        <v>16990100</v>
      </c>
      <c r="H3088" s="12">
        <v>2119194900</v>
      </c>
    </row>
    <row r="3089" spans="1:21" s="21" customFormat="1" x14ac:dyDescent="0.15">
      <c r="A3089" s="21" t="s">
        <v>0</v>
      </c>
      <c r="B3089" s="66">
        <v>43039</v>
      </c>
      <c r="C3089" s="75">
        <f t="shared" si="19"/>
        <v>2275264000</v>
      </c>
      <c r="D3089" s="38">
        <v>1474.41</v>
      </c>
      <c r="E3089" s="70">
        <f t="shared" si="18"/>
        <v>5.4700000000000273</v>
      </c>
      <c r="F3089" s="71">
        <f t="shared" si="20"/>
        <v>2275264000</v>
      </c>
      <c r="G3089" s="22">
        <v>12740200</v>
      </c>
      <c r="H3089" s="22">
        <v>2262523800</v>
      </c>
      <c r="I3089" s="71"/>
      <c r="J3089" s="22"/>
      <c r="K3089" s="22"/>
      <c r="L3089" s="23">
        <f>SUM(G3069:G3089)</f>
        <v>244349100</v>
      </c>
      <c r="M3089" s="22">
        <f>SUM(H3069:H3089)</f>
        <v>22008388090</v>
      </c>
      <c r="N3089" s="24">
        <f>SUM(G3069:H3089)</f>
        <v>22252737190</v>
      </c>
      <c r="O3089" s="25">
        <f>MAX($C3069:$C3089)</f>
        <v>2436808400</v>
      </c>
      <c r="P3089" s="26">
        <f>MIN($C3069:$C3089)</f>
        <v>269312200</v>
      </c>
      <c r="Q3089" s="53">
        <f>MAX($D3069:$D3089)</f>
        <v>1474.41</v>
      </c>
      <c r="R3089" s="54">
        <f>MIN($D3069:$D3089)</f>
        <v>1429.82</v>
      </c>
      <c r="S3089" s="45">
        <f>MAX($E3069:$E3089)</f>
        <v>14.639999999999873</v>
      </c>
      <c r="T3089" s="46">
        <f>MIN($E3069:$E3089)</f>
        <v>-13.589999999999918</v>
      </c>
      <c r="U3089" s="34"/>
    </row>
    <row r="3090" spans="1:21" x14ac:dyDescent="0.15">
      <c r="B3090" s="65">
        <v>43040</v>
      </c>
      <c r="C3090" s="77">
        <f t="shared" si="19"/>
        <v>2197994300</v>
      </c>
      <c r="D3090" s="37">
        <v>1475.29</v>
      </c>
      <c r="E3090" s="68">
        <f t="shared" si="18"/>
        <v>0.87999999999988177</v>
      </c>
      <c r="F3090" s="78">
        <f t="shared" si="20"/>
        <v>2197994300</v>
      </c>
      <c r="G3090" s="63">
        <v>17070400</v>
      </c>
      <c r="H3090" s="63">
        <v>2180923900</v>
      </c>
      <c r="I3090" s="78"/>
      <c r="J3090" s="62"/>
      <c r="K3090" s="62"/>
      <c r="L3090" s="79" t="s">
        <v>28</v>
      </c>
      <c r="M3090" s="63" t="s">
        <v>28</v>
      </c>
      <c r="N3090" s="80"/>
    </row>
    <row r="3091" spans="1:21" x14ac:dyDescent="0.15">
      <c r="B3091" s="65">
        <v>43041</v>
      </c>
      <c r="C3091" s="77">
        <f t="shared" si="19"/>
        <v>3372533100</v>
      </c>
      <c r="D3091" s="37">
        <v>1476.71</v>
      </c>
      <c r="E3091" s="68">
        <f t="shared" si="18"/>
        <v>1.4200000000000728</v>
      </c>
      <c r="F3091" s="78">
        <f t="shared" si="20"/>
        <v>3372533100</v>
      </c>
      <c r="G3091" s="62">
        <v>10786500</v>
      </c>
      <c r="H3091" s="62">
        <v>3361746600</v>
      </c>
      <c r="I3091" s="78"/>
      <c r="J3091" s="62"/>
      <c r="K3091" s="62"/>
      <c r="L3091" s="81"/>
      <c r="M3091" s="62"/>
      <c r="N3091" s="80"/>
    </row>
    <row r="3092" spans="1:21" x14ac:dyDescent="0.15">
      <c r="B3092" s="65">
        <v>43045</v>
      </c>
      <c r="C3092" s="77">
        <f t="shared" si="19"/>
        <v>2504401800</v>
      </c>
      <c r="D3092" s="37">
        <v>1496.18</v>
      </c>
      <c r="E3092" s="68">
        <f t="shared" si="18"/>
        <v>19.470000000000027</v>
      </c>
      <c r="F3092" s="78">
        <f t="shared" si="20"/>
        <v>2504401800</v>
      </c>
      <c r="G3092" s="62">
        <v>17517900</v>
      </c>
      <c r="H3092" s="62">
        <v>2486883900</v>
      </c>
      <c r="I3092" s="78"/>
      <c r="J3092" s="62"/>
      <c r="K3092" s="62"/>
      <c r="L3092" s="81"/>
      <c r="M3092" s="62"/>
      <c r="N3092" s="80"/>
    </row>
    <row r="3093" spans="1:21" x14ac:dyDescent="0.15">
      <c r="B3093" s="65">
        <v>43046</v>
      </c>
      <c r="C3093" s="77">
        <f t="shared" si="19"/>
        <v>6419345700</v>
      </c>
      <c r="D3093" s="37">
        <v>1501</v>
      </c>
      <c r="E3093" s="68">
        <f t="shared" si="18"/>
        <v>4.8199999999999363</v>
      </c>
      <c r="F3093" s="78">
        <f t="shared" si="20"/>
        <v>6419345700</v>
      </c>
      <c r="G3093" s="62">
        <v>13776800</v>
      </c>
      <c r="H3093" s="62">
        <v>6405568900</v>
      </c>
      <c r="I3093" s="78"/>
      <c r="J3093" s="62"/>
      <c r="K3093" s="62"/>
      <c r="L3093" s="81"/>
      <c r="M3093" s="62"/>
      <c r="N3093" s="80"/>
    </row>
    <row r="3094" spans="1:21" x14ac:dyDescent="0.15">
      <c r="B3094" s="65">
        <v>43047</v>
      </c>
      <c r="C3094" s="77">
        <f t="shared" si="19"/>
        <v>4776574100</v>
      </c>
      <c r="D3094" s="37">
        <v>1494.18</v>
      </c>
      <c r="E3094" s="68">
        <f t="shared" si="18"/>
        <v>-6.8199999999999363</v>
      </c>
      <c r="F3094" s="78">
        <f t="shared" si="20"/>
        <v>4776574100</v>
      </c>
      <c r="G3094" s="62">
        <v>7326000</v>
      </c>
      <c r="H3094" s="62">
        <v>4769248100</v>
      </c>
      <c r="I3094" s="78"/>
      <c r="J3094" s="62"/>
      <c r="K3094" s="62"/>
      <c r="L3094" s="81"/>
      <c r="M3094" s="62"/>
      <c r="N3094" s="80"/>
    </row>
    <row r="3095" spans="1:21" x14ac:dyDescent="0.15">
      <c r="B3095" s="65">
        <v>43048</v>
      </c>
      <c r="C3095" s="77">
        <f t="shared" si="19"/>
        <v>3349895300</v>
      </c>
      <c r="D3095" s="37">
        <v>1497.65</v>
      </c>
      <c r="E3095" s="68">
        <f t="shared" si="18"/>
        <v>3.4700000000000273</v>
      </c>
      <c r="F3095" s="78">
        <f t="shared" si="20"/>
        <v>3349895300</v>
      </c>
      <c r="G3095" s="63">
        <v>455805700</v>
      </c>
      <c r="H3095" s="63">
        <v>2894089600</v>
      </c>
      <c r="I3095" s="78"/>
      <c r="J3095" s="62"/>
      <c r="K3095" s="62"/>
      <c r="L3095" s="79" t="s">
        <v>28</v>
      </c>
      <c r="M3095" s="63" t="s">
        <v>28</v>
      </c>
      <c r="N3095" s="80"/>
    </row>
    <row r="3096" spans="1:21" x14ac:dyDescent="0.15">
      <c r="B3096" s="65">
        <v>43049</v>
      </c>
      <c r="C3096" s="77">
        <f t="shared" si="19"/>
        <v>1327808200</v>
      </c>
      <c r="D3096" s="37">
        <v>1493.47</v>
      </c>
      <c r="E3096" s="68">
        <f t="shared" si="18"/>
        <v>-4.1800000000000637</v>
      </c>
      <c r="F3096" s="78">
        <f t="shared" si="20"/>
        <v>1327808200</v>
      </c>
      <c r="G3096" s="62">
        <v>15676700</v>
      </c>
      <c r="H3096" s="62">
        <v>1312131500</v>
      </c>
      <c r="I3096" s="78"/>
      <c r="J3096" s="62"/>
      <c r="K3096" s="62"/>
      <c r="L3096" s="81"/>
      <c r="M3096" s="62"/>
      <c r="N3096" s="80"/>
    </row>
    <row r="3097" spans="1:21" x14ac:dyDescent="0.15">
      <c r="B3097" s="65">
        <v>43052</v>
      </c>
      <c r="C3097" s="77">
        <f t="shared" si="19"/>
        <v>2224385800</v>
      </c>
      <c r="D3097" s="37">
        <v>1503.53</v>
      </c>
      <c r="E3097" s="68">
        <f t="shared" si="18"/>
        <v>10.059999999999945</v>
      </c>
      <c r="F3097" s="78">
        <f t="shared" si="20"/>
        <v>2224385800</v>
      </c>
      <c r="G3097" s="62">
        <v>12874600</v>
      </c>
      <c r="H3097" s="63">
        <v>2211511200</v>
      </c>
      <c r="I3097" s="78"/>
      <c r="J3097" s="62"/>
      <c r="K3097" s="62"/>
      <c r="L3097" s="81"/>
      <c r="M3097" s="63" t="s">
        <v>28</v>
      </c>
      <c r="N3097" s="80"/>
    </row>
    <row r="3098" spans="1:21" x14ac:dyDescent="0.15">
      <c r="B3098" s="65">
        <v>43053</v>
      </c>
      <c r="C3098" s="77">
        <f t="shared" si="19"/>
        <v>2594879700</v>
      </c>
      <c r="D3098" s="37">
        <v>1503.41</v>
      </c>
      <c r="E3098" s="68">
        <f t="shared" si="18"/>
        <v>-0.11999999999989086</v>
      </c>
      <c r="F3098" s="78">
        <f t="shared" si="20"/>
        <v>2594879700</v>
      </c>
      <c r="G3098" s="62">
        <v>10832300</v>
      </c>
      <c r="H3098" s="62">
        <v>2584047400</v>
      </c>
      <c r="I3098" s="78"/>
      <c r="J3098" s="62"/>
      <c r="K3098" s="62"/>
      <c r="L3098" s="81"/>
      <c r="M3098" s="62"/>
      <c r="N3098" s="80"/>
    </row>
    <row r="3099" spans="1:21" x14ac:dyDescent="0.15">
      <c r="B3099" s="65">
        <v>43054</v>
      </c>
      <c r="C3099" s="77">
        <f t="shared" si="19"/>
        <v>2535270100</v>
      </c>
      <c r="D3099" s="37">
        <v>1504.82</v>
      </c>
      <c r="E3099" s="68">
        <f t="shared" si="18"/>
        <v>1.4099999999998545</v>
      </c>
      <c r="F3099" s="78">
        <f t="shared" si="20"/>
        <v>2535270100</v>
      </c>
      <c r="G3099" s="62">
        <v>21077800</v>
      </c>
      <c r="H3099" s="62">
        <v>2514192300</v>
      </c>
      <c r="I3099" s="78"/>
      <c r="J3099" s="62"/>
      <c r="K3099" s="62"/>
      <c r="L3099" s="81"/>
      <c r="M3099" s="62"/>
      <c r="N3099" s="80"/>
    </row>
    <row r="3100" spans="1:21" x14ac:dyDescent="0.15">
      <c r="B3100" s="65">
        <v>43055</v>
      </c>
      <c r="C3100" s="77">
        <f t="shared" si="19"/>
        <v>1153017900</v>
      </c>
      <c r="D3100" s="37">
        <v>1514.12</v>
      </c>
      <c r="E3100" s="68">
        <f t="shared" si="18"/>
        <v>9.2999999999999545</v>
      </c>
      <c r="F3100" s="78">
        <f t="shared" si="20"/>
        <v>1153017900</v>
      </c>
      <c r="G3100" s="62">
        <v>6358400</v>
      </c>
      <c r="H3100" s="62">
        <v>1146659500</v>
      </c>
      <c r="I3100" s="78"/>
      <c r="J3100" s="62"/>
      <c r="K3100" s="62"/>
      <c r="L3100" s="81"/>
      <c r="M3100" s="62"/>
      <c r="N3100" s="80"/>
    </row>
    <row r="3101" spans="1:21" x14ac:dyDescent="0.15">
      <c r="B3101" s="65">
        <v>43056</v>
      </c>
      <c r="C3101" s="77">
        <f t="shared" si="19"/>
        <v>2727718600</v>
      </c>
      <c r="D3101" s="37">
        <v>1524.82</v>
      </c>
      <c r="E3101" s="68">
        <f t="shared" si="18"/>
        <v>10.700000000000045</v>
      </c>
      <c r="F3101" s="78">
        <f t="shared" si="20"/>
        <v>2727718600</v>
      </c>
      <c r="G3101" s="62">
        <v>9977000</v>
      </c>
      <c r="H3101" s="63">
        <v>2717741600</v>
      </c>
      <c r="I3101" s="78"/>
      <c r="J3101" s="62"/>
      <c r="K3101" s="62"/>
      <c r="L3101" s="81"/>
      <c r="M3101" s="63" t="s">
        <v>28</v>
      </c>
      <c r="N3101" s="80"/>
    </row>
    <row r="3102" spans="1:21" x14ac:dyDescent="0.15">
      <c r="B3102" s="65">
        <v>43059</v>
      </c>
      <c r="C3102" s="77">
        <f t="shared" si="19"/>
        <v>4401452800</v>
      </c>
      <c r="D3102" s="37">
        <v>1547</v>
      </c>
      <c r="E3102" s="68">
        <f t="shared" si="18"/>
        <v>22.180000000000064</v>
      </c>
      <c r="F3102" s="78">
        <f t="shared" si="20"/>
        <v>4401452800</v>
      </c>
      <c r="G3102" s="62">
        <v>12293200</v>
      </c>
      <c r="H3102" s="62">
        <v>4389159600</v>
      </c>
      <c r="I3102" s="78"/>
      <c r="J3102" s="62"/>
      <c r="K3102" s="62"/>
      <c r="L3102" s="81"/>
      <c r="M3102" s="62"/>
      <c r="N3102" s="80"/>
    </row>
    <row r="3103" spans="1:21" x14ac:dyDescent="0.15">
      <c r="B3103" s="65">
        <v>43060</v>
      </c>
      <c r="C3103" s="77">
        <f t="shared" si="19"/>
        <v>3623449200</v>
      </c>
      <c r="D3103" s="37">
        <v>1551.59</v>
      </c>
      <c r="E3103" s="68">
        <f t="shared" si="18"/>
        <v>4.5899999999999181</v>
      </c>
      <c r="F3103" s="78">
        <f t="shared" si="20"/>
        <v>3623449200</v>
      </c>
      <c r="G3103" s="62">
        <v>8760200</v>
      </c>
      <c r="H3103" s="62">
        <v>3614689000</v>
      </c>
      <c r="I3103" s="78"/>
      <c r="J3103" s="62"/>
      <c r="K3103" s="62"/>
      <c r="L3103" s="81"/>
      <c r="M3103" s="62"/>
      <c r="N3103" s="80"/>
    </row>
    <row r="3104" spans="1:21" x14ac:dyDescent="0.15">
      <c r="B3104" s="65">
        <v>43061</v>
      </c>
      <c r="C3104" s="77">
        <f t="shared" si="19"/>
        <v>6177798300</v>
      </c>
      <c r="D3104" s="37">
        <v>1575.53</v>
      </c>
      <c r="E3104" s="68">
        <f t="shared" si="18"/>
        <v>23.940000000000055</v>
      </c>
      <c r="F3104" s="78">
        <f t="shared" si="20"/>
        <v>6177798300</v>
      </c>
      <c r="G3104" s="62">
        <v>7782400</v>
      </c>
      <c r="H3104" s="62">
        <v>6170015900</v>
      </c>
      <c r="I3104" s="78"/>
      <c r="J3104" s="62"/>
      <c r="K3104" s="62"/>
      <c r="L3104" s="81"/>
      <c r="M3104" s="62"/>
      <c r="N3104" s="80"/>
    </row>
    <row r="3105" spans="1:21" x14ac:dyDescent="0.15">
      <c r="B3105" s="65">
        <v>43063</v>
      </c>
      <c r="C3105" s="77">
        <f t="shared" si="19"/>
        <v>10139863500</v>
      </c>
      <c r="D3105" s="37">
        <v>1575.53</v>
      </c>
      <c r="E3105" s="68">
        <f t="shared" si="18"/>
        <v>0</v>
      </c>
      <c r="F3105" s="78">
        <f t="shared" si="20"/>
        <v>10139863500</v>
      </c>
      <c r="G3105" s="62">
        <v>16425800</v>
      </c>
      <c r="H3105" s="62">
        <v>10123437700</v>
      </c>
      <c r="I3105" s="78"/>
      <c r="J3105" s="62"/>
      <c r="K3105" s="62"/>
      <c r="L3105" s="81"/>
      <c r="M3105" s="62"/>
      <c r="N3105" s="80"/>
    </row>
    <row r="3106" spans="1:21" x14ac:dyDescent="0.15">
      <c r="B3106" s="65">
        <v>43066</v>
      </c>
      <c r="C3106" s="77">
        <f t="shared" si="19"/>
        <v>9430850600</v>
      </c>
      <c r="D3106" s="37">
        <v>1592.24</v>
      </c>
      <c r="E3106" s="68">
        <f t="shared" si="18"/>
        <v>16.710000000000036</v>
      </c>
      <c r="F3106" s="78">
        <f t="shared" si="20"/>
        <v>9430850600</v>
      </c>
      <c r="G3106" s="62">
        <v>25792900</v>
      </c>
      <c r="H3106" s="62">
        <v>9405057700</v>
      </c>
      <c r="I3106" s="78"/>
      <c r="J3106" s="62"/>
      <c r="K3106" s="62"/>
      <c r="L3106" s="81"/>
      <c r="M3106" s="62"/>
      <c r="N3106" s="80"/>
    </row>
    <row r="3107" spans="1:21" x14ac:dyDescent="0.15">
      <c r="B3107" s="65">
        <v>43067</v>
      </c>
      <c r="C3107" s="77">
        <f t="shared" si="19"/>
        <v>2762340200</v>
      </c>
      <c r="D3107" s="37">
        <v>1587.18</v>
      </c>
      <c r="E3107" s="68">
        <f t="shared" si="18"/>
        <v>-5.0599999999999454</v>
      </c>
      <c r="F3107" s="78">
        <f t="shared" si="20"/>
        <v>2762340200</v>
      </c>
      <c r="G3107" s="62">
        <v>27475700</v>
      </c>
      <c r="H3107" s="62">
        <v>2734864500</v>
      </c>
      <c r="I3107" s="78"/>
      <c r="J3107" s="62"/>
      <c r="K3107" s="62"/>
      <c r="L3107" s="81"/>
      <c r="M3107" s="62"/>
      <c r="N3107" s="80"/>
    </row>
    <row r="3108" spans="1:21" x14ac:dyDescent="0.15">
      <c r="B3108" s="65">
        <v>43068</v>
      </c>
      <c r="C3108" s="77">
        <f t="shared" si="19"/>
        <v>5276511600</v>
      </c>
      <c r="D3108" s="37">
        <v>1602.88</v>
      </c>
      <c r="E3108" s="68">
        <f t="shared" si="18"/>
        <v>15.700000000000045</v>
      </c>
      <c r="F3108" s="78">
        <f t="shared" si="20"/>
        <v>5276511600</v>
      </c>
      <c r="G3108" s="62">
        <v>24800700</v>
      </c>
      <c r="H3108" s="62">
        <v>5251710900</v>
      </c>
      <c r="I3108" s="78"/>
      <c r="J3108" s="62"/>
      <c r="K3108" s="62"/>
      <c r="L3108" s="81"/>
      <c r="M3108" s="62"/>
      <c r="N3108" s="80"/>
    </row>
    <row r="3109" spans="1:21" s="21" customFormat="1" x14ac:dyDescent="0.15">
      <c r="A3109" s="21" t="s">
        <v>0</v>
      </c>
      <c r="B3109" s="66">
        <v>43069</v>
      </c>
      <c r="C3109" s="82">
        <f t="shared" si="19"/>
        <v>5704787800</v>
      </c>
      <c r="D3109" s="38">
        <v>1614.53</v>
      </c>
      <c r="E3109" s="70">
        <f t="shared" si="18"/>
        <v>11.649999999999864</v>
      </c>
      <c r="F3109" s="83">
        <f t="shared" si="20"/>
        <v>5704787800</v>
      </c>
      <c r="G3109" s="84">
        <v>17789100</v>
      </c>
      <c r="H3109" s="84">
        <v>5686998700</v>
      </c>
      <c r="I3109" s="83"/>
      <c r="J3109" s="84"/>
      <c r="K3109" s="84"/>
      <c r="L3109" s="85">
        <f>SUM(G3090:G3109)</f>
        <v>740200100</v>
      </c>
      <c r="M3109" s="84">
        <f>SUM(H3090:H3109)</f>
        <v>81960678500</v>
      </c>
      <c r="N3109" s="86">
        <f>SUM(G3090:H3109)</f>
        <v>82700878600</v>
      </c>
      <c r="O3109" s="25">
        <f>MAX($C3090:$C3109)</f>
        <v>10139863500</v>
      </c>
      <c r="P3109" s="26">
        <f>MIN($C3090:$C3109)</f>
        <v>1153017900</v>
      </c>
      <c r="Q3109" s="53">
        <f>MAX($D3090:$D3109)</f>
        <v>1614.53</v>
      </c>
      <c r="R3109" s="54">
        <f>MIN($D3090:$D3109)</f>
        <v>1475.29</v>
      </c>
      <c r="S3109" s="45">
        <f>MAX($E3090:$E3109)</f>
        <v>23.940000000000055</v>
      </c>
      <c r="T3109" s="46">
        <f>MIN($E3090:$E3109)</f>
        <v>-6.8199999999999363</v>
      </c>
      <c r="U3109" s="34"/>
    </row>
    <row r="3110" spans="1:21" x14ac:dyDescent="0.15">
      <c r="B3110" s="65">
        <v>43070</v>
      </c>
      <c r="C3110" s="77">
        <f t="shared" si="19"/>
        <v>4292566300</v>
      </c>
      <c r="D3110" s="37">
        <v>1620.35</v>
      </c>
      <c r="E3110" s="68">
        <f t="shared" si="18"/>
        <v>5.8199999999999363</v>
      </c>
      <c r="F3110" s="78">
        <f t="shared" si="20"/>
        <v>4292566300</v>
      </c>
      <c r="G3110" s="62">
        <v>25983300</v>
      </c>
      <c r="H3110" s="62">
        <v>4266583000</v>
      </c>
      <c r="I3110" s="78"/>
      <c r="J3110" s="62"/>
      <c r="K3110" s="62"/>
      <c r="L3110" s="81"/>
      <c r="M3110" s="62"/>
      <c r="N3110" s="80"/>
    </row>
    <row r="3111" spans="1:21" x14ac:dyDescent="0.15">
      <c r="B3111" s="65">
        <v>43073</v>
      </c>
      <c r="C3111" s="77">
        <f t="shared" si="19"/>
        <v>4686259400</v>
      </c>
      <c r="D3111" s="37">
        <v>1625.71</v>
      </c>
      <c r="E3111" s="68">
        <f t="shared" si="18"/>
        <v>5.3600000000001273</v>
      </c>
      <c r="F3111" s="78">
        <f t="shared" si="20"/>
        <v>4686259400</v>
      </c>
      <c r="G3111" s="62">
        <v>13237400</v>
      </c>
      <c r="H3111" s="62">
        <v>4673022000</v>
      </c>
      <c r="I3111" s="78"/>
      <c r="J3111" s="62"/>
      <c r="K3111" s="62"/>
      <c r="L3111" s="81"/>
      <c r="M3111" s="62"/>
      <c r="N3111" s="80"/>
    </row>
    <row r="3112" spans="1:21" x14ac:dyDescent="0.15">
      <c r="B3112" s="65">
        <v>43074</v>
      </c>
      <c r="C3112" s="77">
        <f t="shared" si="19"/>
        <v>3984060500</v>
      </c>
      <c r="D3112" s="37">
        <v>1643.82</v>
      </c>
      <c r="E3112" s="68">
        <f t="shared" si="18"/>
        <v>18.1099999999999</v>
      </c>
      <c r="F3112" s="78">
        <f t="shared" si="20"/>
        <v>3984060500</v>
      </c>
      <c r="G3112" s="62">
        <v>16347400</v>
      </c>
      <c r="H3112" s="62">
        <v>3967713100</v>
      </c>
      <c r="I3112" s="78"/>
      <c r="J3112" s="62"/>
      <c r="K3112" s="62"/>
      <c r="L3112" s="81"/>
      <c r="M3112" s="62"/>
      <c r="N3112" s="80"/>
    </row>
    <row r="3113" spans="1:21" x14ac:dyDescent="0.15">
      <c r="B3113" s="65">
        <v>43075</v>
      </c>
      <c r="C3113" s="77">
        <f t="shared" si="19"/>
        <v>4233950600</v>
      </c>
      <c r="D3113" s="37">
        <v>1643.41</v>
      </c>
      <c r="E3113" s="68">
        <f t="shared" si="18"/>
        <v>-0.40999999999985448</v>
      </c>
      <c r="F3113" s="78">
        <f t="shared" si="20"/>
        <v>4233950600</v>
      </c>
      <c r="G3113" s="62">
        <v>19348000</v>
      </c>
      <c r="H3113" s="62">
        <v>4214602600</v>
      </c>
      <c r="I3113" s="78"/>
      <c r="J3113" s="62"/>
      <c r="K3113" s="62"/>
      <c r="L3113" s="81"/>
      <c r="M3113" s="62"/>
      <c r="N3113" s="80"/>
    </row>
    <row r="3114" spans="1:21" x14ac:dyDescent="0.15">
      <c r="B3114" s="65">
        <v>43076</v>
      </c>
      <c r="C3114" s="77">
        <f t="shared" si="19"/>
        <v>3313775100</v>
      </c>
      <c r="D3114" s="37">
        <v>1686.71</v>
      </c>
      <c r="E3114" s="68">
        <f t="shared" si="18"/>
        <v>43.299999999999955</v>
      </c>
      <c r="F3114" s="78">
        <f t="shared" si="20"/>
        <v>3313775100</v>
      </c>
      <c r="G3114" s="62">
        <v>14662500</v>
      </c>
      <c r="H3114" s="62">
        <v>3299112600</v>
      </c>
      <c r="I3114" s="78"/>
      <c r="J3114" s="62"/>
      <c r="K3114" s="62"/>
      <c r="L3114" s="81"/>
      <c r="M3114" s="62"/>
      <c r="N3114" s="80"/>
    </row>
    <row r="3115" spans="1:21" x14ac:dyDescent="0.15">
      <c r="B3115" s="65">
        <v>43077</v>
      </c>
      <c r="C3115" s="77">
        <f t="shared" si="19"/>
        <v>6120129600</v>
      </c>
      <c r="D3115" s="37">
        <v>1668.94</v>
      </c>
      <c r="E3115" s="68">
        <f t="shared" si="18"/>
        <v>-17.769999999999982</v>
      </c>
      <c r="F3115" s="78">
        <f t="shared" si="20"/>
        <v>6120129600</v>
      </c>
      <c r="G3115" s="62">
        <v>26035900</v>
      </c>
      <c r="H3115" s="62">
        <v>6094093700</v>
      </c>
      <c r="I3115" s="78"/>
      <c r="J3115" s="62"/>
      <c r="K3115" s="62"/>
      <c r="L3115" s="81"/>
      <c r="M3115" s="62"/>
      <c r="N3115" s="80"/>
    </row>
    <row r="3116" spans="1:21" x14ac:dyDescent="0.15">
      <c r="B3116" s="65">
        <v>43080</v>
      </c>
      <c r="C3116" s="77">
        <f t="shared" si="19"/>
        <v>8068252600</v>
      </c>
      <c r="D3116" s="37">
        <v>1638.71</v>
      </c>
      <c r="E3116" s="68">
        <f t="shared" si="18"/>
        <v>-30.230000000000018</v>
      </c>
      <c r="F3116" s="78">
        <f t="shared" si="20"/>
        <v>8068252600</v>
      </c>
      <c r="G3116" s="62">
        <v>12409300</v>
      </c>
      <c r="H3116" s="62">
        <v>8055843300</v>
      </c>
      <c r="I3116" s="78"/>
      <c r="J3116" s="62"/>
      <c r="K3116" s="62"/>
      <c r="L3116" s="81"/>
      <c r="M3116" s="62"/>
      <c r="N3116" s="80"/>
    </row>
    <row r="3117" spans="1:21" x14ac:dyDescent="0.15">
      <c r="B3117" s="65">
        <v>43081</v>
      </c>
      <c r="C3117" s="77">
        <f t="shared" si="19"/>
        <v>9509114900</v>
      </c>
      <c r="D3117" s="37">
        <v>1638.29</v>
      </c>
      <c r="E3117" s="68">
        <f t="shared" si="18"/>
        <v>-0.42000000000007276</v>
      </c>
      <c r="F3117" s="78">
        <f t="shared" si="20"/>
        <v>9509114900</v>
      </c>
      <c r="G3117" s="62">
        <v>19662100</v>
      </c>
      <c r="H3117" s="62">
        <v>9489452800</v>
      </c>
      <c r="I3117" s="78"/>
      <c r="J3117" s="62"/>
      <c r="K3117" s="62"/>
      <c r="L3117" s="81"/>
      <c r="M3117" s="62"/>
      <c r="N3117" s="80"/>
    </row>
    <row r="3118" spans="1:21" x14ac:dyDescent="0.15">
      <c r="B3118" s="65">
        <v>43082</v>
      </c>
      <c r="C3118" s="77">
        <f t="shared" si="19"/>
        <v>4863442000</v>
      </c>
      <c r="D3118" s="37">
        <v>1670.35</v>
      </c>
      <c r="E3118" s="68">
        <f t="shared" si="18"/>
        <v>32.059999999999945</v>
      </c>
      <c r="F3118" s="78">
        <f t="shared" si="20"/>
        <v>4863442000</v>
      </c>
      <c r="G3118" s="62">
        <v>10781800</v>
      </c>
      <c r="H3118" s="62">
        <v>4852660200</v>
      </c>
      <c r="I3118" s="78"/>
      <c r="J3118" s="62"/>
      <c r="K3118" s="62"/>
      <c r="L3118" s="81"/>
      <c r="M3118" s="62"/>
      <c r="N3118" s="80"/>
    </row>
    <row r="3119" spans="1:21" x14ac:dyDescent="0.15">
      <c r="B3119" s="65">
        <v>43083</v>
      </c>
      <c r="C3119" s="77">
        <f t="shared" si="19"/>
        <v>2498939500</v>
      </c>
      <c r="D3119" s="37">
        <v>1649.29</v>
      </c>
      <c r="E3119" s="68">
        <f t="shared" si="18"/>
        <v>-21.059999999999945</v>
      </c>
      <c r="F3119" s="78">
        <f t="shared" si="20"/>
        <v>2498939500</v>
      </c>
      <c r="G3119" s="62">
        <v>8162300</v>
      </c>
      <c r="H3119" s="62">
        <v>2490777200</v>
      </c>
      <c r="I3119" s="78"/>
      <c r="J3119" s="62"/>
      <c r="K3119" s="62"/>
      <c r="L3119" s="81"/>
      <c r="M3119" s="62"/>
      <c r="N3119" s="80"/>
    </row>
    <row r="3120" spans="1:21" x14ac:dyDescent="0.15">
      <c r="B3120" s="65">
        <v>43084</v>
      </c>
      <c r="C3120" s="77">
        <f t="shared" si="19"/>
        <v>1828174600</v>
      </c>
      <c r="D3120" s="37">
        <v>1686</v>
      </c>
      <c r="E3120" s="68">
        <f t="shared" ref="E3120:E3193" si="21">D3120-D3119</f>
        <v>36.710000000000036</v>
      </c>
      <c r="F3120" s="78">
        <f t="shared" si="20"/>
        <v>1828174600</v>
      </c>
      <c r="G3120" s="62">
        <v>20961100</v>
      </c>
      <c r="H3120" s="62">
        <v>1807213500</v>
      </c>
      <c r="I3120" s="78"/>
      <c r="J3120" s="62"/>
      <c r="K3120" s="62"/>
      <c r="L3120" s="81"/>
      <c r="M3120" s="62"/>
      <c r="N3120" s="80"/>
    </row>
    <row r="3121" spans="1:21" x14ac:dyDescent="0.15">
      <c r="B3121" s="65">
        <v>43087</v>
      </c>
      <c r="C3121" s="77">
        <f t="shared" si="19"/>
        <v>3047266400</v>
      </c>
      <c r="D3121" s="37">
        <v>1695.82</v>
      </c>
      <c r="E3121" s="68">
        <f t="shared" si="21"/>
        <v>9.8199999999999363</v>
      </c>
      <c r="F3121" s="78">
        <f t="shared" si="20"/>
        <v>3047266400</v>
      </c>
      <c r="G3121" s="62">
        <v>61026500</v>
      </c>
      <c r="H3121" s="63">
        <v>2986239900</v>
      </c>
      <c r="I3121" s="78"/>
      <c r="J3121" s="62"/>
      <c r="K3121" s="62"/>
      <c r="L3121" s="81"/>
      <c r="M3121" s="63" t="s">
        <v>28</v>
      </c>
      <c r="N3121" s="80"/>
    </row>
    <row r="3122" spans="1:21" x14ac:dyDescent="0.15">
      <c r="B3122" s="65">
        <v>43088</v>
      </c>
      <c r="C3122" s="77">
        <f t="shared" si="19"/>
        <v>2307980400</v>
      </c>
      <c r="D3122" s="37">
        <v>1679.94</v>
      </c>
      <c r="E3122" s="68">
        <f t="shared" si="21"/>
        <v>-15.879999999999882</v>
      </c>
      <c r="F3122" s="78">
        <f t="shared" si="20"/>
        <v>2307980400</v>
      </c>
      <c r="G3122" s="62">
        <v>21958800</v>
      </c>
      <c r="H3122" s="63">
        <v>2286021600</v>
      </c>
      <c r="I3122" s="78"/>
      <c r="J3122" s="62"/>
      <c r="K3122" s="62"/>
      <c r="L3122" s="81"/>
      <c r="M3122" s="63" t="s">
        <v>28</v>
      </c>
      <c r="N3122" s="80"/>
    </row>
    <row r="3123" spans="1:21" x14ac:dyDescent="0.15">
      <c r="B3123" s="65">
        <v>43089</v>
      </c>
      <c r="C3123" s="77">
        <f t="shared" si="19"/>
        <v>1387357800</v>
      </c>
      <c r="D3123" s="37">
        <v>1672.35</v>
      </c>
      <c r="E3123" s="68">
        <f t="shared" si="21"/>
        <v>-7.5900000000001455</v>
      </c>
      <c r="F3123" s="78">
        <f t="shared" si="20"/>
        <v>1387357800</v>
      </c>
      <c r="G3123" s="62">
        <v>22326300</v>
      </c>
      <c r="H3123" s="62">
        <v>1365031500</v>
      </c>
      <c r="I3123" s="78"/>
      <c r="J3123" s="62"/>
      <c r="K3123" s="62"/>
      <c r="L3123" s="81"/>
      <c r="M3123" s="62"/>
      <c r="N3123" s="80"/>
    </row>
    <row r="3124" spans="1:21" x14ac:dyDescent="0.15">
      <c r="B3124" s="65">
        <v>43090</v>
      </c>
      <c r="C3124" s="77">
        <f t="shared" si="19"/>
        <v>2123763400</v>
      </c>
      <c r="D3124" s="37">
        <v>1654.82</v>
      </c>
      <c r="E3124" s="68">
        <f t="shared" si="21"/>
        <v>-17.529999999999973</v>
      </c>
      <c r="F3124" s="78">
        <f t="shared" si="20"/>
        <v>2123763400</v>
      </c>
      <c r="G3124" s="62">
        <v>15450400</v>
      </c>
      <c r="H3124" s="62">
        <v>2108313000</v>
      </c>
      <c r="I3124" s="78"/>
      <c r="J3124" s="62"/>
      <c r="K3124" s="62"/>
      <c r="L3124" s="81"/>
      <c r="M3124" s="62"/>
      <c r="N3124" s="80"/>
    </row>
    <row r="3125" spans="1:21" x14ac:dyDescent="0.15">
      <c r="B3125" s="65">
        <v>43091</v>
      </c>
      <c r="C3125" s="77">
        <f t="shared" si="19"/>
        <v>1186813300</v>
      </c>
      <c r="D3125" s="37">
        <v>1656.88</v>
      </c>
      <c r="E3125" s="68">
        <f t="shared" si="21"/>
        <v>2.0600000000001728</v>
      </c>
      <c r="F3125" s="78">
        <f t="shared" si="20"/>
        <v>1186813300</v>
      </c>
      <c r="G3125" s="62">
        <v>12900700</v>
      </c>
      <c r="H3125" s="62">
        <v>1173912600</v>
      </c>
      <c r="I3125" s="78"/>
      <c r="J3125" s="62"/>
      <c r="K3125" s="62"/>
      <c r="L3125" s="81"/>
      <c r="M3125" s="62"/>
      <c r="N3125" s="80"/>
    </row>
    <row r="3126" spans="1:21" x14ac:dyDescent="0.15">
      <c r="B3126" s="65">
        <v>43094</v>
      </c>
      <c r="C3126" s="77">
        <f t="shared" si="19"/>
        <v>1097055900</v>
      </c>
      <c r="D3126" s="37">
        <v>1651.94</v>
      </c>
      <c r="E3126" s="68">
        <f t="shared" si="21"/>
        <v>-4.9400000000000546</v>
      </c>
      <c r="F3126" s="78">
        <f t="shared" si="20"/>
        <v>1097055900</v>
      </c>
      <c r="G3126" s="62">
        <v>10360400</v>
      </c>
      <c r="H3126" s="63">
        <v>1086695500</v>
      </c>
      <c r="I3126" s="78"/>
      <c r="J3126" s="62"/>
      <c r="K3126" s="62"/>
      <c r="L3126" s="81"/>
      <c r="M3126" s="63" t="s">
        <v>28</v>
      </c>
      <c r="N3126" s="80"/>
    </row>
    <row r="3127" spans="1:21" x14ac:dyDescent="0.15">
      <c r="B3127" s="65">
        <v>43095</v>
      </c>
      <c r="C3127" s="77">
        <f t="shared" si="19"/>
        <v>1397993300</v>
      </c>
      <c r="D3127" s="37">
        <v>1629.94</v>
      </c>
      <c r="E3127" s="68">
        <f t="shared" si="21"/>
        <v>-22</v>
      </c>
      <c r="F3127" s="78">
        <f t="shared" si="20"/>
        <v>1397993300</v>
      </c>
      <c r="G3127" s="62">
        <v>18648800</v>
      </c>
      <c r="H3127" s="62">
        <v>1379344500</v>
      </c>
      <c r="I3127" s="78"/>
      <c r="J3127" s="62"/>
      <c r="K3127" s="62"/>
      <c r="L3127" s="81"/>
      <c r="M3127" s="62"/>
      <c r="N3127" s="80"/>
    </row>
    <row r="3128" spans="1:21" x14ac:dyDescent="0.15">
      <c r="B3128" s="65">
        <v>43096</v>
      </c>
      <c r="C3128" s="77">
        <f t="shared" si="19"/>
        <v>1157773400</v>
      </c>
      <c r="D3128" s="37">
        <v>1658.59</v>
      </c>
      <c r="E3128" s="68">
        <f t="shared" si="21"/>
        <v>28.649999999999864</v>
      </c>
      <c r="F3128" s="78">
        <f t="shared" si="20"/>
        <v>1157773400</v>
      </c>
      <c r="G3128" s="62">
        <v>12357600</v>
      </c>
      <c r="H3128" s="62">
        <v>1145415800</v>
      </c>
      <c r="I3128" s="78"/>
      <c r="J3128" s="62"/>
      <c r="K3128" s="62"/>
      <c r="L3128" s="81"/>
      <c r="M3128" s="62"/>
      <c r="N3128" s="80"/>
    </row>
    <row r="3129" spans="1:21" x14ac:dyDescent="0.15">
      <c r="B3129" s="65">
        <v>43097</v>
      </c>
      <c r="C3129" s="77">
        <f t="shared" si="19"/>
        <v>1209275900</v>
      </c>
      <c r="D3129" s="37">
        <v>1664.35</v>
      </c>
      <c r="E3129" s="68">
        <f t="shared" si="21"/>
        <v>5.7599999999999909</v>
      </c>
      <c r="F3129" s="78">
        <f t="shared" si="20"/>
        <v>1209275900</v>
      </c>
      <c r="G3129" s="62">
        <v>26514200</v>
      </c>
      <c r="H3129" s="62">
        <v>1182761700</v>
      </c>
      <c r="I3129" s="78"/>
      <c r="J3129" s="62"/>
      <c r="K3129" s="62"/>
      <c r="L3129" s="81"/>
      <c r="M3129" s="62"/>
      <c r="N3129" s="80"/>
    </row>
    <row r="3130" spans="1:21" s="21" customFormat="1" x14ac:dyDescent="0.15">
      <c r="A3130" s="21" t="s">
        <v>0</v>
      </c>
      <c r="B3130" s="66">
        <v>43098</v>
      </c>
      <c r="C3130" s="82">
        <f t="shared" si="19"/>
        <v>967703800</v>
      </c>
      <c r="D3130" s="38">
        <v>1678.35</v>
      </c>
      <c r="E3130" s="70">
        <f t="shared" si="21"/>
        <v>14</v>
      </c>
      <c r="F3130" s="83">
        <f t="shared" si="20"/>
        <v>967703800</v>
      </c>
      <c r="G3130" s="84">
        <v>17625100</v>
      </c>
      <c r="H3130" s="84">
        <v>950078700</v>
      </c>
      <c r="I3130" s="83"/>
      <c r="J3130" s="84"/>
      <c r="K3130" s="84"/>
      <c r="L3130" s="85">
        <f>SUM(G3110:G3130)</f>
        <v>406759900</v>
      </c>
      <c r="M3130" s="84">
        <f>SUM(H3110:H3130)</f>
        <v>68874888800</v>
      </c>
      <c r="N3130" s="86">
        <f>SUM(G3110:H3130)</f>
        <v>69281648700</v>
      </c>
      <c r="O3130" s="25">
        <f>MAX($C3110:$C3130)</f>
        <v>9509114900</v>
      </c>
      <c r="P3130" s="26">
        <f>MIN($C3110:$C3130)</f>
        <v>967703800</v>
      </c>
      <c r="Q3130" s="53">
        <f>MAX($D3110:$D3130)</f>
        <v>1695.82</v>
      </c>
      <c r="R3130" s="54">
        <f>MIN($D3110:$D3130)</f>
        <v>1620.35</v>
      </c>
      <c r="S3130" s="45">
        <f>MAX($E3110:$E3130)</f>
        <v>43.299999999999955</v>
      </c>
      <c r="T3130" s="46">
        <f>MIN($E3110:$E3130)</f>
        <v>-30.230000000000018</v>
      </c>
      <c r="U3130" s="34"/>
    </row>
    <row r="3131" spans="1:21" x14ac:dyDescent="0.15">
      <c r="B3131" s="65">
        <v>43104</v>
      </c>
      <c r="C3131" s="77">
        <f t="shared" si="19"/>
        <v>854591300</v>
      </c>
      <c r="D3131" s="37">
        <v>1705.18</v>
      </c>
      <c r="E3131" s="68">
        <f t="shared" si="21"/>
        <v>26.830000000000155</v>
      </c>
      <c r="F3131" s="78">
        <f t="shared" si="20"/>
        <v>854591300</v>
      </c>
      <c r="G3131" s="62">
        <v>12799900</v>
      </c>
      <c r="H3131" s="62">
        <v>841791400</v>
      </c>
      <c r="I3131" s="78"/>
      <c r="J3131" s="62"/>
      <c r="K3131" s="62"/>
      <c r="L3131" s="81"/>
      <c r="M3131" s="62"/>
      <c r="N3131" s="80"/>
    </row>
    <row r="3132" spans="1:21" x14ac:dyDescent="0.15">
      <c r="B3132" s="65">
        <v>43105</v>
      </c>
      <c r="C3132" s="77">
        <f t="shared" si="19"/>
        <v>757354400</v>
      </c>
      <c r="D3132" s="37">
        <v>1745.29</v>
      </c>
      <c r="E3132" s="68">
        <f t="shared" si="21"/>
        <v>40.1099999999999</v>
      </c>
      <c r="F3132" s="78">
        <f t="shared" si="20"/>
        <v>757354400</v>
      </c>
      <c r="G3132" s="62">
        <v>21615600</v>
      </c>
      <c r="H3132" s="62">
        <v>735738800</v>
      </c>
      <c r="I3132" s="78"/>
      <c r="J3132" s="62"/>
      <c r="K3132" s="62"/>
      <c r="L3132" s="81"/>
      <c r="M3132" s="62"/>
      <c r="N3132" s="80"/>
    </row>
    <row r="3133" spans="1:21" x14ac:dyDescent="0.15">
      <c r="B3133" s="65">
        <v>43109</v>
      </c>
      <c r="C3133" s="77">
        <f t="shared" si="19"/>
        <v>782919200</v>
      </c>
      <c r="D3133" s="37">
        <v>1750.18</v>
      </c>
      <c r="E3133" s="68">
        <f t="shared" si="21"/>
        <v>4.8900000000001</v>
      </c>
      <c r="F3133" s="78">
        <f t="shared" si="20"/>
        <v>782919200</v>
      </c>
      <c r="G3133" s="62">
        <v>22814700</v>
      </c>
      <c r="H3133" s="62">
        <v>760104500</v>
      </c>
      <c r="I3133" s="78"/>
      <c r="J3133" s="62"/>
      <c r="K3133" s="62"/>
      <c r="L3133" s="81"/>
      <c r="M3133" s="62"/>
      <c r="N3133" s="80"/>
    </row>
    <row r="3134" spans="1:21" x14ac:dyDescent="0.15">
      <c r="B3134" s="65">
        <v>43110</v>
      </c>
      <c r="C3134" s="77">
        <f t="shared" si="19"/>
        <v>598186300</v>
      </c>
      <c r="D3134" s="37">
        <v>1758.53</v>
      </c>
      <c r="E3134" s="68">
        <f t="shared" si="21"/>
        <v>8.3499999999999091</v>
      </c>
      <c r="F3134" s="78">
        <f t="shared" si="20"/>
        <v>598186300</v>
      </c>
      <c r="G3134" s="62">
        <v>23074600</v>
      </c>
      <c r="H3134" s="63">
        <v>575111700</v>
      </c>
      <c r="I3134" s="78"/>
      <c r="J3134" s="62"/>
      <c r="K3134" s="62"/>
      <c r="L3134" s="81"/>
      <c r="M3134" s="63" t="s">
        <v>28</v>
      </c>
      <c r="N3134" s="80"/>
    </row>
    <row r="3135" spans="1:21" x14ac:dyDescent="0.15">
      <c r="B3135" s="65">
        <v>43111</v>
      </c>
      <c r="C3135" s="77">
        <f t="shared" si="19"/>
        <v>942584100</v>
      </c>
      <c r="D3135" s="37">
        <v>1764.41</v>
      </c>
      <c r="E3135" s="68">
        <f t="shared" si="21"/>
        <v>5.8800000000001091</v>
      </c>
      <c r="F3135" s="78">
        <f t="shared" si="20"/>
        <v>942584100</v>
      </c>
      <c r="G3135" s="62">
        <v>7947600</v>
      </c>
      <c r="H3135" s="62">
        <v>934636500</v>
      </c>
      <c r="I3135" s="78"/>
      <c r="J3135" s="62"/>
      <c r="K3135" s="62"/>
      <c r="L3135" s="81"/>
      <c r="M3135" s="62"/>
      <c r="N3135" s="80"/>
    </row>
    <row r="3136" spans="1:21" x14ac:dyDescent="0.15">
      <c r="B3136" s="65">
        <v>43112</v>
      </c>
      <c r="C3136" s="77">
        <f t="shared" si="19"/>
        <v>1940275700</v>
      </c>
      <c r="D3136" s="37">
        <v>1757.41</v>
      </c>
      <c r="E3136" s="68">
        <f t="shared" si="21"/>
        <v>-7</v>
      </c>
      <c r="F3136" s="78">
        <f t="shared" si="20"/>
        <v>1940275700</v>
      </c>
      <c r="G3136" s="62">
        <v>8253200</v>
      </c>
      <c r="H3136" s="62">
        <v>1932022500</v>
      </c>
      <c r="I3136" s="78"/>
      <c r="J3136" s="62"/>
      <c r="K3136" s="62"/>
      <c r="L3136" s="81"/>
      <c r="M3136" s="62"/>
      <c r="N3136" s="80"/>
    </row>
    <row r="3137" spans="1:21" x14ac:dyDescent="0.15">
      <c r="B3137" s="65">
        <v>43115</v>
      </c>
      <c r="C3137" s="77">
        <f t="shared" ref="C3137:C3155" si="22">F3137</f>
        <v>2846271900</v>
      </c>
      <c r="D3137" s="37">
        <v>1722.82</v>
      </c>
      <c r="E3137" s="68">
        <f t="shared" si="21"/>
        <v>-34.590000000000146</v>
      </c>
      <c r="F3137" s="78">
        <f t="shared" ref="F3137:F3193" si="23">+G3137+H3137</f>
        <v>2846271900</v>
      </c>
      <c r="G3137" s="62">
        <v>23604300</v>
      </c>
      <c r="H3137" s="62">
        <v>2822667600</v>
      </c>
      <c r="I3137" s="78"/>
      <c r="J3137" s="62"/>
      <c r="K3137" s="62"/>
      <c r="L3137" s="81"/>
      <c r="M3137" s="62"/>
      <c r="N3137" s="80"/>
    </row>
    <row r="3138" spans="1:21" x14ac:dyDescent="0.15">
      <c r="B3138" s="65">
        <v>43116</v>
      </c>
      <c r="C3138" s="77">
        <f t="shared" si="22"/>
        <v>1657781600</v>
      </c>
      <c r="D3138" s="37">
        <v>1711.76</v>
      </c>
      <c r="E3138" s="68">
        <f t="shared" si="21"/>
        <v>-11.059999999999945</v>
      </c>
      <c r="F3138" s="78">
        <f t="shared" si="23"/>
        <v>1657781600</v>
      </c>
      <c r="G3138" s="62">
        <v>16130800</v>
      </c>
      <c r="H3138" s="62">
        <v>1641650800</v>
      </c>
      <c r="I3138" s="78"/>
      <c r="J3138" s="62"/>
      <c r="K3138" s="62"/>
      <c r="L3138" s="81"/>
      <c r="M3138" s="62"/>
      <c r="N3138" s="80"/>
    </row>
    <row r="3139" spans="1:21" x14ac:dyDescent="0.15">
      <c r="B3139" s="65">
        <v>43117</v>
      </c>
      <c r="C3139" s="77">
        <f t="shared" si="22"/>
        <v>810699000</v>
      </c>
      <c r="D3139" s="37">
        <v>1688.12</v>
      </c>
      <c r="E3139" s="68">
        <f t="shared" si="21"/>
        <v>-23.6400000000001</v>
      </c>
      <c r="F3139" s="78">
        <f t="shared" si="23"/>
        <v>810699000</v>
      </c>
      <c r="G3139" s="62">
        <v>8684700</v>
      </c>
      <c r="H3139" s="62">
        <v>802014300</v>
      </c>
      <c r="I3139" s="78"/>
      <c r="J3139" s="62"/>
      <c r="K3139" s="62"/>
      <c r="L3139" s="81"/>
      <c r="M3139" s="62"/>
      <c r="N3139" s="80"/>
    </row>
    <row r="3140" spans="1:21" x14ac:dyDescent="0.15">
      <c r="B3140" s="65">
        <v>43118</v>
      </c>
      <c r="C3140" s="77">
        <f t="shared" si="22"/>
        <v>661856900</v>
      </c>
      <c r="D3140" s="37">
        <v>1709.59</v>
      </c>
      <c r="E3140" s="68">
        <f t="shared" si="21"/>
        <v>21.470000000000027</v>
      </c>
      <c r="F3140" s="78">
        <f t="shared" si="23"/>
        <v>661856900</v>
      </c>
      <c r="G3140" s="62">
        <v>10560900</v>
      </c>
      <c r="H3140" s="62">
        <v>651296000</v>
      </c>
      <c r="I3140" s="78"/>
      <c r="J3140" s="62"/>
      <c r="K3140" s="62"/>
      <c r="L3140" s="81"/>
      <c r="M3140" s="62"/>
      <c r="N3140" s="80"/>
    </row>
    <row r="3141" spans="1:21" x14ac:dyDescent="0.15">
      <c r="B3141" s="65">
        <v>43119</v>
      </c>
      <c r="C3141" s="77">
        <f t="shared" si="22"/>
        <v>469208100</v>
      </c>
      <c r="D3141" s="37">
        <v>1701.06</v>
      </c>
      <c r="E3141" s="68">
        <f t="shared" si="21"/>
        <v>-8.5299999999999727</v>
      </c>
      <c r="F3141" s="78">
        <f t="shared" si="23"/>
        <v>469208100</v>
      </c>
      <c r="G3141" s="62">
        <v>20160100</v>
      </c>
      <c r="H3141" s="62">
        <v>449048000</v>
      </c>
      <c r="I3141" s="78"/>
      <c r="J3141" s="62"/>
      <c r="K3141" s="62"/>
      <c r="L3141" s="81"/>
      <c r="M3141" s="62"/>
      <c r="N3141" s="80"/>
    </row>
    <row r="3142" spans="1:21" x14ac:dyDescent="0.15">
      <c r="B3142" s="65">
        <v>43122</v>
      </c>
      <c r="C3142" s="77">
        <f t="shared" si="22"/>
        <v>596755900</v>
      </c>
      <c r="D3142" s="37">
        <v>1697.59</v>
      </c>
      <c r="E3142" s="68">
        <f t="shared" si="21"/>
        <v>-3.4700000000000273</v>
      </c>
      <c r="F3142" s="78">
        <f t="shared" si="23"/>
        <v>596755900</v>
      </c>
      <c r="G3142" s="62">
        <v>14353300</v>
      </c>
      <c r="H3142" s="62">
        <v>582402600</v>
      </c>
      <c r="I3142" s="78"/>
      <c r="J3142" s="62"/>
      <c r="K3142" s="62"/>
      <c r="L3142" s="81"/>
      <c r="M3142" s="62"/>
      <c r="N3142" s="80"/>
    </row>
    <row r="3143" spans="1:21" x14ac:dyDescent="0.15">
      <c r="B3143" s="65">
        <v>43123</v>
      </c>
      <c r="C3143" s="77">
        <f t="shared" si="22"/>
        <v>908289300</v>
      </c>
      <c r="D3143" s="37">
        <v>1688.24</v>
      </c>
      <c r="E3143" s="68">
        <f t="shared" si="21"/>
        <v>-9.3499999999999091</v>
      </c>
      <c r="F3143" s="78">
        <f t="shared" si="23"/>
        <v>908289300</v>
      </c>
      <c r="G3143" s="62">
        <v>12340200</v>
      </c>
      <c r="H3143" s="62">
        <v>895949100</v>
      </c>
      <c r="I3143" s="78">
        <f t="shared" ref="I3143:I3193" si="24">SUM(F3143,J3143:K3143)</f>
        <v>912885400</v>
      </c>
      <c r="J3143" s="62">
        <v>4596100</v>
      </c>
      <c r="K3143" s="62">
        <v>0</v>
      </c>
      <c r="L3143" s="81"/>
      <c r="M3143" s="62"/>
      <c r="N3143" s="80"/>
    </row>
    <row r="3144" spans="1:21" x14ac:dyDescent="0.15">
      <c r="B3144" s="65">
        <v>43124</v>
      </c>
      <c r="C3144" s="77">
        <f t="shared" si="22"/>
        <v>668117200</v>
      </c>
      <c r="D3144" s="37">
        <v>1685.71</v>
      </c>
      <c r="E3144" s="68">
        <f t="shared" si="21"/>
        <v>-2.5299999999999727</v>
      </c>
      <c r="F3144" s="78">
        <f t="shared" si="23"/>
        <v>668117200</v>
      </c>
      <c r="G3144" s="62">
        <v>16879000</v>
      </c>
      <c r="H3144" s="62">
        <v>651238200</v>
      </c>
      <c r="I3144" s="78">
        <f t="shared" si="24"/>
        <v>672697200</v>
      </c>
      <c r="J3144" s="62">
        <v>0</v>
      </c>
      <c r="K3144" s="62">
        <v>4580000</v>
      </c>
      <c r="L3144" s="81"/>
      <c r="M3144" s="62"/>
      <c r="N3144" s="80"/>
    </row>
    <row r="3145" spans="1:21" x14ac:dyDescent="0.15">
      <c r="B3145" s="65">
        <v>43125</v>
      </c>
      <c r="C3145" s="77">
        <f t="shared" si="22"/>
        <v>418653100</v>
      </c>
      <c r="D3145" s="37">
        <v>1691.41</v>
      </c>
      <c r="E3145" s="68">
        <f t="shared" si="21"/>
        <v>5.7000000000000455</v>
      </c>
      <c r="F3145" s="78">
        <f t="shared" si="23"/>
        <v>418653100</v>
      </c>
      <c r="G3145" s="62">
        <v>11641300</v>
      </c>
      <c r="H3145" s="62">
        <v>407011800</v>
      </c>
      <c r="I3145" s="78">
        <f t="shared" si="24"/>
        <v>420136600</v>
      </c>
      <c r="J3145" s="62">
        <v>1056500</v>
      </c>
      <c r="K3145" s="62">
        <v>427000</v>
      </c>
      <c r="L3145" s="81"/>
      <c r="M3145" s="62"/>
      <c r="N3145" s="80"/>
    </row>
    <row r="3146" spans="1:21" x14ac:dyDescent="0.15">
      <c r="B3146" s="65">
        <v>43126</v>
      </c>
      <c r="C3146" s="77">
        <f t="shared" si="22"/>
        <v>571209500</v>
      </c>
      <c r="D3146" s="37">
        <v>1695.71</v>
      </c>
      <c r="E3146" s="68">
        <f t="shared" si="21"/>
        <v>4.2999999999999545</v>
      </c>
      <c r="F3146" s="78">
        <f t="shared" si="23"/>
        <v>571209500</v>
      </c>
      <c r="G3146" s="62">
        <v>17215800</v>
      </c>
      <c r="H3146" s="62">
        <v>553993700</v>
      </c>
      <c r="I3146" s="78">
        <f t="shared" si="24"/>
        <v>574367500</v>
      </c>
      <c r="J3146" s="62">
        <v>2778000</v>
      </c>
      <c r="K3146" s="62">
        <v>380000</v>
      </c>
      <c r="L3146" s="81"/>
      <c r="M3146" s="62"/>
      <c r="N3146" s="80"/>
    </row>
    <row r="3147" spans="1:21" x14ac:dyDescent="0.15">
      <c r="B3147" s="65">
        <v>43129</v>
      </c>
      <c r="C3147" s="77">
        <f t="shared" si="22"/>
        <v>1500055900</v>
      </c>
      <c r="D3147" s="37">
        <v>1728.59</v>
      </c>
      <c r="E3147" s="68">
        <f t="shared" si="21"/>
        <v>32.879999999999882</v>
      </c>
      <c r="F3147" s="78">
        <f t="shared" si="23"/>
        <v>1500055900</v>
      </c>
      <c r="G3147" s="62">
        <v>25644400</v>
      </c>
      <c r="H3147" s="62">
        <v>1474411500</v>
      </c>
      <c r="I3147" s="78">
        <f t="shared" si="24"/>
        <v>1501324900</v>
      </c>
      <c r="J3147" s="62">
        <v>1269000</v>
      </c>
      <c r="K3147" s="62">
        <v>0</v>
      </c>
      <c r="L3147" s="81"/>
      <c r="M3147" s="62"/>
      <c r="N3147" s="80"/>
    </row>
    <row r="3148" spans="1:21" x14ac:dyDescent="0.15">
      <c r="B3148" s="65">
        <v>43130</v>
      </c>
      <c r="C3148" s="77">
        <f t="shared" si="22"/>
        <v>2278147900</v>
      </c>
      <c r="D3148" s="37">
        <v>1716.88</v>
      </c>
      <c r="E3148" s="68">
        <f t="shared" si="21"/>
        <v>-11.709999999999809</v>
      </c>
      <c r="F3148" s="78">
        <f t="shared" si="23"/>
        <v>2278147900</v>
      </c>
      <c r="G3148" s="62">
        <v>13438700</v>
      </c>
      <c r="H3148" s="62">
        <v>2264709200</v>
      </c>
      <c r="I3148" s="78">
        <f t="shared" si="24"/>
        <v>2280611900</v>
      </c>
      <c r="J3148" s="62">
        <v>0</v>
      </c>
      <c r="K3148" s="62">
        <v>2464000</v>
      </c>
      <c r="L3148" s="81"/>
      <c r="M3148" s="62"/>
      <c r="N3148" s="80"/>
    </row>
    <row r="3149" spans="1:21" s="21" customFormat="1" x14ac:dyDescent="0.15">
      <c r="A3149" s="21" t="s">
        <v>0</v>
      </c>
      <c r="B3149" s="66">
        <v>43131</v>
      </c>
      <c r="C3149" s="82">
        <f t="shared" si="22"/>
        <v>882554500</v>
      </c>
      <c r="D3149" s="38">
        <v>1710.53</v>
      </c>
      <c r="E3149" s="70">
        <f t="shared" si="21"/>
        <v>-6.3500000000001364</v>
      </c>
      <c r="F3149" s="83">
        <f t="shared" si="23"/>
        <v>882554500</v>
      </c>
      <c r="G3149" s="84">
        <v>50968900</v>
      </c>
      <c r="H3149" s="84">
        <v>831585600</v>
      </c>
      <c r="I3149" s="83">
        <f t="shared" si="24"/>
        <v>885894500</v>
      </c>
      <c r="J3149" s="84">
        <v>0</v>
      </c>
      <c r="K3149" s="84">
        <v>3340000</v>
      </c>
      <c r="L3149" s="85">
        <f>SUM(G3131:G3149)</f>
        <v>338128000</v>
      </c>
      <c r="M3149" s="84">
        <f>SUM(H3131:H3149)</f>
        <v>19807383800</v>
      </c>
      <c r="N3149" s="86">
        <f>SUM(G3131:H3149)</f>
        <v>20145511800</v>
      </c>
      <c r="O3149" s="25">
        <f>MAX($C3131:$C3149)</f>
        <v>2846271900</v>
      </c>
      <c r="P3149" s="26">
        <f>MIN($C3131:$C3149)</f>
        <v>418653100</v>
      </c>
      <c r="Q3149" s="53">
        <f>MAX($D3131:$D3149)</f>
        <v>1764.41</v>
      </c>
      <c r="R3149" s="54">
        <f>MIN($D3131:$D3149)</f>
        <v>1685.71</v>
      </c>
      <c r="S3149" s="45">
        <f>MAX($E3131:$E3149)</f>
        <v>40.1099999999999</v>
      </c>
      <c r="T3149" s="46">
        <f>MIN($E3131:$E3149)</f>
        <v>-34.590000000000146</v>
      </c>
      <c r="U3149" s="34"/>
    </row>
    <row r="3150" spans="1:21" x14ac:dyDescent="0.15">
      <c r="B3150" s="65">
        <v>43132</v>
      </c>
      <c r="C3150" s="77">
        <f t="shared" si="22"/>
        <v>550901100</v>
      </c>
      <c r="D3150" s="37">
        <v>1722.88</v>
      </c>
      <c r="E3150" s="68">
        <f t="shared" si="21"/>
        <v>12.350000000000136</v>
      </c>
      <c r="F3150" s="78">
        <f t="shared" si="23"/>
        <v>550901100</v>
      </c>
      <c r="G3150" s="62">
        <v>14974300</v>
      </c>
      <c r="H3150" s="62">
        <v>535926800</v>
      </c>
      <c r="I3150" s="78">
        <f t="shared" si="24"/>
        <v>552232100</v>
      </c>
      <c r="J3150" s="62">
        <v>972500</v>
      </c>
      <c r="K3150" s="62">
        <v>358500</v>
      </c>
      <c r="L3150" s="81"/>
      <c r="M3150" s="62"/>
      <c r="N3150" s="80"/>
    </row>
    <row r="3151" spans="1:21" x14ac:dyDescent="0.15">
      <c r="B3151" s="65">
        <v>43133</v>
      </c>
      <c r="C3151" s="77">
        <f t="shared" si="22"/>
        <v>961379700</v>
      </c>
      <c r="D3151" s="37">
        <v>1723.24</v>
      </c>
      <c r="E3151" s="68">
        <f t="shared" si="21"/>
        <v>0.35999999999989996</v>
      </c>
      <c r="F3151" s="78">
        <f t="shared" si="23"/>
        <v>961379700</v>
      </c>
      <c r="G3151" s="62">
        <v>7592600</v>
      </c>
      <c r="H3151" s="62">
        <v>953787100</v>
      </c>
      <c r="I3151" s="78">
        <f t="shared" si="24"/>
        <v>962643200</v>
      </c>
      <c r="J3151" s="62">
        <v>0</v>
      </c>
      <c r="K3151" s="62">
        <v>1263500</v>
      </c>
      <c r="L3151" s="81"/>
      <c r="M3151" s="62"/>
      <c r="N3151" s="80"/>
    </row>
    <row r="3152" spans="1:21" x14ac:dyDescent="0.15">
      <c r="B3152" s="65">
        <v>43136</v>
      </c>
      <c r="C3152" s="77">
        <f t="shared" si="22"/>
        <v>842388900</v>
      </c>
      <c r="D3152" s="37">
        <v>1701.18</v>
      </c>
      <c r="E3152" s="68">
        <f t="shared" si="21"/>
        <v>-22.059999999999945</v>
      </c>
      <c r="F3152" s="78">
        <f t="shared" si="23"/>
        <v>842388900</v>
      </c>
      <c r="G3152" s="62">
        <v>24519000</v>
      </c>
      <c r="H3152" s="62">
        <v>817869900</v>
      </c>
      <c r="I3152" s="78">
        <f t="shared" si="24"/>
        <v>843472100</v>
      </c>
      <c r="J3152" s="62">
        <v>258600</v>
      </c>
      <c r="K3152" s="62">
        <v>824600</v>
      </c>
      <c r="L3152" s="81"/>
      <c r="M3152" s="62"/>
      <c r="N3152" s="80"/>
    </row>
    <row r="3153" spans="1:21" x14ac:dyDescent="0.15">
      <c r="B3153" s="65">
        <v>43137</v>
      </c>
      <c r="C3153" s="77">
        <f t="shared" si="22"/>
        <v>3794434000</v>
      </c>
      <c r="D3153" s="37">
        <v>1599.88</v>
      </c>
      <c r="E3153" s="68">
        <f t="shared" si="21"/>
        <v>-101.29999999999995</v>
      </c>
      <c r="F3153" s="78">
        <f t="shared" si="23"/>
        <v>3794434000</v>
      </c>
      <c r="G3153" s="62">
        <v>42257200</v>
      </c>
      <c r="H3153" s="63">
        <v>3752176800</v>
      </c>
      <c r="I3153" s="78">
        <f t="shared" si="24"/>
        <v>3807208400</v>
      </c>
      <c r="J3153" s="62">
        <v>481400</v>
      </c>
      <c r="K3153" s="62">
        <v>12293000</v>
      </c>
      <c r="L3153" s="81"/>
      <c r="M3153" s="63" t="s">
        <v>28</v>
      </c>
      <c r="N3153" s="80"/>
    </row>
    <row r="3154" spans="1:21" x14ac:dyDescent="0.15">
      <c r="B3154" s="65">
        <v>43138</v>
      </c>
      <c r="C3154" s="77">
        <f t="shared" si="22"/>
        <v>1257433900</v>
      </c>
      <c r="D3154" s="37">
        <v>1641.24</v>
      </c>
      <c r="E3154" s="68">
        <f t="shared" si="21"/>
        <v>41.3599999999999</v>
      </c>
      <c r="F3154" s="78">
        <f t="shared" si="23"/>
        <v>1257433900</v>
      </c>
      <c r="G3154" s="62">
        <v>9725200</v>
      </c>
      <c r="H3154" s="62">
        <v>1247708700</v>
      </c>
      <c r="I3154" s="78">
        <f t="shared" si="24"/>
        <v>1259010500</v>
      </c>
      <c r="J3154" s="62">
        <v>940100</v>
      </c>
      <c r="K3154" s="62">
        <v>636500</v>
      </c>
      <c r="L3154" s="81"/>
      <c r="M3154" s="62"/>
      <c r="N3154" s="80"/>
    </row>
    <row r="3155" spans="1:21" x14ac:dyDescent="0.15">
      <c r="B3155" s="65">
        <v>43139</v>
      </c>
      <c r="C3155" s="77">
        <f t="shared" si="22"/>
        <v>756556100</v>
      </c>
      <c r="D3155" s="37">
        <v>1668.65</v>
      </c>
      <c r="E3155" s="68">
        <f t="shared" si="21"/>
        <v>27.410000000000082</v>
      </c>
      <c r="F3155" s="78">
        <f t="shared" si="23"/>
        <v>756556100</v>
      </c>
      <c r="G3155" s="62">
        <v>7825000</v>
      </c>
      <c r="H3155" s="63">
        <v>748731100</v>
      </c>
      <c r="I3155" s="78">
        <f t="shared" si="24"/>
        <v>757075800</v>
      </c>
      <c r="J3155" s="62">
        <v>262200</v>
      </c>
      <c r="K3155" s="62">
        <v>257500</v>
      </c>
      <c r="L3155" s="81"/>
      <c r="M3155" s="63" t="s">
        <v>28</v>
      </c>
      <c r="N3155" s="80"/>
    </row>
    <row r="3156" spans="1:21" x14ac:dyDescent="0.15">
      <c r="B3156" s="65">
        <v>43140</v>
      </c>
      <c r="C3156" s="77">
        <f t="shared" ref="C3156:C3193" si="25">F3156</f>
        <v>1138219100</v>
      </c>
      <c r="D3156" s="37">
        <v>1627.35</v>
      </c>
      <c r="E3156" s="68">
        <f t="shared" si="21"/>
        <v>-41.300000000000182</v>
      </c>
      <c r="F3156" s="78">
        <f t="shared" si="23"/>
        <v>1138219100</v>
      </c>
      <c r="G3156" s="62">
        <v>18148900</v>
      </c>
      <c r="H3156" s="62">
        <v>1120070200</v>
      </c>
      <c r="I3156" s="78">
        <f t="shared" si="24"/>
        <v>1140204600</v>
      </c>
      <c r="J3156" s="62">
        <v>603600</v>
      </c>
      <c r="K3156" s="62">
        <v>1381900</v>
      </c>
      <c r="L3156" s="81"/>
      <c r="M3156" s="62"/>
      <c r="N3156" s="80"/>
    </row>
    <row r="3157" spans="1:21" x14ac:dyDescent="0.15">
      <c r="B3157" s="65">
        <v>43144</v>
      </c>
      <c r="C3157" s="77">
        <f t="shared" si="25"/>
        <v>700785700</v>
      </c>
      <c r="D3157" s="37">
        <v>1598.53</v>
      </c>
      <c r="E3157" s="68">
        <f t="shared" si="21"/>
        <v>-28.819999999999936</v>
      </c>
      <c r="F3157" s="78">
        <f t="shared" si="23"/>
        <v>700785700</v>
      </c>
      <c r="G3157" s="62">
        <v>11178800</v>
      </c>
      <c r="H3157" s="62">
        <v>689606900</v>
      </c>
      <c r="I3157" s="78">
        <f t="shared" si="24"/>
        <v>703702500</v>
      </c>
      <c r="J3157" s="62">
        <v>819400</v>
      </c>
      <c r="K3157" s="62">
        <v>2097400</v>
      </c>
      <c r="L3157" s="81"/>
      <c r="M3157" s="62"/>
      <c r="N3157" s="80"/>
    </row>
    <row r="3158" spans="1:21" x14ac:dyDescent="0.15">
      <c r="B3158" s="65">
        <v>43145</v>
      </c>
      <c r="C3158" s="77">
        <f t="shared" si="25"/>
        <v>1146795800</v>
      </c>
      <c r="D3158" s="37">
        <v>1586.94</v>
      </c>
      <c r="E3158" s="68">
        <f t="shared" si="21"/>
        <v>-11.589999999999918</v>
      </c>
      <c r="F3158" s="78">
        <f t="shared" si="23"/>
        <v>1146795800</v>
      </c>
      <c r="G3158" s="62">
        <v>8803800</v>
      </c>
      <c r="H3158" s="62">
        <v>1137992000</v>
      </c>
      <c r="I3158" s="78">
        <f t="shared" si="24"/>
        <v>1147334500</v>
      </c>
      <c r="J3158" s="62">
        <v>238200</v>
      </c>
      <c r="K3158" s="62">
        <v>300500</v>
      </c>
      <c r="L3158" s="81"/>
      <c r="M3158" s="62"/>
      <c r="N3158" s="80"/>
    </row>
    <row r="3159" spans="1:21" x14ac:dyDescent="0.15">
      <c r="B3159" s="65">
        <v>43146</v>
      </c>
      <c r="C3159" s="77">
        <f t="shared" si="25"/>
        <v>1921849100</v>
      </c>
      <c r="D3159" s="37">
        <v>1575.82</v>
      </c>
      <c r="E3159" s="68">
        <f t="shared" si="21"/>
        <v>-11.120000000000118</v>
      </c>
      <c r="F3159" s="78">
        <f t="shared" si="23"/>
        <v>1921849100</v>
      </c>
      <c r="G3159" s="62">
        <v>11206100</v>
      </c>
      <c r="H3159" s="62">
        <v>1910643000</v>
      </c>
      <c r="I3159" s="78">
        <f t="shared" si="24"/>
        <v>1922854100</v>
      </c>
      <c r="J3159" s="62">
        <v>1005000</v>
      </c>
      <c r="K3159" s="62">
        <v>0</v>
      </c>
      <c r="L3159" s="81"/>
      <c r="M3159" s="62"/>
      <c r="N3159" s="80"/>
    </row>
    <row r="3160" spans="1:21" x14ac:dyDescent="0.15">
      <c r="B3160" s="65">
        <v>43147</v>
      </c>
      <c r="C3160" s="77">
        <f t="shared" si="25"/>
        <v>863696600</v>
      </c>
      <c r="D3160" s="37">
        <v>1599.59</v>
      </c>
      <c r="E3160" s="68">
        <f t="shared" si="21"/>
        <v>23.769999999999982</v>
      </c>
      <c r="F3160" s="78">
        <f t="shared" si="23"/>
        <v>863696600</v>
      </c>
      <c r="G3160" s="62">
        <v>9436400</v>
      </c>
      <c r="H3160" s="62">
        <v>854260200</v>
      </c>
      <c r="I3160" s="78">
        <f t="shared" si="24"/>
        <v>865096600</v>
      </c>
      <c r="J3160" s="62">
        <v>1400000</v>
      </c>
      <c r="K3160" s="62">
        <v>0</v>
      </c>
      <c r="L3160" s="81"/>
      <c r="M3160" s="62"/>
      <c r="N3160" s="80"/>
    </row>
    <row r="3161" spans="1:21" x14ac:dyDescent="0.15">
      <c r="B3161" s="65">
        <v>43150</v>
      </c>
      <c r="C3161" s="77">
        <f t="shared" si="25"/>
        <v>772700300</v>
      </c>
      <c r="D3161" s="37">
        <v>1632.06</v>
      </c>
      <c r="E3161" s="68">
        <f t="shared" si="21"/>
        <v>32.470000000000027</v>
      </c>
      <c r="F3161" s="78">
        <f t="shared" si="23"/>
        <v>772700300</v>
      </c>
      <c r="G3161" s="62">
        <v>8883500</v>
      </c>
      <c r="H3161" s="62">
        <v>763816800</v>
      </c>
      <c r="I3161" s="78">
        <f t="shared" si="24"/>
        <v>774132800</v>
      </c>
      <c r="J3161" s="62">
        <v>244500</v>
      </c>
      <c r="K3161" s="62">
        <v>1188000</v>
      </c>
      <c r="L3161" s="81"/>
      <c r="M3161" s="62"/>
      <c r="N3161" s="80"/>
    </row>
    <row r="3162" spans="1:21" x14ac:dyDescent="0.15">
      <c r="B3162" s="65">
        <v>43151</v>
      </c>
      <c r="C3162" s="77">
        <f t="shared" si="25"/>
        <v>653452100</v>
      </c>
      <c r="D3162" s="37">
        <v>1635.82</v>
      </c>
      <c r="E3162" s="68">
        <f t="shared" si="21"/>
        <v>3.7599999999999909</v>
      </c>
      <c r="F3162" s="78">
        <f t="shared" si="23"/>
        <v>653452100</v>
      </c>
      <c r="G3162" s="62">
        <v>7579900</v>
      </c>
      <c r="H3162" s="62">
        <v>645872200</v>
      </c>
      <c r="I3162" s="78">
        <f t="shared" si="24"/>
        <v>654239900</v>
      </c>
      <c r="J3162" s="62">
        <v>76900</v>
      </c>
      <c r="K3162" s="62">
        <v>710900</v>
      </c>
      <c r="L3162" s="81"/>
      <c r="M3162" s="62"/>
      <c r="N3162" s="80"/>
    </row>
    <row r="3163" spans="1:21" x14ac:dyDescent="0.15">
      <c r="B3163" s="65">
        <v>43152</v>
      </c>
      <c r="C3163" s="77">
        <f t="shared" si="25"/>
        <v>437893600</v>
      </c>
      <c r="D3163" s="37">
        <v>1648.18</v>
      </c>
      <c r="E3163" s="68">
        <f t="shared" si="21"/>
        <v>12.360000000000127</v>
      </c>
      <c r="F3163" s="78">
        <f t="shared" si="23"/>
        <v>437893600</v>
      </c>
      <c r="G3163" s="62">
        <v>4947300</v>
      </c>
      <c r="H3163" s="62">
        <v>432946300</v>
      </c>
      <c r="I3163" s="78">
        <f t="shared" si="24"/>
        <v>437968600</v>
      </c>
      <c r="J3163" s="62">
        <v>75000</v>
      </c>
      <c r="K3163" s="62">
        <v>0</v>
      </c>
      <c r="L3163" s="81"/>
      <c r="M3163" s="62"/>
      <c r="N3163" s="80"/>
    </row>
    <row r="3164" spans="1:21" x14ac:dyDescent="0.15">
      <c r="B3164" s="65">
        <v>43153</v>
      </c>
      <c r="C3164" s="77">
        <f t="shared" si="25"/>
        <v>321630600</v>
      </c>
      <c r="D3164" s="37">
        <v>1645.65</v>
      </c>
      <c r="E3164" s="68">
        <f t="shared" si="21"/>
        <v>-2.5299999999999727</v>
      </c>
      <c r="F3164" s="78">
        <f t="shared" si="23"/>
        <v>321630600</v>
      </c>
      <c r="G3164" s="62">
        <v>9330500</v>
      </c>
      <c r="H3164" s="62">
        <v>312300100</v>
      </c>
      <c r="I3164" s="78">
        <f t="shared" si="24"/>
        <v>321833200</v>
      </c>
      <c r="J3164" s="62">
        <v>0</v>
      </c>
      <c r="K3164" s="62">
        <v>202600</v>
      </c>
      <c r="L3164" s="81"/>
      <c r="M3164" s="62"/>
      <c r="N3164" s="80"/>
    </row>
    <row r="3165" spans="1:21" x14ac:dyDescent="0.15">
      <c r="B3165" s="65">
        <v>43154</v>
      </c>
      <c r="C3165" s="77">
        <f t="shared" si="25"/>
        <v>269906600</v>
      </c>
      <c r="D3165" s="37">
        <v>1659.06</v>
      </c>
      <c r="E3165" s="68">
        <f t="shared" si="21"/>
        <v>13.409999999999854</v>
      </c>
      <c r="F3165" s="78">
        <f t="shared" si="23"/>
        <v>269906600</v>
      </c>
      <c r="G3165" s="62">
        <v>4827000</v>
      </c>
      <c r="H3165" s="62">
        <v>265079600</v>
      </c>
      <c r="I3165" s="78">
        <f t="shared" si="24"/>
        <v>269906600</v>
      </c>
      <c r="J3165" s="62">
        <v>0</v>
      </c>
      <c r="K3165" s="62">
        <v>0</v>
      </c>
      <c r="L3165" s="81"/>
      <c r="M3165" s="62"/>
      <c r="N3165" s="80"/>
    </row>
    <row r="3166" spans="1:21" x14ac:dyDescent="0.15">
      <c r="B3166" s="65">
        <v>43157</v>
      </c>
      <c r="C3166" s="77">
        <f t="shared" si="25"/>
        <v>310356300</v>
      </c>
      <c r="D3166" s="37">
        <v>1656.41</v>
      </c>
      <c r="E3166" s="68">
        <f t="shared" si="21"/>
        <v>-2.6499999999998636</v>
      </c>
      <c r="F3166" s="78">
        <f t="shared" si="23"/>
        <v>310356300</v>
      </c>
      <c r="G3166" s="62">
        <v>11342300</v>
      </c>
      <c r="H3166" s="62">
        <v>299014000</v>
      </c>
      <c r="I3166" s="78">
        <f t="shared" si="24"/>
        <v>310356300</v>
      </c>
      <c r="J3166" s="62">
        <v>0</v>
      </c>
      <c r="K3166" s="62">
        <v>0</v>
      </c>
      <c r="L3166" s="81"/>
      <c r="M3166" s="62"/>
      <c r="N3166" s="80"/>
    </row>
    <row r="3167" spans="1:21" x14ac:dyDescent="0.15">
      <c r="B3167" s="65">
        <v>43158</v>
      </c>
      <c r="C3167" s="77">
        <f t="shared" si="25"/>
        <v>316014600</v>
      </c>
      <c r="D3167" s="37">
        <v>1650.24</v>
      </c>
      <c r="E3167" s="68">
        <f t="shared" si="21"/>
        <v>-6.1700000000000728</v>
      </c>
      <c r="F3167" s="78">
        <f t="shared" si="23"/>
        <v>316014600</v>
      </c>
      <c r="G3167" s="62">
        <v>7309000</v>
      </c>
      <c r="H3167" s="62">
        <v>308705600</v>
      </c>
      <c r="I3167" s="78">
        <f t="shared" si="24"/>
        <v>316014600</v>
      </c>
      <c r="J3167" s="62">
        <v>0</v>
      </c>
      <c r="K3167" s="62">
        <v>0</v>
      </c>
      <c r="L3167" s="81"/>
      <c r="M3167" s="62"/>
      <c r="N3167" s="80"/>
    </row>
    <row r="3168" spans="1:21" x14ac:dyDescent="0.15">
      <c r="A3168" s="21" t="s">
        <v>0</v>
      </c>
      <c r="B3168" s="66">
        <v>43159</v>
      </c>
      <c r="C3168" s="82">
        <f t="shared" si="25"/>
        <v>496699200</v>
      </c>
      <c r="D3168" s="38">
        <v>1643.35</v>
      </c>
      <c r="E3168" s="70">
        <f t="shared" si="21"/>
        <v>-6.8900000000001</v>
      </c>
      <c r="F3168" s="83">
        <f t="shared" si="23"/>
        <v>496699200</v>
      </c>
      <c r="G3168" s="84">
        <v>10118700</v>
      </c>
      <c r="H3168" s="84">
        <v>486580500</v>
      </c>
      <c r="I3168" s="83">
        <f t="shared" si="24"/>
        <v>497602700</v>
      </c>
      <c r="J3168" s="84">
        <v>903500</v>
      </c>
      <c r="K3168" s="84">
        <v>0</v>
      </c>
      <c r="L3168" s="85">
        <f>SUM(G3150:G3168)</f>
        <v>230005500</v>
      </c>
      <c r="M3168" s="84">
        <f>SUM(H3150:H3168)</f>
        <v>17283087800</v>
      </c>
      <c r="N3168" s="86">
        <f>SUM(G3150:H3168)</f>
        <v>17513093300</v>
      </c>
      <c r="O3168" s="25">
        <f>MAX($C3150:$C3168)</f>
        <v>3794434000</v>
      </c>
      <c r="P3168" s="26">
        <f>MIN($C3150:$C3168)</f>
        <v>269906600</v>
      </c>
      <c r="Q3168" s="53">
        <f>MAX($D3150:$D3168)</f>
        <v>1723.24</v>
      </c>
      <c r="R3168" s="54">
        <f>MIN($D3150:$D3168)</f>
        <v>1575.82</v>
      </c>
      <c r="S3168" s="45">
        <f>MAX($E3150:$E3168)</f>
        <v>41.3599999999999</v>
      </c>
      <c r="T3168" s="46">
        <f>MIN($E3150:$E3168)</f>
        <v>-101.29999999999995</v>
      </c>
      <c r="U3168" s="34"/>
    </row>
    <row r="3169" spans="2:14" x14ac:dyDescent="0.15">
      <c r="B3169" s="65">
        <v>43160</v>
      </c>
      <c r="C3169" s="77">
        <f t="shared" si="25"/>
        <v>281653300</v>
      </c>
      <c r="D3169" s="37">
        <v>1643.71</v>
      </c>
      <c r="E3169" s="68">
        <f t="shared" si="21"/>
        <v>0.36000000000012733</v>
      </c>
      <c r="F3169" s="78">
        <f t="shared" si="23"/>
        <v>281653300</v>
      </c>
      <c r="G3169" s="62">
        <v>9845600</v>
      </c>
      <c r="H3169" s="62">
        <v>271807700</v>
      </c>
      <c r="I3169" s="78">
        <f t="shared" si="24"/>
        <v>281653300</v>
      </c>
      <c r="J3169" s="62">
        <v>0</v>
      </c>
      <c r="K3169" s="62">
        <v>0</v>
      </c>
      <c r="L3169" s="81"/>
      <c r="M3169" s="62"/>
      <c r="N3169" s="80"/>
    </row>
    <row r="3170" spans="2:14" x14ac:dyDescent="0.15">
      <c r="B3170" s="65">
        <v>43161</v>
      </c>
      <c r="C3170" s="77">
        <f t="shared" si="25"/>
        <v>495402700</v>
      </c>
      <c r="D3170" s="37">
        <v>1635.88</v>
      </c>
      <c r="E3170" s="68">
        <f t="shared" si="21"/>
        <v>-7.8299999999999272</v>
      </c>
      <c r="F3170" s="78">
        <f t="shared" si="23"/>
        <v>495402700</v>
      </c>
      <c r="G3170" s="62">
        <v>6852300</v>
      </c>
      <c r="H3170" s="62">
        <v>488550400</v>
      </c>
      <c r="I3170" s="78">
        <f t="shared" si="24"/>
        <v>495402700</v>
      </c>
      <c r="J3170" s="62">
        <v>0</v>
      </c>
      <c r="K3170" s="62">
        <v>0</v>
      </c>
      <c r="L3170" s="81"/>
      <c r="M3170" s="62"/>
      <c r="N3170" s="80"/>
    </row>
    <row r="3171" spans="2:14" x14ac:dyDescent="0.15">
      <c r="B3171" s="65">
        <v>43164</v>
      </c>
      <c r="C3171" s="77">
        <f t="shared" si="25"/>
        <v>515508700</v>
      </c>
      <c r="D3171" s="37">
        <v>1617.35</v>
      </c>
      <c r="E3171" s="68">
        <f t="shared" si="21"/>
        <v>-18.5300000000002</v>
      </c>
      <c r="F3171" s="78">
        <f t="shared" si="23"/>
        <v>515508700</v>
      </c>
      <c r="G3171" s="62">
        <v>20559800</v>
      </c>
      <c r="H3171" s="62">
        <v>494948900</v>
      </c>
      <c r="I3171" s="78">
        <f t="shared" si="24"/>
        <v>520640800</v>
      </c>
      <c r="J3171" s="62">
        <v>0</v>
      </c>
      <c r="K3171" s="62">
        <v>5132100</v>
      </c>
      <c r="L3171" s="81"/>
      <c r="M3171" s="62"/>
      <c r="N3171" s="80"/>
    </row>
    <row r="3172" spans="2:14" x14ac:dyDescent="0.15">
      <c r="B3172" s="65">
        <v>43165</v>
      </c>
      <c r="C3172" s="77">
        <f t="shared" si="25"/>
        <v>302434400</v>
      </c>
      <c r="D3172" s="37">
        <v>1625.76</v>
      </c>
      <c r="E3172" s="68">
        <f t="shared" si="21"/>
        <v>8.4100000000000819</v>
      </c>
      <c r="F3172" s="78">
        <f t="shared" si="23"/>
        <v>302434400</v>
      </c>
      <c r="G3172" s="62">
        <v>4152000</v>
      </c>
      <c r="H3172" s="62">
        <v>298282400</v>
      </c>
      <c r="I3172" s="78">
        <f t="shared" si="24"/>
        <v>302434400</v>
      </c>
      <c r="J3172" s="62">
        <v>0</v>
      </c>
      <c r="K3172" s="62">
        <v>0</v>
      </c>
      <c r="L3172" s="81"/>
      <c r="M3172" s="62"/>
      <c r="N3172" s="80"/>
    </row>
    <row r="3173" spans="2:14" x14ac:dyDescent="0.15">
      <c r="B3173" s="65">
        <v>43166</v>
      </c>
      <c r="C3173" s="77">
        <f t="shared" si="25"/>
        <v>210666300</v>
      </c>
      <c r="D3173" s="37">
        <v>1626.12</v>
      </c>
      <c r="E3173" s="68">
        <f t="shared" si="21"/>
        <v>0.35999999999989996</v>
      </c>
      <c r="F3173" s="78">
        <f t="shared" si="23"/>
        <v>210666300</v>
      </c>
      <c r="G3173" s="62">
        <v>4106200</v>
      </c>
      <c r="H3173" s="62">
        <v>206560100</v>
      </c>
      <c r="I3173" s="78">
        <f t="shared" si="24"/>
        <v>210953800</v>
      </c>
      <c r="J3173" s="62">
        <v>140800</v>
      </c>
      <c r="K3173" s="62">
        <v>146700</v>
      </c>
      <c r="L3173" s="81"/>
      <c r="M3173" s="62"/>
      <c r="N3173" s="80"/>
    </row>
    <row r="3174" spans="2:14" x14ac:dyDescent="0.15">
      <c r="B3174" s="65">
        <v>43167</v>
      </c>
      <c r="C3174" s="77">
        <f t="shared" si="25"/>
        <v>226594392</v>
      </c>
      <c r="D3174" s="37">
        <v>1626.24</v>
      </c>
      <c r="E3174" s="68">
        <f t="shared" si="21"/>
        <v>0.12000000000011823</v>
      </c>
      <c r="F3174" s="78">
        <f t="shared" si="23"/>
        <v>226594392</v>
      </c>
      <c r="G3174" s="62">
        <v>8341900</v>
      </c>
      <c r="H3174" s="63">
        <v>218252492</v>
      </c>
      <c r="I3174" s="78">
        <f t="shared" si="24"/>
        <v>226594392</v>
      </c>
      <c r="J3174" s="62">
        <v>0</v>
      </c>
      <c r="K3174" s="62">
        <v>0</v>
      </c>
      <c r="L3174" s="81"/>
      <c r="M3174" s="63" t="s">
        <v>28</v>
      </c>
      <c r="N3174" s="80"/>
    </row>
    <row r="3175" spans="2:14" x14ac:dyDescent="0.15">
      <c r="B3175" s="65">
        <v>43168</v>
      </c>
      <c r="C3175" s="77">
        <f t="shared" si="25"/>
        <v>301195800</v>
      </c>
      <c r="D3175" s="37">
        <v>1623.41</v>
      </c>
      <c r="E3175" s="68">
        <f t="shared" si="21"/>
        <v>-2.8299999999999272</v>
      </c>
      <c r="F3175" s="78">
        <f t="shared" si="23"/>
        <v>301195800</v>
      </c>
      <c r="G3175" s="62">
        <v>15252900</v>
      </c>
      <c r="H3175" s="62">
        <v>285942900</v>
      </c>
      <c r="I3175" s="78">
        <f t="shared" si="24"/>
        <v>301195800</v>
      </c>
      <c r="J3175" s="62">
        <v>0</v>
      </c>
      <c r="K3175" s="62">
        <v>0</v>
      </c>
      <c r="L3175" s="81"/>
      <c r="M3175" s="62"/>
      <c r="N3175" s="80"/>
    </row>
    <row r="3176" spans="2:14" x14ac:dyDescent="0.15">
      <c r="B3176" s="65">
        <v>43171</v>
      </c>
      <c r="C3176" s="77">
        <f t="shared" si="25"/>
        <v>239951200</v>
      </c>
      <c r="D3176" s="37">
        <v>1612.59</v>
      </c>
      <c r="E3176" s="68">
        <f t="shared" si="21"/>
        <v>-10.820000000000164</v>
      </c>
      <c r="F3176" s="78">
        <f t="shared" si="23"/>
        <v>239951200</v>
      </c>
      <c r="G3176" s="62">
        <v>9783400</v>
      </c>
      <c r="H3176" s="62">
        <v>230167800</v>
      </c>
      <c r="I3176" s="78">
        <f t="shared" si="24"/>
        <v>239951200</v>
      </c>
      <c r="J3176" s="62">
        <v>0</v>
      </c>
      <c r="K3176" s="62">
        <v>0</v>
      </c>
      <c r="L3176" s="81"/>
      <c r="M3176" s="62"/>
      <c r="N3176" s="80"/>
    </row>
    <row r="3177" spans="2:14" x14ac:dyDescent="0.15">
      <c r="B3177" s="65">
        <v>43172</v>
      </c>
      <c r="C3177" s="77">
        <f t="shared" si="25"/>
        <v>350198100</v>
      </c>
      <c r="D3177" s="37">
        <v>1611.29</v>
      </c>
      <c r="E3177" s="68">
        <f t="shared" si="21"/>
        <v>-1.2999999999999545</v>
      </c>
      <c r="F3177" s="78">
        <f t="shared" si="23"/>
        <v>350198100</v>
      </c>
      <c r="G3177" s="62">
        <v>18161900</v>
      </c>
      <c r="H3177" s="62">
        <v>332036200</v>
      </c>
      <c r="I3177" s="78">
        <f t="shared" si="24"/>
        <v>350289100</v>
      </c>
      <c r="J3177" s="62">
        <v>91000</v>
      </c>
      <c r="K3177" s="62">
        <v>0</v>
      </c>
      <c r="L3177" s="81"/>
      <c r="M3177" s="62"/>
      <c r="N3177" s="80"/>
    </row>
    <row r="3178" spans="2:14" x14ac:dyDescent="0.15">
      <c r="B3178" s="65">
        <v>43173</v>
      </c>
      <c r="C3178" s="77">
        <f t="shared" si="25"/>
        <v>610415100</v>
      </c>
      <c r="D3178" s="37">
        <v>1619.71</v>
      </c>
      <c r="E3178" s="68">
        <f t="shared" si="21"/>
        <v>8.4200000000000728</v>
      </c>
      <c r="F3178" s="78">
        <f t="shared" si="23"/>
        <v>610415100</v>
      </c>
      <c r="G3178" s="62">
        <v>12434100</v>
      </c>
      <c r="H3178" s="62">
        <v>597981000</v>
      </c>
      <c r="I3178" s="78">
        <f t="shared" si="24"/>
        <v>613176700</v>
      </c>
      <c r="J3178" s="62">
        <v>1402000</v>
      </c>
      <c r="K3178" s="62">
        <v>1359600</v>
      </c>
      <c r="L3178" s="81"/>
      <c r="M3178" s="62"/>
      <c r="N3178" s="80"/>
    </row>
    <row r="3179" spans="2:14" x14ac:dyDescent="0.15">
      <c r="B3179" s="65">
        <v>43174</v>
      </c>
      <c r="C3179" s="77">
        <f t="shared" si="25"/>
        <v>986959900</v>
      </c>
      <c r="D3179" s="37">
        <v>1622.35</v>
      </c>
      <c r="E3179" s="68">
        <f t="shared" si="21"/>
        <v>2.6399999999998727</v>
      </c>
      <c r="F3179" s="78">
        <f t="shared" si="23"/>
        <v>986959900</v>
      </c>
      <c r="G3179" s="62">
        <v>46844900</v>
      </c>
      <c r="H3179" s="62">
        <v>940115000</v>
      </c>
      <c r="I3179" s="78">
        <f t="shared" si="24"/>
        <v>987267900</v>
      </c>
      <c r="J3179" s="62">
        <v>308000</v>
      </c>
      <c r="K3179" s="62">
        <v>0</v>
      </c>
      <c r="L3179" s="81"/>
      <c r="M3179" s="62"/>
      <c r="N3179" s="80"/>
    </row>
    <row r="3180" spans="2:14" x14ac:dyDescent="0.15">
      <c r="B3180" s="65">
        <v>43175</v>
      </c>
      <c r="C3180" s="77">
        <f t="shared" si="25"/>
        <v>527523500</v>
      </c>
      <c r="D3180" s="37">
        <v>1618.82</v>
      </c>
      <c r="E3180" s="68">
        <f t="shared" si="21"/>
        <v>-3.5299999999999727</v>
      </c>
      <c r="F3180" s="78">
        <f t="shared" si="23"/>
        <v>527523500</v>
      </c>
      <c r="G3180" s="62">
        <v>24919300</v>
      </c>
      <c r="H3180" s="62">
        <v>502604200</v>
      </c>
      <c r="I3180" s="78">
        <f t="shared" si="24"/>
        <v>528714500</v>
      </c>
      <c r="J3180" s="62">
        <v>1191000</v>
      </c>
      <c r="K3180" s="62">
        <v>0</v>
      </c>
      <c r="L3180" s="81"/>
      <c r="M3180" s="62"/>
      <c r="N3180" s="80"/>
    </row>
    <row r="3181" spans="2:14" x14ac:dyDescent="0.15">
      <c r="B3181" s="65">
        <v>43178</v>
      </c>
      <c r="C3181" s="77">
        <f t="shared" si="25"/>
        <v>238076600</v>
      </c>
      <c r="D3181" s="37">
        <v>1608.35</v>
      </c>
      <c r="E3181" s="68">
        <f t="shared" si="21"/>
        <v>-10.470000000000027</v>
      </c>
      <c r="F3181" s="78">
        <f t="shared" si="23"/>
        <v>238076600</v>
      </c>
      <c r="G3181" s="62">
        <v>14261600</v>
      </c>
      <c r="H3181" s="62">
        <v>223815000</v>
      </c>
      <c r="I3181" s="78">
        <f t="shared" si="24"/>
        <v>238155800</v>
      </c>
      <c r="J3181" s="62">
        <v>79200</v>
      </c>
      <c r="K3181" s="62">
        <v>0</v>
      </c>
      <c r="L3181" s="81"/>
      <c r="M3181" s="62"/>
      <c r="N3181" s="80"/>
    </row>
    <row r="3182" spans="2:14" x14ac:dyDescent="0.15">
      <c r="B3182" s="65">
        <v>43179</v>
      </c>
      <c r="C3182" s="77">
        <f t="shared" si="25"/>
        <v>502999100</v>
      </c>
      <c r="D3182" s="37">
        <v>1650.75</v>
      </c>
      <c r="E3182" s="68">
        <f t="shared" si="21"/>
        <v>42.400000000000091</v>
      </c>
      <c r="F3182" s="78">
        <f t="shared" si="23"/>
        <v>502999100</v>
      </c>
      <c r="G3182" s="63">
        <v>88931900</v>
      </c>
      <c r="H3182" s="62">
        <v>414067200</v>
      </c>
      <c r="I3182" s="78">
        <f t="shared" si="24"/>
        <v>505685000</v>
      </c>
      <c r="J3182" s="62">
        <v>2685900</v>
      </c>
      <c r="K3182" s="62">
        <v>0</v>
      </c>
      <c r="L3182" s="79" t="s">
        <v>28</v>
      </c>
      <c r="M3182" s="62"/>
      <c r="N3182" s="80"/>
    </row>
    <row r="3183" spans="2:14" x14ac:dyDescent="0.15">
      <c r="B3183" s="65">
        <v>43181</v>
      </c>
      <c r="C3183" s="77">
        <f t="shared" si="25"/>
        <v>164258400</v>
      </c>
      <c r="D3183" s="37">
        <v>1663.88</v>
      </c>
      <c r="E3183" s="68">
        <f t="shared" si="21"/>
        <v>13.130000000000109</v>
      </c>
      <c r="F3183" s="78">
        <f t="shared" si="23"/>
        <v>164258400</v>
      </c>
      <c r="G3183" s="62">
        <v>8149200</v>
      </c>
      <c r="H3183" s="62">
        <v>156109200</v>
      </c>
      <c r="I3183" s="78">
        <f t="shared" si="24"/>
        <v>165332000</v>
      </c>
      <c r="J3183" s="62">
        <v>1073600</v>
      </c>
      <c r="K3183" s="62">
        <v>0</v>
      </c>
      <c r="L3183" s="81"/>
      <c r="M3183" s="62"/>
      <c r="N3183" s="80"/>
    </row>
    <row r="3184" spans="2:14" x14ac:dyDescent="0.15">
      <c r="B3184" s="65">
        <v>43182</v>
      </c>
      <c r="C3184" s="77">
        <f t="shared" si="25"/>
        <v>454105300</v>
      </c>
      <c r="D3184" s="37">
        <v>1637.63</v>
      </c>
      <c r="E3184" s="68">
        <f t="shared" si="21"/>
        <v>-26.25</v>
      </c>
      <c r="F3184" s="78">
        <f t="shared" si="23"/>
        <v>454105300</v>
      </c>
      <c r="G3184" s="62">
        <v>15139100</v>
      </c>
      <c r="H3184" s="62">
        <v>438966200</v>
      </c>
      <c r="I3184" s="78">
        <f t="shared" si="24"/>
        <v>454464900</v>
      </c>
      <c r="J3184" s="62">
        <v>359600</v>
      </c>
      <c r="K3184" s="62">
        <v>0</v>
      </c>
      <c r="L3184" s="81"/>
      <c r="M3184" s="62"/>
      <c r="N3184" s="80"/>
    </row>
    <row r="3185" spans="1:21" x14ac:dyDescent="0.15">
      <c r="B3185" s="65">
        <v>43185</v>
      </c>
      <c r="C3185" s="77">
        <f t="shared" si="25"/>
        <v>1178168400</v>
      </c>
      <c r="D3185" s="37">
        <v>1618.81</v>
      </c>
      <c r="E3185" s="68">
        <f t="shared" si="21"/>
        <v>-18.820000000000164</v>
      </c>
      <c r="F3185" s="78">
        <f t="shared" si="23"/>
        <v>1178168400</v>
      </c>
      <c r="G3185" s="12">
        <v>9789900</v>
      </c>
      <c r="H3185" s="12">
        <v>1168378500</v>
      </c>
      <c r="I3185" s="78">
        <f t="shared" si="24"/>
        <v>1178842900</v>
      </c>
      <c r="J3185" s="12">
        <v>674500</v>
      </c>
      <c r="K3185" s="12">
        <v>0</v>
      </c>
    </row>
    <row r="3186" spans="1:21" x14ac:dyDescent="0.15">
      <c r="B3186" s="65">
        <v>43186</v>
      </c>
      <c r="C3186" s="77">
        <f t="shared" si="25"/>
        <v>594062800</v>
      </c>
      <c r="D3186" s="37">
        <v>1628.25</v>
      </c>
      <c r="E3186" s="68">
        <f t="shared" si="21"/>
        <v>9.4400000000000546</v>
      </c>
      <c r="F3186" s="78">
        <f t="shared" si="23"/>
        <v>594062800</v>
      </c>
      <c r="G3186" s="12">
        <v>10770600</v>
      </c>
      <c r="H3186" s="12">
        <v>583292200</v>
      </c>
      <c r="I3186" s="78">
        <f t="shared" si="24"/>
        <v>595231900</v>
      </c>
      <c r="J3186" s="12">
        <v>176500</v>
      </c>
      <c r="K3186" s="12">
        <v>992600</v>
      </c>
    </row>
    <row r="3187" spans="1:21" x14ac:dyDescent="0.15">
      <c r="B3187" s="65">
        <v>43187</v>
      </c>
      <c r="C3187" s="77">
        <f t="shared" si="25"/>
        <v>1310020500</v>
      </c>
      <c r="D3187" s="37">
        <v>1479.13</v>
      </c>
      <c r="E3187" s="68">
        <f t="shared" si="21"/>
        <v>-149.11999999999989</v>
      </c>
      <c r="F3187" s="78">
        <f t="shared" si="23"/>
        <v>1310020500</v>
      </c>
      <c r="G3187" s="12">
        <v>11756200</v>
      </c>
      <c r="H3187" s="12">
        <v>1298264300</v>
      </c>
      <c r="I3187" s="78">
        <f t="shared" si="24"/>
        <v>1310714200</v>
      </c>
      <c r="J3187" s="12">
        <v>337700</v>
      </c>
      <c r="K3187" s="12">
        <v>356000</v>
      </c>
    </row>
    <row r="3188" spans="1:21" x14ac:dyDescent="0.15">
      <c r="B3188" s="65">
        <v>43188</v>
      </c>
      <c r="C3188" s="77">
        <f t="shared" si="25"/>
        <v>751075800</v>
      </c>
      <c r="D3188" s="37">
        <v>1492.56</v>
      </c>
      <c r="E3188" s="68">
        <f t="shared" si="21"/>
        <v>13.429999999999836</v>
      </c>
      <c r="F3188" s="78">
        <f t="shared" si="23"/>
        <v>751075800</v>
      </c>
      <c r="G3188" s="12">
        <v>7534300</v>
      </c>
      <c r="H3188" s="12">
        <v>743541500</v>
      </c>
      <c r="I3188" s="78">
        <f t="shared" si="24"/>
        <v>751247100</v>
      </c>
      <c r="J3188" s="12">
        <v>171300</v>
      </c>
      <c r="K3188" s="12">
        <v>0</v>
      </c>
    </row>
    <row r="3189" spans="1:21" s="21" customFormat="1" x14ac:dyDescent="0.15">
      <c r="A3189" s="21" t="s">
        <v>0</v>
      </c>
      <c r="B3189" s="66">
        <v>43189</v>
      </c>
      <c r="C3189" s="82">
        <f t="shared" si="25"/>
        <v>1677491600</v>
      </c>
      <c r="D3189" s="38">
        <v>1514.19</v>
      </c>
      <c r="E3189" s="70">
        <f t="shared" si="21"/>
        <v>21.630000000000109</v>
      </c>
      <c r="F3189" s="83">
        <f t="shared" si="23"/>
        <v>1677491600</v>
      </c>
      <c r="G3189" s="22">
        <v>7864000</v>
      </c>
      <c r="H3189" s="22">
        <v>1669627600</v>
      </c>
      <c r="I3189" s="83">
        <f t="shared" si="24"/>
        <v>1678297700</v>
      </c>
      <c r="J3189" s="22">
        <v>623800</v>
      </c>
      <c r="K3189" s="22">
        <v>182300</v>
      </c>
      <c r="L3189" s="85">
        <f>SUM(G3169:G3189)</f>
        <v>355451100</v>
      </c>
      <c r="M3189" s="84">
        <f>SUM(H3169:H3189)</f>
        <v>11563310792</v>
      </c>
      <c r="N3189" s="86">
        <f>SUM(G3169:H3189)</f>
        <v>11918761892</v>
      </c>
      <c r="O3189" s="25">
        <f>MAX($C3169:$C3189)</f>
        <v>1677491600</v>
      </c>
      <c r="P3189" s="26">
        <f>MIN($C3169:$C3189)</f>
        <v>164258400</v>
      </c>
      <c r="Q3189" s="53">
        <f>MAX($D3169:$D3189)</f>
        <v>1663.88</v>
      </c>
      <c r="R3189" s="54">
        <f>MIN($D3169:$D3189)</f>
        <v>1479.13</v>
      </c>
      <c r="S3189" s="45">
        <f>MAX($E3169:$E3189)</f>
        <v>42.400000000000091</v>
      </c>
      <c r="T3189" s="46">
        <f>MIN($E3169:$E3189)</f>
        <v>-149.11999999999989</v>
      </c>
      <c r="U3189" s="34"/>
    </row>
    <row r="3190" spans="1:21" x14ac:dyDescent="0.15">
      <c r="B3190" s="65">
        <v>43192</v>
      </c>
      <c r="C3190" s="77">
        <f t="shared" si="25"/>
        <v>647954500</v>
      </c>
      <c r="D3190" s="37">
        <v>1525.13</v>
      </c>
      <c r="E3190" s="68">
        <f t="shared" si="21"/>
        <v>10.940000000000055</v>
      </c>
      <c r="F3190" s="78">
        <f t="shared" si="23"/>
        <v>647954500</v>
      </c>
      <c r="G3190" s="12">
        <v>2848900</v>
      </c>
      <c r="H3190" s="12">
        <v>645105600</v>
      </c>
      <c r="I3190" s="78">
        <f t="shared" si="24"/>
        <v>650819400</v>
      </c>
      <c r="J3190" s="12">
        <v>2683500</v>
      </c>
      <c r="K3190" s="12">
        <v>181400</v>
      </c>
    </row>
    <row r="3191" spans="1:21" x14ac:dyDescent="0.15">
      <c r="B3191" s="65">
        <v>43193</v>
      </c>
      <c r="C3191" s="77">
        <f t="shared" si="25"/>
        <v>431425400</v>
      </c>
      <c r="D3191" s="37">
        <v>1519.69</v>
      </c>
      <c r="E3191" s="68">
        <f t="shared" si="21"/>
        <v>-5.4400000000000546</v>
      </c>
      <c r="F3191" s="78">
        <f t="shared" si="23"/>
        <v>431425400</v>
      </c>
      <c r="G3191" s="12">
        <v>7660500</v>
      </c>
      <c r="H3191" s="12">
        <v>423764900</v>
      </c>
      <c r="I3191" s="78">
        <f t="shared" si="24"/>
        <v>433830400</v>
      </c>
      <c r="J3191" s="12">
        <v>1896000</v>
      </c>
      <c r="K3191" s="12">
        <v>509000</v>
      </c>
    </row>
    <row r="3192" spans="1:21" x14ac:dyDescent="0.15">
      <c r="B3192" s="65">
        <v>43194</v>
      </c>
      <c r="C3192" s="77">
        <f t="shared" si="25"/>
        <v>739758400</v>
      </c>
      <c r="D3192" s="37">
        <v>1519.63</v>
      </c>
      <c r="E3192" s="68">
        <f t="shared" si="21"/>
        <v>-5.999999999994543E-2</v>
      </c>
      <c r="F3192" s="78">
        <f t="shared" si="23"/>
        <v>739758400</v>
      </c>
      <c r="G3192" s="12">
        <v>5054700</v>
      </c>
      <c r="H3192" s="12">
        <v>734703700</v>
      </c>
      <c r="I3192" s="78">
        <f t="shared" si="24"/>
        <v>740667100</v>
      </c>
      <c r="J3192" s="12">
        <v>35200</v>
      </c>
      <c r="K3192" s="12">
        <v>873500</v>
      </c>
    </row>
    <row r="3193" spans="1:21" x14ac:dyDescent="0.15">
      <c r="B3193" s="65">
        <v>43195</v>
      </c>
      <c r="C3193" s="77">
        <f t="shared" si="25"/>
        <v>612423800</v>
      </c>
      <c r="D3193" s="37">
        <v>1521.25</v>
      </c>
      <c r="E3193" s="68">
        <f t="shared" si="21"/>
        <v>1.6199999999998909</v>
      </c>
      <c r="F3193" s="78">
        <f t="shared" si="23"/>
        <v>612423800</v>
      </c>
      <c r="G3193" s="12">
        <v>12533100</v>
      </c>
      <c r="H3193" s="12">
        <v>599890700</v>
      </c>
      <c r="I3193" s="78">
        <f t="shared" si="24"/>
        <v>612520700</v>
      </c>
      <c r="J3193" s="12">
        <v>96900</v>
      </c>
      <c r="K3193" s="12">
        <v>0</v>
      </c>
    </row>
    <row r="3194" spans="1:21" x14ac:dyDescent="0.15">
      <c r="B3194" s="65">
        <v>43196</v>
      </c>
      <c r="C3194" s="77">
        <f t="shared" ref="C3194:C3199" si="26">F3194</f>
        <v>1873231600</v>
      </c>
      <c r="D3194" s="37">
        <v>1527.38</v>
      </c>
      <c r="E3194" s="68">
        <f t="shared" ref="E3194:E3200" si="27">D3194-D3193</f>
        <v>6.1300000000001091</v>
      </c>
      <c r="F3194" s="78">
        <f t="shared" ref="F3194:F3199" si="28">+G3194+H3194</f>
        <v>1873231600</v>
      </c>
      <c r="G3194" s="12">
        <v>7772900</v>
      </c>
      <c r="H3194" s="12">
        <v>1865458700</v>
      </c>
      <c r="I3194" s="78">
        <f t="shared" ref="I3194:I3199" si="29">SUM(F3194,J3194:K3194)</f>
        <v>1873604600</v>
      </c>
      <c r="J3194" s="12">
        <v>373000</v>
      </c>
      <c r="K3194" s="12">
        <v>0</v>
      </c>
    </row>
    <row r="3195" spans="1:21" x14ac:dyDescent="0.15">
      <c r="B3195" s="65">
        <v>43199</v>
      </c>
      <c r="C3195" s="77">
        <f t="shared" si="26"/>
        <v>1371407100</v>
      </c>
      <c r="D3195" s="37">
        <v>1520.88</v>
      </c>
      <c r="E3195" s="68">
        <f t="shared" si="27"/>
        <v>-6.5</v>
      </c>
      <c r="F3195" s="78">
        <f t="shared" si="28"/>
        <v>1371407100</v>
      </c>
      <c r="G3195" s="12">
        <v>10418700</v>
      </c>
      <c r="H3195" s="12">
        <v>1360988400</v>
      </c>
      <c r="I3195" s="78">
        <f t="shared" si="29"/>
        <v>1371976500</v>
      </c>
      <c r="J3195" s="12">
        <v>569400</v>
      </c>
      <c r="K3195" s="12">
        <v>0</v>
      </c>
    </row>
    <row r="3196" spans="1:21" x14ac:dyDescent="0.15">
      <c r="B3196" s="65">
        <v>43200</v>
      </c>
      <c r="C3196" s="77">
        <f t="shared" si="26"/>
        <v>2810141400</v>
      </c>
      <c r="D3196" s="37">
        <v>1525.31</v>
      </c>
      <c r="E3196" s="68">
        <f t="shared" si="27"/>
        <v>4.4299999999998363</v>
      </c>
      <c r="F3196" s="78">
        <f t="shared" si="28"/>
        <v>2810141400</v>
      </c>
      <c r="G3196" s="12">
        <v>7339100</v>
      </c>
      <c r="H3196" s="12">
        <v>2802802300</v>
      </c>
      <c r="I3196" s="78">
        <f t="shared" si="29"/>
        <v>2810541800</v>
      </c>
      <c r="J3196" s="12">
        <v>400400</v>
      </c>
      <c r="K3196" s="12">
        <v>0</v>
      </c>
    </row>
    <row r="3197" spans="1:21" x14ac:dyDescent="0.15">
      <c r="B3197" s="65">
        <v>43201</v>
      </c>
      <c r="C3197" s="77">
        <f t="shared" si="26"/>
        <v>1853751900</v>
      </c>
      <c r="D3197" s="37">
        <v>1504.19</v>
      </c>
      <c r="E3197" s="68">
        <f t="shared" si="27"/>
        <v>-21.119999999999891</v>
      </c>
      <c r="F3197" s="78">
        <f t="shared" si="28"/>
        <v>1853751900</v>
      </c>
      <c r="G3197" s="12">
        <v>13357600</v>
      </c>
      <c r="H3197" s="12">
        <v>1840394300</v>
      </c>
      <c r="I3197" s="78">
        <f t="shared" si="29"/>
        <v>1853959500</v>
      </c>
      <c r="J3197" s="12">
        <v>207600</v>
      </c>
      <c r="K3197" s="12">
        <v>0</v>
      </c>
    </row>
    <row r="3198" spans="1:21" x14ac:dyDescent="0.15">
      <c r="B3198" s="65">
        <v>43202</v>
      </c>
      <c r="C3198" s="77">
        <f t="shared" si="26"/>
        <v>1424516100</v>
      </c>
      <c r="D3198" s="37">
        <v>1503.63</v>
      </c>
      <c r="E3198" s="68">
        <f t="shared" si="27"/>
        <v>-0.55999999999994543</v>
      </c>
      <c r="F3198" s="78">
        <f t="shared" si="28"/>
        <v>1424516100</v>
      </c>
      <c r="G3198" s="12">
        <v>16275200</v>
      </c>
      <c r="H3198" s="12">
        <v>1408240900</v>
      </c>
      <c r="I3198" s="78">
        <f t="shared" si="29"/>
        <v>1424516100</v>
      </c>
      <c r="J3198" s="12">
        <v>0</v>
      </c>
      <c r="K3198" s="12">
        <v>0</v>
      </c>
    </row>
    <row r="3199" spans="1:21" x14ac:dyDescent="0.15">
      <c r="B3199" s="65">
        <v>43203</v>
      </c>
      <c r="C3199" s="77">
        <f t="shared" si="26"/>
        <v>628403400</v>
      </c>
      <c r="D3199" s="37">
        <v>1494.81</v>
      </c>
      <c r="E3199" s="68">
        <f t="shared" si="27"/>
        <v>-8.8200000000001637</v>
      </c>
      <c r="F3199" s="78">
        <f t="shared" si="28"/>
        <v>628403400</v>
      </c>
      <c r="G3199" s="12">
        <v>11362600</v>
      </c>
      <c r="H3199" s="12">
        <v>617040800</v>
      </c>
      <c r="I3199" s="78">
        <f t="shared" si="29"/>
        <v>638223400</v>
      </c>
      <c r="J3199" s="12">
        <v>0</v>
      </c>
      <c r="K3199" s="12">
        <v>9820000</v>
      </c>
    </row>
    <row r="3200" spans="1:21" x14ac:dyDescent="0.15">
      <c r="B3200" s="65">
        <v>43206</v>
      </c>
      <c r="C3200" s="77">
        <f t="shared" ref="C3200:C3205" si="30">F3200</f>
        <v>751820100</v>
      </c>
      <c r="D3200" s="37">
        <v>1493.69</v>
      </c>
      <c r="E3200" s="68">
        <f t="shared" si="27"/>
        <v>-1.1199999999998909</v>
      </c>
      <c r="F3200" s="78">
        <f t="shared" ref="F3200:F3205" si="31">+G3200+H3200</f>
        <v>751820100</v>
      </c>
      <c r="G3200" s="12">
        <v>7655900</v>
      </c>
      <c r="H3200" s="12">
        <v>744164200</v>
      </c>
      <c r="I3200" s="78">
        <f t="shared" ref="I3200:I3205" si="32">SUM(F3200,J3200:K3200)</f>
        <v>752889300</v>
      </c>
      <c r="J3200" s="12">
        <v>281200</v>
      </c>
      <c r="K3200" s="12">
        <v>788000</v>
      </c>
    </row>
    <row r="3201" spans="1:21" x14ac:dyDescent="0.15">
      <c r="B3201" s="65">
        <v>43207</v>
      </c>
      <c r="C3201" s="77">
        <f t="shared" si="30"/>
        <v>993722100</v>
      </c>
      <c r="D3201" s="37">
        <v>1481.88</v>
      </c>
      <c r="E3201" s="68">
        <f t="shared" ref="E3201:E3207" si="33">D3201-D3200</f>
        <v>-11.809999999999945</v>
      </c>
      <c r="F3201" s="78">
        <f t="shared" si="31"/>
        <v>993722100</v>
      </c>
      <c r="G3201" s="12">
        <v>4627500</v>
      </c>
      <c r="H3201" s="12">
        <v>989094600</v>
      </c>
      <c r="I3201" s="78">
        <f t="shared" si="32"/>
        <v>993722100</v>
      </c>
      <c r="J3201" s="12">
        <v>0</v>
      </c>
      <c r="K3201" s="12">
        <v>0</v>
      </c>
    </row>
    <row r="3202" spans="1:21" x14ac:dyDescent="0.15">
      <c r="B3202" s="65">
        <v>43208</v>
      </c>
      <c r="C3202" s="77">
        <f t="shared" si="30"/>
        <v>519318600</v>
      </c>
      <c r="D3202" s="37">
        <v>1478.38</v>
      </c>
      <c r="E3202" s="68">
        <f t="shared" si="33"/>
        <v>-3.5</v>
      </c>
      <c r="F3202" s="78">
        <f t="shared" si="31"/>
        <v>519318600</v>
      </c>
      <c r="G3202" s="12">
        <v>3542500</v>
      </c>
      <c r="H3202" s="12">
        <v>515776100</v>
      </c>
      <c r="I3202" s="78">
        <f t="shared" si="32"/>
        <v>519416100</v>
      </c>
      <c r="J3202" s="12">
        <v>97500</v>
      </c>
      <c r="K3202" s="12">
        <v>0</v>
      </c>
    </row>
    <row r="3203" spans="1:21" x14ac:dyDescent="0.15">
      <c r="B3203" s="65">
        <v>43209</v>
      </c>
      <c r="C3203" s="77">
        <f t="shared" si="30"/>
        <v>315306900</v>
      </c>
      <c r="D3203" s="37">
        <v>1477.5</v>
      </c>
      <c r="E3203" s="68">
        <f t="shared" si="33"/>
        <v>-0.88000000000010914</v>
      </c>
      <c r="F3203" s="78">
        <f t="shared" si="31"/>
        <v>315306900</v>
      </c>
      <c r="G3203" s="12">
        <v>2675300</v>
      </c>
      <c r="H3203" s="12">
        <v>312631600</v>
      </c>
      <c r="I3203" s="78">
        <f t="shared" si="32"/>
        <v>315306900</v>
      </c>
      <c r="J3203" s="12">
        <v>0</v>
      </c>
      <c r="K3203" s="12">
        <v>0</v>
      </c>
    </row>
    <row r="3204" spans="1:21" x14ac:dyDescent="0.15">
      <c r="B3204" s="65">
        <v>43210</v>
      </c>
      <c r="C3204" s="77">
        <f t="shared" si="30"/>
        <v>433694100</v>
      </c>
      <c r="D3204" s="37">
        <v>1485.81</v>
      </c>
      <c r="E3204" s="68">
        <f t="shared" si="33"/>
        <v>8.3099999999999454</v>
      </c>
      <c r="F3204" s="78">
        <f t="shared" si="31"/>
        <v>433694100</v>
      </c>
      <c r="G3204" s="12">
        <v>4460000</v>
      </c>
      <c r="H3204" s="12">
        <v>429234100</v>
      </c>
      <c r="I3204" s="78">
        <f t="shared" si="32"/>
        <v>435331700</v>
      </c>
      <c r="J3204" s="12">
        <v>264600</v>
      </c>
      <c r="K3204" s="12">
        <v>1373000</v>
      </c>
    </row>
    <row r="3205" spans="1:21" x14ac:dyDescent="0.15">
      <c r="B3205" s="65">
        <v>43213</v>
      </c>
      <c r="C3205" s="77">
        <f t="shared" si="30"/>
        <v>244874500</v>
      </c>
      <c r="D3205" s="37">
        <v>1490</v>
      </c>
      <c r="E3205" s="68">
        <f t="shared" si="33"/>
        <v>4.1900000000000546</v>
      </c>
      <c r="F3205" s="78">
        <f t="shared" si="31"/>
        <v>244874500</v>
      </c>
      <c r="G3205" s="12">
        <v>8134300</v>
      </c>
      <c r="H3205" s="12">
        <v>236740200</v>
      </c>
      <c r="I3205" s="78">
        <f t="shared" si="32"/>
        <v>244874500</v>
      </c>
      <c r="J3205" s="12">
        <v>0</v>
      </c>
      <c r="K3205" s="12">
        <v>0</v>
      </c>
    </row>
    <row r="3206" spans="1:21" x14ac:dyDescent="0.15">
      <c r="B3206" s="65">
        <v>43214</v>
      </c>
      <c r="C3206" s="77">
        <f t="shared" ref="C3206:C3216" si="34">F3206</f>
        <v>134274400</v>
      </c>
      <c r="D3206" s="37">
        <v>1491.25</v>
      </c>
      <c r="E3206" s="68">
        <f t="shared" si="33"/>
        <v>1.25</v>
      </c>
      <c r="F3206" s="78">
        <f t="shared" ref="F3206:F3216" si="35">+G3206+H3206</f>
        <v>134274400</v>
      </c>
      <c r="G3206" s="12">
        <v>1902800</v>
      </c>
      <c r="H3206" s="12">
        <v>132371600</v>
      </c>
      <c r="I3206" s="78">
        <f t="shared" ref="I3206:I3216" si="36">SUM(F3206,J3206:K3206)</f>
        <v>134358500</v>
      </c>
      <c r="J3206" s="12">
        <v>84100</v>
      </c>
      <c r="K3206" s="12">
        <v>0</v>
      </c>
    </row>
    <row r="3207" spans="1:21" x14ac:dyDescent="0.15">
      <c r="B3207" s="65">
        <v>43215</v>
      </c>
      <c r="C3207" s="77">
        <f t="shared" si="34"/>
        <v>347732500</v>
      </c>
      <c r="D3207" s="37">
        <v>1499.5</v>
      </c>
      <c r="E3207" s="68">
        <f t="shared" si="33"/>
        <v>8.25</v>
      </c>
      <c r="F3207" s="78">
        <f t="shared" si="35"/>
        <v>347732500</v>
      </c>
      <c r="G3207" s="12">
        <v>9909400</v>
      </c>
      <c r="H3207" s="12">
        <v>337823100</v>
      </c>
      <c r="I3207" s="78">
        <f t="shared" si="36"/>
        <v>358649000</v>
      </c>
      <c r="J3207" s="12">
        <v>0</v>
      </c>
      <c r="K3207" s="12">
        <v>10916500</v>
      </c>
    </row>
    <row r="3208" spans="1:21" x14ac:dyDescent="0.15">
      <c r="B3208" s="65">
        <v>43216</v>
      </c>
      <c r="C3208" s="77">
        <f t="shared" si="34"/>
        <v>361699000</v>
      </c>
      <c r="D3208" s="37">
        <v>1496.69</v>
      </c>
      <c r="E3208" s="68">
        <f t="shared" ref="E3208:E3216" si="37">D3208-D3207</f>
        <v>-2.8099999999999454</v>
      </c>
      <c r="F3208" s="78">
        <f t="shared" si="35"/>
        <v>361699000</v>
      </c>
      <c r="G3208" s="12">
        <v>8750400</v>
      </c>
      <c r="H3208" s="12">
        <v>352948600</v>
      </c>
      <c r="I3208" s="78">
        <f t="shared" si="36"/>
        <v>361699000</v>
      </c>
      <c r="J3208" s="12">
        <v>0</v>
      </c>
      <c r="K3208" s="12">
        <v>0</v>
      </c>
    </row>
    <row r="3209" spans="1:21" s="21" customFormat="1" x14ac:dyDescent="0.15">
      <c r="A3209" s="21" t="s">
        <v>0</v>
      </c>
      <c r="B3209" s="66">
        <v>43217</v>
      </c>
      <c r="C3209" s="82">
        <f t="shared" si="34"/>
        <v>380628000</v>
      </c>
      <c r="D3209" s="38">
        <v>1503.44</v>
      </c>
      <c r="E3209" s="70">
        <f t="shared" si="37"/>
        <v>6.75</v>
      </c>
      <c r="F3209" s="83">
        <f t="shared" si="35"/>
        <v>380628000</v>
      </c>
      <c r="G3209" s="22">
        <v>6307900</v>
      </c>
      <c r="H3209" s="22">
        <v>374320100</v>
      </c>
      <c r="I3209" s="83">
        <f t="shared" si="36"/>
        <v>381025400</v>
      </c>
      <c r="J3209" s="22">
        <v>0</v>
      </c>
      <c r="K3209" s="22">
        <v>397400</v>
      </c>
      <c r="L3209" s="85">
        <f>SUM(G3190:G3209)</f>
        <v>152589300</v>
      </c>
      <c r="M3209" s="84">
        <f>SUM(H3190:H3209)</f>
        <v>16723494500</v>
      </c>
      <c r="N3209" s="86">
        <f>SUM(G3190:H3209)</f>
        <v>16876083800</v>
      </c>
      <c r="O3209" s="25">
        <f>MAX($C3190:$C3209)</f>
        <v>2810141400</v>
      </c>
      <c r="P3209" s="26">
        <f>MIN($C3190:$C3209)</f>
        <v>134274400</v>
      </c>
      <c r="Q3209" s="53">
        <f>MAX($D3190:$D3209)</f>
        <v>1527.38</v>
      </c>
      <c r="R3209" s="54">
        <f>MIN($D3190:$D3209)</f>
        <v>1477.5</v>
      </c>
      <c r="S3209" s="45">
        <f>MAX($E3190:$E3209)</f>
        <v>10.940000000000055</v>
      </c>
      <c r="T3209" s="46">
        <f>MIN($E3190:$E3209)</f>
        <v>-21.119999999999891</v>
      </c>
      <c r="U3209" s="34"/>
    </row>
    <row r="3210" spans="1:21" x14ac:dyDescent="0.15">
      <c r="B3210" s="65">
        <v>43221</v>
      </c>
      <c r="C3210" s="74">
        <f t="shared" si="34"/>
        <v>312121300</v>
      </c>
      <c r="D3210" s="37">
        <v>1501.56</v>
      </c>
      <c r="E3210" s="68">
        <f t="shared" si="37"/>
        <v>-1.8800000000001091</v>
      </c>
      <c r="F3210" s="69">
        <f t="shared" si="35"/>
        <v>312121300</v>
      </c>
      <c r="G3210" s="12">
        <v>11854500</v>
      </c>
      <c r="H3210" s="12">
        <v>300266800</v>
      </c>
      <c r="I3210" s="69">
        <f t="shared" si="36"/>
        <v>312192400</v>
      </c>
      <c r="J3210" s="12">
        <v>71100</v>
      </c>
      <c r="K3210" s="12">
        <v>0</v>
      </c>
    </row>
    <row r="3211" spans="1:21" x14ac:dyDescent="0.15">
      <c r="B3211" s="65">
        <v>43222</v>
      </c>
      <c r="C3211" s="74">
        <f t="shared" si="34"/>
        <v>391091800</v>
      </c>
      <c r="D3211" s="37">
        <v>1507.31</v>
      </c>
      <c r="E3211" s="68">
        <f t="shared" si="37"/>
        <v>5.75</v>
      </c>
      <c r="F3211" s="69">
        <f t="shared" si="35"/>
        <v>391091800</v>
      </c>
      <c r="G3211" s="12">
        <v>6990400</v>
      </c>
      <c r="H3211" s="12">
        <v>384101400</v>
      </c>
      <c r="I3211" s="69">
        <f t="shared" si="36"/>
        <v>391091800</v>
      </c>
      <c r="J3211" s="12">
        <v>0</v>
      </c>
      <c r="K3211" s="12">
        <v>0</v>
      </c>
    </row>
    <row r="3212" spans="1:21" x14ac:dyDescent="0.15">
      <c r="B3212" s="65">
        <v>43227</v>
      </c>
      <c r="C3212" s="74">
        <f t="shared" si="34"/>
        <v>361842600</v>
      </c>
      <c r="D3212" s="37">
        <v>1513.06</v>
      </c>
      <c r="E3212" s="68">
        <f t="shared" si="37"/>
        <v>5.75</v>
      </c>
      <c r="F3212" s="69">
        <f t="shared" si="35"/>
        <v>361842600</v>
      </c>
      <c r="G3212" s="12">
        <v>12277600</v>
      </c>
      <c r="H3212" s="12">
        <v>349565000</v>
      </c>
      <c r="I3212" s="69">
        <f t="shared" si="36"/>
        <v>362762600</v>
      </c>
      <c r="J3212" s="12">
        <v>0</v>
      </c>
      <c r="K3212" s="12">
        <v>920000</v>
      </c>
    </row>
    <row r="3213" spans="1:21" x14ac:dyDescent="0.15">
      <c r="B3213" s="65">
        <v>43228</v>
      </c>
      <c r="C3213" s="74">
        <f t="shared" si="34"/>
        <v>609644600</v>
      </c>
      <c r="D3213" s="37">
        <v>1520.25</v>
      </c>
      <c r="E3213" s="68">
        <f t="shared" si="37"/>
        <v>7.1900000000000546</v>
      </c>
      <c r="F3213" s="69">
        <f t="shared" si="35"/>
        <v>609644600</v>
      </c>
      <c r="G3213" s="12">
        <v>5127700</v>
      </c>
      <c r="H3213" s="12">
        <v>604516900</v>
      </c>
      <c r="I3213" s="69">
        <f t="shared" si="36"/>
        <v>610796600</v>
      </c>
      <c r="J3213" s="12">
        <v>0</v>
      </c>
      <c r="K3213" s="12">
        <v>1152000</v>
      </c>
    </row>
    <row r="3214" spans="1:21" x14ac:dyDescent="0.15">
      <c r="B3214" s="65">
        <v>43229</v>
      </c>
      <c r="C3214" s="74">
        <f t="shared" si="34"/>
        <v>764949600</v>
      </c>
      <c r="D3214" s="37">
        <v>1504.63</v>
      </c>
      <c r="E3214" s="68">
        <f t="shared" si="37"/>
        <v>-15.619999999999891</v>
      </c>
      <c r="F3214" s="69">
        <f t="shared" si="35"/>
        <v>764949600</v>
      </c>
      <c r="G3214" s="12">
        <v>8202500</v>
      </c>
      <c r="H3214" s="12">
        <v>756747100</v>
      </c>
      <c r="I3214" s="69">
        <f t="shared" si="36"/>
        <v>764949600</v>
      </c>
      <c r="J3214" s="12">
        <v>0</v>
      </c>
      <c r="K3214" s="12">
        <v>0</v>
      </c>
    </row>
    <row r="3215" spans="1:21" x14ac:dyDescent="0.15">
      <c r="B3215" s="65">
        <v>43230</v>
      </c>
      <c r="C3215" s="74">
        <f t="shared" si="34"/>
        <v>308935400</v>
      </c>
      <c r="D3215" s="37">
        <v>1511.06</v>
      </c>
      <c r="E3215" s="68">
        <f t="shared" si="37"/>
        <v>6.4299999999998363</v>
      </c>
      <c r="F3215" s="69">
        <f t="shared" si="35"/>
        <v>308935400</v>
      </c>
      <c r="G3215" s="12">
        <v>17197500</v>
      </c>
      <c r="H3215" s="12">
        <v>291737900</v>
      </c>
      <c r="I3215" s="69">
        <f t="shared" si="36"/>
        <v>311003600</v>
      </c>
      <c r="J3215" s="12">
        <v>882200</v>
      </c>
      <c r="K3215" s="12">
        <v>1186000</v>
      </c>
    </row>
    <row r="3216" spans="1:21" x14ac:dyDescent="0.15">
      <c r="B3216" s="65">
        <v>43231</v>
      </c>
      <c r="C3216" s="74">
        <f t="shared" si="34"/>
        <v>241536700</v>
      </c>
      <c r="D3216" s="37">
        <v>1506.88</v>
      </c>
      <c r="E3216" s="68">
        <f t="shared" si="37"/>
        <v>-4.1799999999998363</v>
      </c>
      <c r="F3216" s="69">
        <f t="shared" si="35"/>
        <v>241536700</v>
      </c>
      <c r="G3216" s="12">
        <v>32955500</v>
      </c>
      <c r="H3216" s="57">
        <v>208581200</v>
      </c>
      <c r="I3216" s="69">
        <f t="shared" si="36"/>
        <v>241726200</v>
      </c>
      <c r="J3216" s="12">
        <v>0</v>
      </c>
      <c r="K3216" s="12">
        <v>189500</v>
      </c>
      <c r="M3216" s="63" t="s">
        <v>28</v>
      </c>
    </row>
    <row r="3217" spans="1:21" x14ac:dyDescent="0.15">
      <c r="B3217" s="65">
        <v>43234</v>
      </c>
      <c r="C3217" s="74">
        <f t="shared" ref="C3217:C3296" si="38">F3217</f>
        <v>332346500</v>
      </c>
      <c r="D3217" s="37">
        <v>1517</v>
      </c>
      <c r="E3217" s="68">
        <f t="shared" ref="E3217:E3296" si="39">D3217-D3216</f>
        <v>10.119999999999891</v>
      </c>
      <c r="F3217" s="69">
        <f t="shared" ref="F3217:F3253" si="40">+G3217+H3217</f>
        <v>332346500</v>
      </c>
      <c r="G3217" s="12">
        <v>24284000</v>
      </c>
      <c r="H3217" s="12">
        <v>308062500</v>
      </c>
      <c r="I3217" s="69">
        <f t="shared" ref="I3217:I3296" si="41">SUM(F3217,J3217:K3217)</f>
        <v>333093300</v>
      </c>
      <c r="J3217" s="12">
        <v>276800</v>
      </c>
      <c r="K3217" s="12">
        <v>470000</v>
      </c>
    </row>
    <row r="3218" spans="1:21" x14ac:dyDescent="0.15">
      <c r="B3218" s="65">
        <v>43235</v>
      </c>
      <c r="C3218" s="74">
        <f t="shared" si="38"/>
        <v>530480200</v>
      </c>
      <c r="D3218" s="37">
        <v>1516.38</v>
      </c>
      <c r="E3218" s="68">
        <f t="shared" si="39"/>
        <v>-0.61999999999989086</v>
      </c>
      <c r="F3218" s="69">
        <f t="shared" si="40"/>
        <v>530480200</v>
      </c>
      <c r="G3218" s="12">
        <v>5907900</v>
      </c>
      <c r="H3218" s="12">
        <v>524572300</v>
      </c>
      <c r="I3218" s="69">
        <f t="shared" si="41"/>
        <v>530480200</v>
      </c>
      <c r="J3218" s="12">
        <v>0</v>
      </c>
      <c r="K3218" s="12">
        <v>0</v>
      </c>
    </row>
    <row r="3219" spans="1:21" x14ac:dyDescent="0.15">
      <c r="B3219" s="65">
        <v>43236</v>
      </c>
      <c r="C3219" s="74">
        <f t="shared" si="38"/>
        <v>1620522900</v>
      </c>
      <c r="D3219" s="37">
        <v>1517.25</v>
      </c>
      <c r="E3219" s="68">
        <f t="shared" si="39"/>
        <v>0.86999999999989086</v>
      </c>
      <c r="F3219" s="69">
        <f t="shared" si="40"/>
        <v>1620522900</v>
      </c>
      <c r="G3219" s="12">
        <v>9424500</v>
      </c>
      <c r="H3219" s="12">
        <v>1611098400</v>
      </c>
      <c r="I3219" s="69">
        <f t="shared" si="41"/>
        <v>1624074900</v>
      </c>
      <c r="J3219" s="12">
        <v>432000</v>
      </c>
      <c r="K3219" s="12">
        <v>3120000</v>
      </c>
    </row>
    <row r="3220" spans="1:21" x14ac:dyDescent="0.15">
      <c r="B3220" s="65">
        <v>43237</v>
      </c>
      <c r="C3220" s="74">
        <f t="shared" si="38"/>
        <v>1396792400</v>
      </c>
      <c r="D3220" s="37">
        <v>1520.88</v>
      </c>
      <c r="E3220" s="68">
        <f t="shared" si="39"/>
        <v>3.6300000000001091</v>
      </c>
      <c r="F3220" s="69">
        <f t="shared" si="40"/>
        <v>1396792400</v>
      </c>
      <c r="G3220" s="12">
        <v>7029900</v>
      </c>
      <c r="H3220" s="12">
        <v>1389762500</v>
      </c>
      <c r="I3220" s="69">
        <f t="shared" si="41"/>
        <v>1396792400</v>
      </c>
      <c r="J3220" s="12">
        <v>0</v>
      </c>
      <c r="K3220" s="12">
        <v>0</v>
      </c>
    </row>
    <row r="3221" spans="1:21" x14ac:dyDescent="0.15">
      <c r="B3221" s="65">
        <v>43238</v>
      </c>
      <c r="C3221" s="74">
        <f t="shared" si="38"/>
        <v>1390820900</v>
      </c>
      <c r="D3221" s="37">
        <v>1520.63</v>
      </c>
      <c r="E3221" s="68">
        <f t="shared" si="39"/>
        <v>-0.25</v>
      </c>
      <c r="F3221" s="69">
        <f t="shared" si="40"/>
        <v>1390820900</v>
      </c>
      <c r="G3221" s="12">
        <v>8066600</v>
      </c>
      <c r="H3221" s="12">
        <v>1382754300</v>
      </c>
      <c r="I3221" s="69">
        <f t="shared" si="41"/>
        <v>1391326700</v>
      </c>
      <c r="J3221" s="12">
        <v>505800</v>
      </c>
      <c r="K3221" s="12">
        <v>0</v>
      </c>
    </row>
    <row r="3222" spans="1:21" x14ac:dyDescent="0.15">
      <c r="B3222" s="65">
        <v>43241</v>
      </c>
      <c r="C3222" s="74">
        <f t="shared" si="38"/>
        <v>1817779900</v>
      </c>
      <c r="D3222" s="37">
        <v>1504.31</v>
      </c>
      <c r="E3222" s="68">
        <f t="shared" si="39"/>
        <v>-16.320000000000164</v>
      </c>
      <c r="F3222" s="69">
        <f t="shared" si="40"/>
        <v>1817779900</v>
      </c>
      <c r="G3222" s="12">
        <v>7062900</v>
      </c>
      <c r="H3222" s="12">
        <v>1810717000</v>
      </c>
      <c r="I3222" s="69">
        <f t="shared" si="41"/>
        <v>1817779900</v>
      </c>
      <c r="J3222" s="12">
        <v>0</v>
      </c>
      <c r="K3222" s="12">
        <v>0</v>
      </c>
    </row>
    <row r="3223" spans="1:21" x14ac:dyDescent="0.15">
      <c r="B3223" s="65">
        <v>43242</v>
      </c>
      <c r="C3223" s="74">
        <f t="shared" si="38"/>
        <v>728256200</v>
      </c>
      <c r="D3223" s="37">
        <v>1503.63</v>
      </c>
      <c r="E3223" s="68">
        <f t="shared" si="39"/>
        <v>-0.67999999999983629</v>
      </c>
      <c r="F3223" s="69">
        <f t="shared" si="40"/>
        <v>728256200</v>
      </c>
      <c r="G3223" s="12">
        <v>8742000</v>
      </c>
      <c r="H3223" s="12">
        <v>719514200</v>
      </c>
      <c r="I3223" s="69">
        <f t="shared" si="41"/>
        <v>728256200</v>
      </c>
      <c r="J3223" s="12">
        <v>0</v>
      </c>
      <c r="K3223" s="12">
        <v>0</v>
      </c>
    </row>
    <row r="3224" spans="1:21" x14ac:dyDescent="0.15">
      <c r="B3224" s="65">
        <v>43243</v>
      </c>
      <c r="C3224" s="74">
        <f t="shared" si="38"/>
        <v>677697639</v>
      </c>
      <c r="D3224" s="37">
        <v>1512.81</v>
      </c>
      <c r="E3224" s="68">
        <f t="shared" si="39"/>
        <v>9.1799999999998363</v>
      </c>
      <c r="F3224" s="69">
        <f t="shared" si="40"/>
        <v>677697639</v>
      </c>
      <c r="G3224" s="12">
        <v>3277700</v>
      </c>
      <c r="H3224" s="57">
        <v>674419939</v>
      </c>
      <c r="I3224" s="69">
        <f t="shared" si="41"/>
        <v>682160639</v>
      </c>
      <c r="J3224" s="12">
        <v>433500</v>
      </c>
      <c r="K3224" s="12">
        <v>4029500</v>
      </c>
      <c r="M3224" s="63" t="s">
        <v>28</v>
      </c>
    </row>
    <row r="3225" spans="1:21" x14ac:dyDescent="0.15">
      <c r="B3225" s="65">
        <v>43244</v>
      </c>
      <c r="C3225" s="74">
        <f t="shared" si="38"/>
        <v>385716400</v>
      </c>
      <c r="D3225" s="37">
        <v>1502</v>
      </c>
      <c r="E3225" s="68">
        <f t="shared" si="39"/>
        <v>-10.809999999999945</v>
      </c>
      <c r="F3225" s="69">
        <f t="shared" si="40"/>
        <v>385716400</v>
      </c>
      <c r="G3225" s="12">
        <v>4506600</v>
      </c>
      <c r="H3225" s="12">
        <v>381209800</v>
      </c>
      <c r="I3225" s="69">
        <f t="shared" si="41"/>
        <v>390815400</v>
      </c>
      <c r="J3225" s="12">
        <v>3741000</v>
      </c>
      <c r="K3225" s="12">
        <v>1358000</v>
      </c>
    </row>
    <row r="3226" spans="1:21" x14ac:dyDescent="0.15">
      <c r="B3226" s="65">
        <v>43245</v>
      </c>
      <c r="C3226" s="74">
        <f t="shared" si="38"/>
        <v>447550800</v>
      </c>
      <c r="D3226" s="37">
        <v>1499.13</v>
      </c>
      <c r="E3226" s="68">
        <f t="shared" si="39"/>
        <v>-2.8699999999998909</v>
      </c>
      <c r="F3226" s="69">
        <f t="shared" si="40"/>
        <v>447550800</v>
      </c>
      <c r="G3226" s="12">
        <v>5129600</v>
      </c>
      <c r="H3226" s="57">
        <v>442421200</v>
      </c>
      <c r="I3226" s="69">
        <f t="shared" si="41"/>
        <v>449271300</v>
      </c>
      <c r="J3226" s="12">
        <v>0</v>
      </c>
      <c r="K3226" s="12">
        <v>1720500</v>
      </c>
      <c r="M3226" s="63" t="s">
        <v>28</v>
      </c>
    </row>
    <row r="3227" spans="1:21" x14ac:dyDescent="0.15">
      <c r="B3227" s="65">
        <v>43248</v>
      </c>
      <c r="C3227" s="74">
        <f t="shared" si="38"/>
        <v>257575700</v>
      </c>
      <c r="D3227" s="37">
        <v>1503.38</v>
      </c>
      <c r="E3227" s="68">
        <f t="shared" si="39"/>
        <v>4.25</v>
      </c>
      <c r="F3227" s="69">
        <f t="shared" si="40"/>
        <v>257575700</v>
      </c>
      <c r="G3227" s="12">
        <v>10358800</v>
      </c>
      <c r="H3227" s="12">
        <v>247216900</v>
      </c>
      <c r="I3227" s="69">
        <f t="shared" si="41"/>
        <v>258050500</v>
      </c>
      <c r="J3227" s="12">
        <v>0</v>
      </c>
      <c r="K3227" s="12">
        <v>474800</v>
      </c>
    </row>
    <row r="3228" spans="1:21" x14ac:dyDescent="0.15">
      <c r="B3228" s="65">
        <v>43249</v>
      </c>
      <c r="C3228" s="74">
        <f t="shared" si="38"/>
        <v>5081203200</v>
      </c>
      <c r="D3228" s="37">
        <v>1518.19</v>
      </c>
      <c r="E3228" s="68">
        <f t="shared" si="39"/>
        <v>14.809999999999945</v>
      </c>
      <c r="F3228" s="69">
        <f t="shared" si="40"/>
        <v>5081203200</v>
      </c>
      <c r="G3228" s="12">
        <v>13396900</v>
      </c>
      <c r="H3228" s="57">
        <v>5067806300</v>
      </c>
      <c r="I3228" s="69">
        <f t="shared" si="41"/>
        <v>5081203200</v>
      </c>
      <c r="J3228" s="12">
        <v>0</v>
      </c>
      <c r="K3228" s="12">
        <v>0</v>
      </c>
      <c r="M3228" s="63" t="s">
        <v>28</v>
      </c>
    </row>
    <row r="3229" spans="1:21" x14ac:dyDescent="0.15">
      <c r="B3229" s="65">
        <v>43250</v>
      </c>
      <c r="C3229" s="74">
        <f t="shared" si="38"/>
        <v>2139520300</v>
      </c>
      <c r="D3229" s="37">
        <v>1514.88</v>
      </c>
      <c r="E3229" s="68">
        <f t="shared" si="39"/>
        <v>-3.3099999999999454</v>
      </c>
      <c r="F3229" s="69">
        <f t="shared" si="40"/>
        <v>2139520300</v>
      </c>
      <c r="G3229" s="12">
        <v>6365800</v>
      </c>
      <c r="H3229" s="12">
        <v>2133154500</v>
      </c>
      <c r="I3229" s="69">
        <f t="shared" si="41"/>
        <v>2143082300</v>
      </c>
      <c r="J3229" s="12">
        <v>0</v>
      </c>
      <c r="K3229" s="12">
        <v>3562000</v>
      </c>
    </row>
    <row r="3230" spans="1:21" s="21" customFormat="1" x14ac:dyDescent="0.15">
      <c r="A3230" s="21" t="s">
        <v>0</v>
      </c>
      <c r="B3230" s="66">
        <v>43251</v>
      </c>
      <c r="C3230" s="75">
        <f t="shared" si="38"/>
        <v>960511900</v>
      </c>
      <c r="D3230" s="38">
        <v>1520</v>
      </c>
      <c r="E3230" s="70">
        <f t="shared" si="39"/>
        <v>5.1199999999998909</v>
      </c>
      <c r="F3230" s="71">
        <f t="shared" si="40"/>
        <v>960511900</v>
      </c>
      <c r="G3230" s="22">
        <v>3963100</v>
      </c>
      <c r="H3230" s="22">
        <v>956548800</v>
      </c>
      <c r="I3230" s="71">
        <f t="shared" si="41"/>
        <v>960836900</v>
      </c>
      <c r="J3230" s="22">
        <v>74200</v>
      </c>
      <c r="K3230" s="22">
        <v>250800</v>
      </c>
      <c r="L3230" s="85">
        <f>SUM(G3210:G3230)</f>
        <v>212122000</v>
      </c>
      <c r="M3230" s="84">
        <f>SUM(H3210:H3230)</f>
        <v>20544774939</v>
      </c>
      <c r="N3230" s="86">
        <f>SUM(G3210:H3230)</f>
        <v>20756896939</v>
      </c>
      <c r="O3230" s="25">
        <f>MAX($C3210:$C3230)</f>
        <v>5081203200</v>
      </c>
      <c r="P3230" s="26">
        <f>MIN($C3210:$C3230)</f>
        <v>241536700</v>
      </c>
      <c r="Q3230" s="53">
        <f>MAX($D3210:$D3230)</f>
        <v>1520.88</v>
      </c>
      <c r="R3230" s="54">
        <f>MIN($D3210:$D3230)</f>
        <v>1499.13</v>
      </c>
      <c r="S3230" s="45">
        <f>MAX($E3210:$E3230)</f>
        <v>14.809999999999945</v>
      </c>
      <c r="T3230" s="46">
        <f>MIN($E3210:$E3230)</f>
        <v>-16.320000000000164</v>
      </c>
      <c r="U3230" s="34"/>
    </row>
    <row r="3231" spans="1:21" x14ac:dyDescent="0.15">
      <c r="B3231" s="65">
        <v>43252</v>
      </c>
      <c r="C3231" s="74">
        <f t="shared" si="38"/>
        <v>1016059200</v>
      </c>
      <c r="D3231" s="37">
        <v>1511.81</v>
      </c>
      <c r="E3231" s="68">
        <f t="shared" si="39"/>
        <v>-8.1900000000000546</v>
      </c>
      <c r="F3231" s="69">
        <f t="shared" si="40"/>
        <v>1016059200</v>
      </c>
      <c r="G3231" s="12">
        <v>1644000</v>
      </c>
      <c r="H3231" s="12">
        <v>1014415200</v>
      </c>
      <c r="I3231" s="69">
        <f t="shared" si="41"/>
        <v>1018426200</v>
      </c>
      <c r="J3231" s="12">
        <v>353000</v>
      </c>
      <c r="K3231" s="12">
        <v>2014000</v>
      </c>
    </row>
    <row r="3232" spans="1:21" x14ac:dyDescent="0.15">
      <c r="B3232" s="65">
        <v>43255</v>
      </c>
      <c r="C3232" s="74">
        <f t="shared" si="38"/>
        <v>862053400</v>
      </c>
      <c r="D3232" s="37">
        <v>1516.56</v>
      </c>
      <c r="E3232" s="68">
        <f t="shared" si="39"/>
        <v>4.75</v>
      </c>
      <c r="F3232" s="69">
        <f t="shared" si="40"/>
        <v>862053400</v>
      </c>
      <c r="G3232" s="12">
        <v>8334600</v>
      </c>
      <c r="H3232" s="12">
        <v>853718800</v>
      </c>
      <c r="I3232" s="69">
        <f t="shared" si="41"/>
        <v>864228400</v>
      </c>
      <c r="J3232" s="12">
        <v>0</v>
      </c>
      <c r="K3232" s="12">
        <v>2175000</v>
      </c>
    </row>
    <row r="3233" spans="2:13" x14ac:dyDescent="0.15">
      <c r="B3233" s="65">
        <v>43256</v>
      </c>
      <c r="C3233" s="74">
        <f t="shared" si="38"/>
        <v>742171600</v>
      </c>
      <c r="D3233" s="37">
        <v>1516.63</v>
      </c>
      <c r="E3233" s="68">
        <f t="shared" si="39"/>
        <v>7.0000000000163709E-2</v>
      </c>
      <c r="F3233" s="69">
        <f t="shared" si="40"/>
        <v>742171600</v>
      </c>
      <c r="G3233" s="12">
        <v>13332100</v>
      </c>
      <c r="H3233" s="12">
        <v>728839500</v>
      </c>
      <c r="I3233" s="69">
        <f t="shared" si="41"/>
        <v>742251600</v>
      </c>
      <c r="J3233" s="12">
        <v>80000</v>
      </c>
      <c r="K3233" s="12">
        <v>0</v>
      </c>
    </row>
    <row r="3234" spans="2:13" x14ac:dyDescent="0.15">
      <c r="B3234" s="65">
        <v>43257</v>
      </c>
      <c r="C3234" s="74">
        <f t="shared" si="38"/>
        <v>1395038180</v>
      </c>
      <c r="D3234" s="37">
        <v>1511.56</v>
      </c>
      <c r="E3234" s="68">
        <f t="shared" si="39"/>
        <v>-5.0700000000001637</v>
      </c>
      <c r="F3234" s="69">
        <f t="shared" si="40"/>
        <v>1395038180</v>
      </c>
      <c r="G3234" s="12">
        <v>5226200</v>
      </c>
      <c r="H3234" s="57">
        <v>1389811980</v>
      </c>
      <c r="I3234" s="69">
        <f t="shared" si="41"/>
        <v>1395038180</v>
      </c>
      <c r="J3234" s="12">
        <v>0</v>
      </c>
      <c r="K3234" s="12">
        <v>0</v>
      </c>
      <c r="M3234" s="63" t="s">
        <v>28</v>
      </c>
    </row>
    <row r="3235" spans="2:13" x14ac:dyDescent="0.15">
      <c r="B3235" s="65">
        <v>43258</v>
      </c>
      <c r="C3235" s="74">
        <f t="shared" si="38"/>
        <v>1705593200</v>
      </c>
      <c r="D3235" s="37">
        <v>1503.31</v>
      </c>
      <c r="E3235" s="68">
        <f t="shared" si="39"/>
        <v>-8.25</v>
      </c>
      <c r="F3235" s="69">
        <f t="shared" si="40"/>
        <v>1705593200</v>
      </c>
      <c r="G3235" s="12">
        <v>7672000</v>
      </c>
      <c r="H3235" s="12">
        <v>1697921200</v>
      </c>
      <c r="I3235" s="69">
        <f t="shared" si="41"/>
        <v>1705593200</v>
      </c>
      <c r="J3235" s="12">
        <v>0</v>
      </c>
      <c r="K3235" s="12">
        <v>0</v>
      </c>
    </row>
    <row r="3236" spans="2:13" x14ac:dyDescent="0.15">
      <c r="B3236" s="65">
        <v>43259</v>
      </c>
      <c r="C3236" s="74">
        <f t="shared" si="38"/>
        <v>870485400</v>
      </c>
      <c r="D3236" s="37">
        <v>1501.13</v>
      </c>
      <c r="E3236" s="68">
        <f t="shared" si="39"/>
        <v>-2.1799999999998363</v>
      </c>
      <c r="F3236" s="69">
        <f t="shared" si="40"/>
        <v>870485400</v>
      </c>
      <c r="G3236" s="12">
        <v>9867500</v>
      </c>
      <c r="H3236" s="57">
        <v>860617900</v>
      </c>
      <c r="I3236" s="69">
        <f t="shared" si="41"/>
        <v>870485400</v>
      </c>
      <c r="J3236" s="12">
        <v>0</v>
      </c>
      <c r="K3236" s="12">
        <v>0</v>
      </c>
      <c r="M3236" s="63" t="s">
        <v>28</v>
      </c>
    </row>
    <row r="3237" spans="2:13" x14ac:dyDescent="0.15">
      <c r="B3237" s="65">
        <v>43262</v>
      </c>
      <c r="C3237" s="74">
        <f t="shared" si="38"/>
        <v>2211187935</v>
      </c>
      <c r="D3237" s="37">
        <v>1505.13</v>
      </c>
      <c r="E3237" s="68">
        <f t="shared" si="39"/>
        <v>4</v>
      </c>
      <c r="F3237" s="69">
        <f t="shared" si="40"/>
        <v>2211187935</v>
      </c>
      <c r="G3237" s="12">
        <v>6487900</v>
      </c>
      <c r="H3237" s="57">
        <v>2204700035</v>
      </c>
      <c r="I3237" s="69">
        <f t="shared" si="41"/>
        <v>2213655435</v>
      </c>
      <c r="J3237" s="12">
        <v>590000</v>
      </c>
      <c r="K3237" s="12">
        <v>1877500</v>
      </c>
      <c r="M3237" s="63" t="s">
        <v>28</v>
      </c>
    </row>
    <row r="3238" spans="2:13" x14ac:dyDescent="0.15">
      <c r="B3238" s="65">
        <v>43263</v>
      </c>
      <c r="C3238" s="74">
        <f t="shared" si="38"/>
        <v>1804809300</v>
      </c>
      <c r="D3238" s="37">
        <v>1509.75</v>
      </c>
      <c r="E3238" s="68">
        <f t="shared" si="39"/>
        <v>4.6199999999998909</v>
      </c>
      <c r="F3238" s="69">
        <f t="shared" si="40"/>
        <v>1804809300</v>
      </c>
      <c r="G3238" s="12">
        <v>10114200</v>
      </c>
      <c r="H3238" s="12">
        <v>1794695100</v>
      </c>
      <c r="I3238" s="69">
        <f t="shared" si="41"/>
        <v>1812509300</v>
      </c>
      <c r="J3238" s="12">
        <v>3080000</v>
      </c>
      <c r="K3238" s="12">
        <v>4620000</v>
      </c>
    </row>
    <row r="3239" spans="2:13" x14ac:dyDescent="0.15">
      <c r="B3239" s="65">
        <v>43264</v>
      </c>
      <c r="C3239" s="74">
        <f t="shared" si="38"/>
        <v>1194469900</v>
      </c>
      <c r="D3239" s="37">
        <v>1509.25</v>
      </c>
      <c r="E3239" s="68">
        <f t="shared" si="39"/>
        <v>-0.5</v>
      </c>
      <c r="F3239" s="69">
        <f t="shared" si="40"/>
        <v>1194469900</v>
      </c>
      <c r="G3239" s="12">
        <v>3394800</v>
      </c>
      <c r="H3239" s="12">
        <v>1191075100</v>
      </c>
      <c r="I3239" s="69">
        <f t="shared" si="41"/>
        <v>1194469900</v>
      </c>
      <c r="J3239" s="12">
        <v>0</v>
      </c>
      <c r="K3239" s="12">
        <v>0</v>
      </c>
    </row>
    <row r="3240" spans="2:13" x14ac:dyDescent="0.15">
      <c r="B3240" s="65">
        <v>43265</v>
      </c>
      <c r="C3240" s="74">
        <f t="shared" si="38"/>
        <v>2975047200</v>
      </c>
      <c r="D3240" s="37">
        <v>1506.25</v>
      </c>
      <c r="E3240" s="68">
        <f t="shared" si="39"/>
        <v>-3</v>
      </c>
      <c r="F3240" s="69">
        <f t="shared" si="40"/>
        <v>2975047200</v>
      </c>
      <c r="G3240" s="12">
        <v>1775200</v>
      </c>
      <c r="H3240" s="57">
        <v>2973272000</v>
      </c>
      <c r="I3240" s="69">
        <f t="shared" si="41"/>
        <v>2975221800</v>
      </c>
      <c r="J3240" s="12">
        <v>174600</v>
      </c>
      <c r="K3240" s="12">
        <v>0</v>
      </c>
      <c r="M3240" s="63" t="s">
        <v>28</v>
      </c>
    </row>
    <row r="3241" spans="2:13" x14ac:dyDescent="0.15">
      <c r="B3241" s="65">
        <v>43266</v>
      </c>
      <c r="C3241" s="74">
        <f t="shared" si="38"/>
        <v>1778158129</v>
      </c>
      <c r="D3241" s="37">
        <v>1505.25</v>
      </c>
      <c r="E3241" s="68">
        <f t="shared" si="39"/>
        <v>-1</v>
      </c>
      <c r="F3241" s="69">
        <f t="shared" si="40"/>
        <v>1778158129</v>
      </c>
      <c r="G3241" s="12">
        <v>13672600</v>
      </c>
      <c r="H3241" s="57">
        <v>1764485529</v>
      </c>
      <c r="I3241" s="69">
        <f t="shared" si="41"/>
        <v>1778350129</v>
      </c>
      <c r="J3241" s="12">
        <v>0</v>
      </c>
      <c r="K3241" s="12">
        <v>192000</v>
      </c>
      <c r="M3241" s="63" t="s">
        <v>28</v>
      </c>
    </row>
    <row r="3242" spans="2:13" x14ac:dyDescent="0.15">
      <c r="B3242" s="65">
        <v>43269</v>
      </c>
      <c r="C3242" s="74">
        <f t="shared" si="38"/>
        <v>1083286200</v>
      </c>
      <c r="D3242" s="37">
        <v>1494.38</v>
      </c>
      <c r="E3242" s="68">
        <f t="shared" si="39"/>
        <v>-10.869999999999891</v>
      </c>
      <c r="F3242" s="69">
        <f t="shared" si="40"/>
        <v>1083286200</v>
      </c>
      <c r="G3242" s="12">
        <v>7010800</v>
      </c>
      <c r="H3242" s="12">
        <v>1076275400</v>
      </c>
      <c r="I3242" s="69">
        <f t="shared" si="41"/>
        <v>1083492200</v>
      </c>
      <c r="J3242" s="12">
        <v>206000</v>
      </c>
      <c r="K3242" s="12">
        <v>0</v>
      </c>
    </row>
    <row r="3243" spans="2:13" x14ac:dyDescent="0.15">
      <c r="B3243" s="65">
        <v>43270</v>
      </c>
      <c r="C3243" s="74">
        <f t="shared" si="38"/>
        <v>969370300</v>
      </c>
      <c r="D3243" s="37">
        <v>1483.44</v>
      </c>
      <c r="E3243" s="68">
        <f t="shared" si="39"/>
        <v>-10.940000000000055</v>
      </c>
      <c r="F3243" s="69">
        <f t="shared" si="40"/>
        <v>969370300</v>
      </c>
      <c r="G3243" s="12">
        <v>7737600</v>
      </c>
      <c r="H3243" s="12">
        <v>961632700</v>
      </c>
      <c r="I3243" s="69">
        <f t="shared" si="41"/>
        <v>969370300</v>
      </c>
      <c r="J3243" s="12">
        <v>0</v>
      </c>
      <c r="K3243" s="12">
        <v>0</v>
      </c>
    </row>
    <row r="3244" spans="2:13" x14ac:dyDescent="0.15">
      <c r="B3244" s="65">
        <v>43271</v>
      </c>
      <c r="C3244" s="74">
        <f t="shared" si="38"/>
        <v>637386700</v>
      </c>
      <c r="D3244" s="37">
        <v>1489.75</v>
      </c>
      <c r="E3244" s="68">
        <f t="shared" si="39"/>
        <v>6.3099999999999454</v>
      </c>
      <c r="F3244" s="69">
        <f t="shared" si="40"/>
        <v>637386700</v>
      </c>
      <c r="G3244" s="12">
        <v>3721500</v>
      </c>
      <c r="H3244" s="12">
        <v>633665200</v>
      </c>
      <c r="I3244" s="69">
        <f t="shared" si="41"/>
        <v>638300100</v>
      </c>
      <c r="J3244" s="12">
        <v>0</v>
      </c>
      <c r="K3244" s="12">
        <v>913400</v>
      </c>
    </row>
    <row r="3245" spans="2:13" x14ac:dyDescent="0.15">
      <c r="B3245" s="65">
        <v>43272</v>
      </c>
      <c r="C3245" s="74">
        <f t="shared" si="38"/>
        <v>830313400</v>
      </c>
      <c r="D3245" s="37">
        <v>1495.88</v>
      </c>
      <c r="E3245" s="68">
        <f t="shared" si="39"/>
        <v>6.1300000000001091</v>
      </c>
      <c r="F3245" s="69">
        <f t="shared" si="40"/>
        <v>830313400</v>
      </c>
      <c r="G3245" s="12">
        <v>2912100</v>
      </c>
      <c r="H3245" s="57">
        <v>827401300</v>
      </c>
      <c r="I3245" s="69">
        <f t="shared" si="41"/>
        <v>830313400</v>
      </c>
      <c r="J3245" s="12">
        <v>0</v>
      </c>
      <c r="K3245" s="12">
        <v>0</v>
      </c>
      <c r="M3245" s="63" t="s">
        <v>28</v>
      </c>
    </row>
    <row r="3246" spans="2:13" x14ac:dyDescent="0.15">
      <c r="B3246" s="65">
        <v>43273</v>
      </c>
      <c r="C3246" s="74">
        <f t="shared" si="38"/>
        <v>695517900</v>
      </c>
      <c r="D3246" s="37">
        <v>1517.93</v>
      </c>
      <c r="E3246" s="68">
        <f t="shared" si="39"/>
        <v>22.049999999999955</v>
      </c>
      <c r="F3246" s="69">
        <f t="shared" si="40"/>
        <v>695517900</v>
      </c>
      <c r="G3246" s="12">
        <v>6615400</v>
      </c>
      <c r="H3246" s="12">
        <v>688902500</v>
      </c>
      <c r="I3246" s="69">
        <f t="shared" si="41"/>
        <v>696397900</v>
      </c>
      <c r="J3246" s="12">
        <v>880000</v>
      </c>
      <c r="K3246" s="12">
        <v>0</v>
      </c>
    </row>
    <row r="3247" spans="2:13" x14ac:dyDescent="0.15">
      <c r="B3247" s="65">
        <v>43276</v>
      </c>
      <c r="C3247" s="74">
        <f t="shared" si="38"/>
        <v>780729700</v>
      </c>
      <c r="D3247" s="37">
        <v>1506.53</v>
      </c>
      <c r="E3247" s="68">
        <f t="shared" si="39"/>
        <v>-11.400000000000091</v>
      </c>
      <c r="F3247" s="69">
        <f t="shared" si="40"/>
        <v>780729700</v>
      </c>
      <c r="G3247" s="12">
        <v>2394600</v>
      </c>
      <c r="H3247" s="12">
        <v>778335100</v>
      </c>
      <c r="I3247" s="69">
        <f t="shared" si="41"/>
        <v>780729700</v>
      </c>
      <c r="J3247" s="12">
        <v>0</v>
      </c>
      <c r="K3247" s="12">
        <v>0</v>
      </c>
    </row>
    <row r="3248" spans="2:13" x14ac:dyDescent="0.15">
      <c r="B3248" s="65">
        <v>43277</v>
      </c>
      <c r="C3248" s="74">
        <f t="shared" si="38"/>
        <v>651768300</v>
      </c>
      <c r="D3248" s="37">
        <v>1501.2</v>
      </c>
      <c r="E3248" s="68">
        <f t="shared" si="39"/>
        <v>-5.3299999999999272</v>
      </c>
      <c r="F3248" s="69">
        <f t="shared" si="40"/>
        <v>651768300</v>
      </c>
      <c r="G3248" s="12">
        <v>5564300</v>
      </c>
      <c r="H3248" s="12">
        <v>646204000</v>
      </c>
      <c r="I3248" s="69">
        <f t="shared" si="41"/>
        <v>651768300</v>
      </c>
      <c r="J3248" s="12">
        <v>0</v>
      </c>
      <c r="K3248" s="12">
        <v>0</v>
      </c>
    </row>
    <row r="3249" spans="1:21" x14ac:dyDescent="0.15">
      <c r="B3249" s="65">
        <v>43278</v>
      </c>
      <c r="C3249" s="74">
        <f t="shared" si="38"/>
        <v>462742700</v>
      </c>
      <c r="D3249" s="37">
        <v>1494.2</v>
      </c>
      <c r="E3249" s="68">
        <f t="shared" si="39"/>
        <v>-7</v>
      </c>
      <c r="F3249" s="69">
        <f t="shared" si="40"/>
        <v>462742700</v>
      </c>
      <c r="G3249" s="12">
        <v>6021900</v>
      </c>
      <c r="H3249" s="12">
        <v>456720800</v>
      </c>
      <c r="I3249" s="69">
        <f t="shared" si="41"/>
        <v>463299700</v>
      </c>
      <c r="J3249" s="12">
        <v>0</v>
      </c>
      <c r="K3249" s="12">
        <v>557000</v>
      </c>
    </row>
    <row r="3250" spans="1:21" x14ac:dyDescent="0.15">
      <c r="B3250" s="65">
        <v>43279</v>
      </c>
      <c r="C3250" s="74">
        <f t="shared" si="38"/>
        <v>690274400</v>
      </c>
      <c r="D3250" s="37">
        <v>1503.07</v>
      </c>
      <c r="E3250" s="68">
        <f t="shared" si="39"/>
        <v>8.8699999999998909</v>
      </c>
      <c r="F3250" s="69">
        <f t="shared" si="40"/>
        <v>690274400</v>
      </c>
      <c r="G3250" s="12">
        <v>11639900</v>
      </c>
      <c r="H3250" s="12">
        <v>678634500</v>
      </c>
      <c r="I3250" s="69">
        <f t="shared" si="41"/>
        <v>690274400</v>
      </c>
      <c r="J3250" s="12">
        <v>0</v>
      </c>
      <c r="K3250" s="12">
        <v>0</v>
      </c>
    </row>
    <row r="3251" spans="1:21" s="21" customFormat="1" x14ac:dyDescent="0.15">
      <c r="A3251" s="21" t="s">
        <v>0</v>
      </c>
      <c r="B3251" s="66">
        <v>43280</v>
      </c>
      <c r="C3251" s="75">
        <f t="shared" si="38"/>
        <v>425977000</v>
      </c>
      <c r="D3251" s="38">
        <v>1506.93</v>
      </c>
      <c r="E3251" s="70">
        <f t="shared" si="39"/>
        <v>3.8600000000001273</v>
      </c>
      <c r="F3251" s="71">
        <f t="shared" si="40"/>
        <v>425977000</v>
      </c>
      <c r="G3251" s="22">
        <v>6677200</v>
      </c>
      <c r="H3251" s="60">
        <v>419299800</v>
      </c>
      <c r="I3251" s="71">
        <f t="shared" si="41"/>
        <v>427302900</v>
      </c>
      <c r="J3251" s="22">
        <v>0</v>
      </c>
      <c r="K3251" s="22">
        <v>1325900</v>
      </c>
      <c r="L3251" s="85">
        <f>SUM(G3231:G3251)</f>
        <v>141816400</v>
      </c>
      <c r="M3251" s="87">
        <f>SUM(H3231:H3251)</f>
        <v>23640623644</v>
      </c>
      <c r="N3251" s="86">
        <f>SUM(G3231:H3251)</f>
        <v>23782440044</v>
      </c>
      <c r="O3251" s="25">
        <f>MAX($C3231:$C3251)</f>
        <v>2975047200</v>
      </c>
      <c r="P3251" s="26">
        <f>MIN($C3231:$C3251)</f>
        <v>425977000</v>
      </c>
      <c r="Q3251" s="53">
        <f>MAX($D3231:$D3251)</f>
        <v>1517.93</v>
      </c>
      <c r="R3251" s="54">
        <f>MIN($D3231:$D3251)</f>
        <v>1483.44</v>
      </c>
      <c r="S3251" s="45">
        <f>MAX($E3231:$E3251)</f>
        <v>22.049999999999955</v>
      </c>
      <c r="T3251" s="46">
        <f>MIN($E3231:$E3251)</f>
        <v>-11.400000000000091</v>
      </c>
      <c r="U3251" s="34"/>
    </row>
    <row r="3252" spans="1:21" x14ac:dyDescent="0.15">
      <c r="B3252" s="65">
        <v>43283</v>
      </c>
      <c r="C3252" s="74">
        <f t="shared" si="38"/>
        <v>599353700</v>
      </c>
      <c r="D3252" s="37">
        <v>1505.47</v>
      </c>
      <c r="E3252" s="68">
        <f t="shared" si="39"/>
        <v>-1.4600000000000364</v>
      </c>
      <c r="F3252" s="69">
        <f t="shared" si="40"/>
        <v>599353700</v>
      </c>
      <c r="G3252" s="12">
        <v>4593200</v>
      </c>
      <c r="H3252" s="12">
        <v>594760500</v>
      </c>
      <c r="I3252" s="69">
        <f t="shared" si="41"/>
        <v>599939700</v>
      </c>
      <c r="J3252" s="12">
        <v>0</v>
      </c>
      <c r="K3252" s="12">
        <v>586000</v>
      </c>
    </row>
    <row r="3253" spans="1:21" x14ac:dyDescent="0.15">
      <c r="B3253" s="65">
        <v>43284</v>
      </c>
      <c r="C3253" s="74">
        <f t="shared" si="38"/>
        <v>999818200</v>
      </c>
      <c r="D3253" s="37">
        <v>1500.53</v>
      </c>
      <c r="E3253" s="68">
        <f t="shared" si="39"/>
        <v>-4.9400000000000546</v>
      </c>
      <c r="F3253" s="69">
        <f t="shared" si="40"/>
        <v>999818200</v>
      </c>
      <c r="G3253" s="12">
        <v>876400</v>
      </c>
      <c r="H3253" s="12">
        <v>998941800</v>
      </c>
      <c r="I3253" s="69">
        <f t="shared" si="41"/>
        <v>1000633600</v>
      </c>
      <c r="J3253" s="12">
        <v>815400</v>
      </c>
      <c r="K3253" s="12">
        <v>0</v>
      </c>
    </row>
    <row r="3254" spans="1:21" x14ac:dyDescent="0.15">
      <c r="B3254" s="65">
        <v>43285</v>
      </c>
      <c r="C3254" s="74">
        <f t="shared" si="38"/>
        <v>709172200</v>
      </c>
      <c r="D3254" s="37">
        <v>1499.8</v>
      </c>
      <c r="E3254" s="68">
        <f t="shared" si="39"/>
        <v>-0.73000000000001819</v>
      </c>
      <c r="F3254" s="69">
        <f t="shared" ref="F3254:F3296" si="42">+H3254+G3254</f>
        <v>709172200</v>
      </c>
      <c r="G3254" s="12">
        <v>5115900</v>
      </c>
      <c r="H3254" s="12">
        <v>704056300</v>
      </c>
      <c r="I3254" s="69">
        <f t="shared" si="41"/>
        <v>709172200</v>
      </c>
      <c r="J3254" s="12">
        <v>0</v>
      </c>
      <c r="K3254" s="12">
        <v>0</v>
      </c>
    </row>
    <row r="3255" spans="1:21" x14ac:dyDescent="0.15">
      <c r="B3255" s="65">
        <v>43286</v>
      </c>
      <c r="C3255" s="74">
        <f t="shared" si="38"/>
        <v>479572400</v>
      </c>
      <c r="D3255" s="37">
        <v>1495.87</v>
      </c>
      <c r="E3255" s="68">
        <f t="shared" si="39"/>
        <v>-3.9300000000000637</v>
      </c>
      <c r="F3255" s="69">
        <f t="shared" si="42"/>
        <v>479572400</v>
      </c>
      <c r="G3255" s="12">
        <v>18285600</v>
      </c>
      <c r="H3255" s="12">
        <v>461286800</v>
      </c>
      <c r="I3255" s="69">
        <f t="shared" si="41"/>
        <v>481214400</v>
      </c>
      <c r="J3255" s="12">
        <v>1642000</v>
      </c>
      <c r="K3255" s="12">
        <v>0</v>
      </c>
    </row>
    <row r="3256" spans="1:21" x14ac:dyDescent="0.15">
      <c r="B3256" s="65">
        <v>43287</v>
      </c>
      <c r="C3256" s="74">
        <f t="shared" si="38"/>
        <v>423300800</v>
      </c>
      <c r="D3256" s="37">
        <v>1496.73</v>
      </c>
      <c r="E3256" s="68">
        <f t="shared" si="39"/>
        <v>0.86000000000012733</v>
      </c>
      <c r="F3256" s="69">
        <f t="shared" si="42"/>
        <v>423300800</v>
      </c>
      <c r="G3256" s="12">
        <v>5329000</v>
      </c>
      <c r="H3256" s="12">
        <v>417971800</v>
      </c>
      <c r="I3256" s="69">
        <f t="shared" si="41"/>
        <v>423300800</v>
      </c>
      <c r="J3256" s="12">
        <v>0</v>
      </c>
      <c r="K3256" s="12">
        <v>0</v>
      </c>
    </row>
    <row r="3257" spans="1:21" x14ac:dyDescent="0.15">
      <c r="B3257" s="65">
        <v>43290</v>
      </c>
      <c r="C3257" s="74">
        <f t="shared" si="38"/>
        <v>463980900</v>
      </c>
      <c r="D3257" s="37">
        <v>1496</v>
      </c>
      <c r="E3257" s="68">
        <f t="shared" si="39"/>
        <v>-0.73000000000001819</v>
      </c>
      <c r="F3257" s="69">
        <f t="shared" si="42"/>
        <v>463980900</v>
      </c>
      <c r="G3257" s="12">
        <v>4010000</v>
      </c>
      <c r="H3257" s="12">
        <v>459970900</v>
      </c>
      <c r="I3257" s="69">
        <f t="shared" si="41"/>
        <v>464065300</v>
      </c>
      <c r="J3257" s="12">
        <v>84400</v>
      </c>
      <c r="K3257" s="12">
        <v>0</v>
      </c>
    </row>
    <row r="3258" spans="1:21" x14ac:dyDescent="0.15">
      <c r="B3258" s="65">
        <v>43291</v>
      </c>
      <c r="C3258" s="74">
        <f t="shared" si="38"/>
        <v>419215400</v>
      </c>
      <c r="D3258" s="37">
        <v>1494.2</v>
      </c>
      <c r="E3258" s="68">
        <f t="shared" si="39"/>
        <v>-1.7999999999999545</v>
      </c>
      <c r="F3258" s="69">
        <f t="shared" si="42"/>
        <v>419215400</v>
      </c>
      <c r="G3258" s="12">
        <v>3592400</v>
      </c>
      <c r="H3258" s="12">
        <v>415623000</v>
      </c>
      <c r="I3258" s="69">
        <f t="shared" si="41"/>
        <v>419215400</v>
      </c>
      <c r="J3258" s="12">
        <v>0</v>
      </c>
      <c r="K3258" s="12">
        <v>0</v>
      </c>
    </row>
    <row r="3259" spans="1:21" x14ac:dyDescent="0.15">
      <c r="B3259" s="65">
        <v>43292</v>
      </c>
      <c r="C3259" s="74">
        <f t="shared" si="38"/>
        <v>536486200</v>
      </c>
      <c r="D3259" s="37">
        <v>1499.4</v>
      </c>
      <c r="E3259" s="68">
        <f t="shared" si="39"/>
        <v>5.2000000000000455</v>
      </c>
      <c r="F3259" s="69">
        <f t="shared" si="42"/>
        <v>536486200</v>
      </c>
      <c r="G3259" s="12">
        <v>22692300</v>
      </c>
      <c r="H3259" s="12">
        <v>513793900</v>
      </c>
      <c r="I3259" s="69">
        <f t="shared" si="41"/>
        <v>536486200</v>
      </c>
      <c r="J3259" s="12">
        <v>0</v>
      </c>
      <c r="K3259" s="12">
        <v>0</v>
      </c>
    </row>
    <row r="3260" spans="1:21" x14ac:dyDescent="0.15">
      <c r="B3260" s="65">
        <v>43293</v>
      </c>
      <c r="C3260" s="74">
        <f t="shared" si="38"/>
        <v>394674800</v>
      </c>
      <c r="D3260" s="37">
        <v>1501.07</v>
      </c>
      <c r="E3260" s="68">
        <f t="shared" si="39"/>
        <v>1.6699999999998454</v>
      </c>
      <c r="F3260" s="69">
        <f t="shared" si="42"/>
        <v>394674800</v>
      </c>
      <c r="G3260" s="12">
        <v>2376000</v>
      </c>
      <c r="H3260" s="12">
        <v>392298800</v>
      </c>
      <c r="I3260" s="69">
        <f t="shared" si="41"/>
        <v>394724200</v>
      </c>
      <c r="J3260" s="12">
        <v>49400</v>
      </c>
      <c r="K3260" s="12">
        <v>0</v>
      </c>
    </row>
    <row r="3261" spans="1:21" x14ac:dyDescent="0.15">
      <c r="B3261" s="65">
        <v>43294</v>
      </c>
      <c r="C3261" s="74">
        <f t="shared" si="38"/>
        <v>398639100</v>
      </c>
      <c r="D3261" s="37">
        <v>1505.2</v>
      </c>
      <c r="E3261" s="68">
        <f t="shared" si="39"/>
        <v>4.1300000000001091</v>
      </c>
      <c r="F3261" s="69">
        <f t="shared" si="42"/>
        <v>398639100</v>
      </c>
      <c r="G3261" s="12">
        <v>3592100</v>
      </c>
      <c r="H3261" s="12">
        <v>395047000</v>
      </c>
      <c r="I3261" s="69">
        <f t="shared" si="41"/>
        <v>399561900</v>
      </c>
      <c r="J3261" s="12">
        <v>922800</v>
      </c>
      <c r="K3261" s="12">
        <v>0</v>
      </c>
    </row>
    <row r="3262" spans="1:21" x14ac:dyDescent="0.15">
      <c r="B3262" s="65">
        <v>43298</v>
      </c>
      <c r="C3262" s="74">
        <f t="shared" si="38"/>
        <v>554457100</v>
      </c>
      <c r="D3262" s="37">
        <v>1501</v>
      </c>
      <c r="E3262" s="68">
        <f t="shared" si="39"/>
        <v>-4.2000000000000455</v>
      </c>
      <c r="F3262" s="69">
        <f t="shared" si="42"/>
        <v>554457100</v>
      </c>
      <c r="G3262" s="12">
        <v>2181000</v>
      </c>
      <c r="H3262" s="12">
        <v>552276100</v>
      </c>
      <c r="I3262" s="69">
        <f t="shared" si="41"/>
        <v>554457100</v>
      </c>
      <c r="J3262" s="12">
        <v>0</v>
      </c>
      <c r="K3262" s="12">
        <v>0</v>
      </c>
    </row>
    <row r="3263" spans="1:21" x14ac:dyDescent="0.15">
      <c r="B3263" s="65">
        <v>43299</v>
      </c>
      <c r="C3263" s="74">
        <f t="shared" si="38"/>
        <v>309701614</v>
      </c>
      <c r="D3263" s="37">
        <v>1502.73</v>
      </c>
      <c r="E3263" s="68">
        <f t="shared" si="39"/>
        <v>1.7300000000000182</v>
      </c>
      <c r="F3263" s="69">
        <f t="shared" si="42"/>
        <v>309701614</v>
      </c>
      <c r="G3263" s="12">
        <v>1251000</v>
      </c>
      <c r="H3263" s="57">
        <v>308450614</v>
      </c>
      <c r="I3263" s="69">
        <f t="shared" si="41"/>
        <v>309701614</v>
      </c>
      <c r="J3263" s="12">
        <v>0</v>
      </c>
      <c r="K3263" s="12">
        <v>0</v>
      </c>
      <c r="M3263" s="63" t="s">
        <v>28</v>
      </c>
    </row>
    <row r="3264" spans="1:21" x14ac:dyDescent="0.15">
      <c r="B3264" s="65">
        <v>43300</v>
      </c>
      <c r="C3264" s="74">
        <f t="shared" si="38"/>
        <v>1144943116</v>
      </c>
      <c r="D3264" s="37">
        <v>1517.27</v>
      </c>
      <c r="E3264" s="68">
        <f t="shared" si="39"/>
        <v>14.539999999999964</v>
      </c>
      <c r="F3264" s="69">
        <f t="shared" si="42"/>
        <v>1144943116</v>
      </c>
      <c r="G3264" s="12">
        <v>1871100</v>
      </c>
      <c r="H3264" s="57">
        <v>1143072016</v>
      </c>
      <c r="I3264" s="69">
        <f t="shared" si="41"/>
        <v>1145017616</v>
      </c>
      <c r="J3264" s="12">
        <v>74500</v>
      </c>
      <c r="K3264" s="12">
        <v>0</v>
      </c>
      <c r="M3264" s="63" t="s">
        <v>28</v>
      </c>
    </row>
    <row r="3265" spans="1:21" x14ac:dyDescent="0.15">
      <c r="B3265" s="65">
        <v>43301</v>
      </c>
      <c r="C3265" s="74">
        <f t="shared" si="38"/>
        <v>857056070</v>
      </c>
      <c r="D3265" s="37">
        <v>1509.47</v>
      </c>
      <c r="E3265" s="68">
        <f t="shared" si="39"/>
        <v>-7.7999999999999545</v>
      </c>
      <c r="F3265" s="69">
        <f t="shared" si="42"/>
        <v>857056070</v>
      </c>
      <c r="G3265" s="12">
        <v>16752700</v>
      </c>
      <c r="H3265" s="57">
        <v>840303370</v>
      </c>
      <c r="I3265" s="69">
        <f t="shared" si="41"/>
        <v>857056070</v>
      </c>
      <c r="J3265" s="12">
        <v>0</v>
      </c>
      <c r="K3265" s="12">
        <v>0</v>
      </c>
      <c r="M3265" s="63" t="s">
        <v>28</v>
      </c>
    </row>
    <row r="3266" spans="1:21" x14ac:dyDescent="0.15">
      <c r="B3266" s="65">
        <v>43304</v>
      </c>
      <c r="C3266" s="74">
        <f t="shared" si="38"/>
        <v>792424530</v>
      </c>
      <c r="D3266" s="37">
        <v>1500.07</v>
      </c>
      <c r="E3266" s="68">
        <f t="shared" si="39"/>
        <v>-9.4000000000000909</v>
      </c>
      <c r="F3266" s="69">
        <f t="shared" si="42"/>
        <v>792424530</v>
      </c>
      <c r="G3266" s="12">
        <v>20445300</v>
      </c>
      <c r="H3266" s="57">
        <v>771979230</v>
      </c>
      <c r="I3266" s="69">
        <f t="shared" si="41"/>
        <v>792424530</v>
      </c>
      <c r="J3266" s="12">
        <v>0</v>
      </c>
      <c r="K3266" s="12">
        <v>0</v>
      </c>
      <c r="M3266" s="63" t="s">
        <v>28</v>
      </c>
    </row>
    <row r="3267" spans="1:21" x14ac:dyDescent="0.15">
      <c r="B3267" s="65">
        <v>43305</v>
      </c>
      <c r="C3267" s="74">
        <f t="shared" si="38"/>
        <v>430093418</v>
      </c>
      <c r="D3267" s="37">
        <v>1497.13</v>
      </c>
      <c r="E3267" s="68">
        <f t="shared" si="39"/>
        <v>-2.9399999999998272</v>
      </c>
      <c r="F3267" s="69">
        <f t="shared" si="42"/>
        <v>430093418</v>
      </c>
      <c r="G3267" s="12">
        <v>1875000</v>
      </c>
      <c r="H3267" s="57">
        <v>428218418</v>
      </c>
      <c r="I3267" s="69">
        <f t="shared" si="41"/>
        <v>430476218</v>
      </c>
      <c r="J3267" s="12">
        <v>382800</v>
      </c>
      <c r="K3267" s="12">
        <v>0</v>
      </c>
      <c r="M3267" s="63" t="s">
        <v>28</v>
      </c>
    </row>
    <row r="3268" spans="1:21" x14ac:dyDescent="0.15">
      <c r="B3268" s="65">
        <v>43306</v>
      </c>
      <c r="C3268" s="74">
        <f t="shared" si="38"/>
        <v>585139400</v>
      </c>
      <c r="D3268" s="37">
        <v>1498</v>
      </c>
      <c r="E3268" s="68">
        <f t="shared" si="39"/>
        <v>0.86999999999989086</v>
      </c>
      <c r="F3268" s="69">
        <f t="shared" si="42"/>
        <v>585139400</v>
      </c>
      <c r="G3268" s="12">
        <v>2897500</v>
      </c>
      <c r="H3268" s="12">
        <v>582241900</v>
      </c>
      <c r="I3268" s="69">
        <f t="shared" si="41"/>
        <v>585139400</v>
      </c>
      <c r="J3268" s="12">
        <v>0</v>
      </c>
      <c r="K3268" s="12">
        <v>0</v>
      </c>
    </row>
    <row r="3269" spans="1:21" x14ac:dyDescent="0.15">
      <c r="B3269" s="65">
        <v>43307</v>
      </c>
      <c r="C3269" s="74">
        <f t="shared" si="38"/>
        <v>683603100</v>
      </c>
      <c r="D3269" s="37">
        <v>1501.2</v>
      </c>
      <c r="E3269" s="68">
        <f t="shared" si="39"/>
        <v>3.2000000000000455</v>
      </c>
      <c r="F3269" s="69">
        <f t="shared" si="42"/>
        <v>683603100</v>
      </c>
      <c r="G3269" s="12">
        <v>3246700</v>
      </c>
      <c r="H3269" s="12">
        <v>680356400</v>
      </c>
      <c r="I3269" s="69">
        <f t="shared" si="41"/>
        <v>683809200</v>
      </c>
      <c r="J3269" s="12">
        <v>206100</v>
      </c>
      <c r="K3269" s="12">
        <v>0</v>
      </c>
    </row>
    <row r="3270" spans="1:21" x14ac:dyDescent="0.15">
      <c r="B3270" s="65">
        <v>43308</v>
      </c>
      <c r="C3270" s="74">
        <f t="shared" si="38"/>
        <v>618905460</v>
      </c>
      <c r="D3270" s="37">
        <v>1452.2</v>
      </c>
      <c r="E3270" s="68">
        <f t="shared" si="39"/>
        <v>-49</v>
      </c>
      <c r="F3270" s="69">
        <f t="shared" si="42"/>
        <v>618905460</v>
      </c>
      <c r="G3270" s="12">
        <v>4082200</v>
      </c>
      <c r="H3270" s="57">
        <v>614823260</v>
      </c>
      <c r="I3270" s="69">
        <f t="shared" si="41"/>
        <v>618905460</v>
      </c>
      <c r="J3270" s="12">
        <v>0</v>
      </c>
      <c r="K3270" s="12">
        <v>0</v>
      </c>
      <c r="M3270" s="63" t="s">
        <v>28</v>
      </c>
    </row>
    <row r="3271" spans="1:21" x14ac:dyDescent="0.15">
      <c r="B3271" s="65">
        <v>43311</v>
      </c>
      <c r="C3271" s="74">
        <f t="shared" si="38"/>
        <v>546324000</v>
      </c>
      <c r="D3271" s="37">
        <v>1456.87</v>
      </c>
      <c r="E3271" s="68">
        <f t="shared" si="39"/>
        <v>4.6699999999998454</v>
      </c>
      <c r="F3271" s="69">
        <f t="shared" si="42"/>
        <v>546324000</v>
      </c>
      <c r="G3271" s="12">
        <v>7958800</v>
      </c>
      <c r="H3271" s="12">
        <v>538365200</v>
      </c>
      <c r="I3271" s="69">
        <f t="shared" si="41"/>
        <v>546324000</v>
      </c>
      <c r="J3271" s="12">
        <v>0</v>
      </c>
      <c r="K3271" s="12">
        <v>0</v>
      </c>
    </row>
    <row r="3272" spans="1:21" s="21" customFormat="1" x14ac:dyDescent="0.15">
      <c r="A3272" s="21" t="s">
        <v>0</v>
      </c>
      <c r="B3272" s="66">
        <v>43312</v>
      </c>
      <c r="C3272" s="75">
        <f t="shared" si="38"/>
        <v>391939800</v>
      </c>
      <c r="D3272" s="38">
        <v>1452.6</v>
      </c>
      <c r="E3272" s="70">
        <f t="shared" si="39"/>
        <v>-4.2699999999999818</v>
      </c>
      <c r="F3272" s="71">
        <f t="shared" si="42"/>
        <v>391939800</v>
      </c>
      <c r="G3272" s="22">
        <v>8995900</v>
      </c>
      <c r="H3272" s="22">
        <v>382943900</v>
      </c>
      <c r="I3272" s="71">
        <f t="shared" si="41"/>
        <v>391939800</v>
      </c>
      <c r="J3272" s="22">
        <v>0</v>
      </c>
      <c r="K3272" s="22">
        <v>0</v>
      </c>
      <c r="L3272" s="85">
        <f>SUM(G3252:G3272)</f>
        <v>142020100</v>
      </c>
      <c r="M3272" s="84">
        <f>SUM(H3252:H3272)</f>
        <v>12196781208</v>
      </c>
      <c r="N3272" s="86">
        <f>SUM(G3252:H3272)</f>
        <v>12338801308</v>
      </c>
      <c r="O3272" s="25">
        <f>MAX($C3252:$C3272)</f>
        <v>1144943116</v>
      </c>
      <c r="P3272" s="26">
        <f>MIN($C3252:$C3272)</f>
        <v>309701614</v>
      </c>
      <c r="Q3272" s="53">
        <f>MAX($D3252:$D3272)</f>
        <v>1517.27</v>
      </c>
      <c r="R3272" s="54">
        <f>MIN($D3252:$D3272)</f>
        <v>1452.2</v>
      </c>
      <c r="S3272" s="45">
        <f>MAX($E3252:$E3272)</f>
        <v>14.539999999999964</v>
      </c>
      <c r="T3272" s="46">
        <f>MIN($E3252:$E3272)</f>
        <v>-49</v>
      </c>
      <c r="U3272" s="34"/>
    </row>
    <row r="3273" spans="1:21" x14ac:dyDescent="0.15">
      <c r="B3273" s="65">
        <v>43313</v>
      </c>
      <c r="C3273" s="74">
        <f t="shared" si="38"/>
        <v>393295800</v>
      </c>
      <c r="D3273" s="37">
        <v>1453.53</v>
      </c>
      <c r="E3273" s="68">
        <f t="shared" si="39"/>
        <v>0.93000000000006366</v>
      </c>
      <c r="F3273" s="69">
        <f t="shared" si="42"/>
        <v>393295800</v>
      </c>
      <c r="G3273" s="12">
        <v>1975700</v>
      </c>
      <c r="H3273" s="12">
        <v>391320100</v>
      </c>
      <c r="I3273" s="69">
        <f t="shared" si="41"/>
        <v>394090800</v>
      </c>
      <c r="J3273" s="12">
        <v>0</v>
      </c>
      <c r="K3273" s="12">
        <v>795000</v>
      </c>
    </row>
    <row r="3274" spans="1:21" x14ac:dyDescent="0.15">
      <c r="B3274" s="65">
        <v>43314</v>
      </c>
      <c r="C3274" s="74">
        <f t="shared" si="38"/>
        <v>271273900</v>
      </c>
      <c r="D3274" s="37">
        <v>1448.13</v>
      </c>
      <c r="E3274" s="68">
        <f t="shared" si="39"/>
        <v>-5.3999999999998636</v>
      </c>
      <c r="F3274" s="69">
        <f t="shared" si="42"/>
        <v>271273900</v>
      </c>
      <c r="G3274" s="12">
        <v>9262600</v>
      </c>
      <c r="H3274" s="57">
        <v>262011300</v>
      </c>
      <c r="I3274" s="69">
        <f t="shared" si="41"/>
        <v>271335600</v>
      </c>
      <c r="J3274" s="12">
        <v>61700</v>
      </c>
      <c r="K3274" s="12">
        <v>0</v>
      </c>
      <c r="M3274" s="63" t="s">
        <v>28</v>
      </c>
    </row>
    <row r="3275" spans="1:21" x14ac:dyDescent="0.15">
      <c r="B3275" s="65">
        <v>43315</v>
      </c>
      <c r="C3275" s="74">
        <f t="shared" si="38"/>
        <v>369857000</v>
      </c>
      <c r="D3275" s="37">
        <v>1445.53</v>
      </c>
      <c r="E3275" s="68">
        <f t="shared" si="39"/>
        <v>-2.6000000000001364</v>
      </c>
      <c r="F3275" s="69">
        <f t="shared" si="42"/>
        <v>369857000</v>
      </c>
      <c r="G3275" s="12">
        <v>5379000</v>
      </c>
      <c r="H3275" s="12">
        <v>364478000</v>
      </c>
      <c r="I3275" s="69">
        <f t="shared" si="41"/>
        <v>380070900</v>
      </c>
      <c r="J3275" s="12">
        <v>0</v>
      </c>
      <c r="K3275" s="12">
        <v>10213900</v>
      </c>
    </row>
    <row r="3276" spans="1:21" x14ac:dyDescent="0.15">
      <c r="B3276" s="65">
        <v>43318</v>
      </c>
      <c r="C3276" s="74">
        <f t="shared" si="38"/>
        <v>733243760</v>
      </c>
      <c r="D3276" s="37">
        <v>1445.07</v>
      </c>
      <c r="E3276" s="68">
        <f t="shared" si="39"/>
        <v>-0.46000000000003638</v>
      </c>
      <c r="F3276" s="69">
        <f t="shared" si="42"/>
        <v>733243760</v>
      </c>
      <c r="G3276" s="12">
        <v>10298200</v>
      </c>
      <c r="H3276" s="57">
        <v>722945560</v>
      </c>
      <c r="I3276" s="69">
        <f t="shared" si="41"/>
        <v>735211160</v>
      </c>
      <c r="J3276" s="12">
        <v>1696000</v>
      </c>
      <c r="K3276" s="12">
        <v>271400</v>
      </c>
      <c r="M3276" s="63" t="s">
        <v>28</v>
      </c>
    </row>
    <row r="3277" spans="1:21" x14ac:dyDescent="0.15">
      <c r="B3277" s="65">
        <v>43319</v>
      </c>
      <c r="C3277" s="74">
        <f t="shared" si="38"/>
        <v>474226500</v>
      </c>
      <c r="D3277" s="37">
        <v>1448.53</v>
      </c>
      <c r="E3277" s="68">
        <f t="shared" si="39"/>
        <v>3.4600000000000364</v>
      </c>
      <c r="F3277" s="69">
        <f t="shared" si="42"/>
        <v>474226500</v>
      </c>
      <c r="G3277" s="12">
        <v>5921900</v>
      </c>
      <c r="H3277" s="12">
        <v>468304600</v>
      </c>
      <c r="I3277" s="69">
        <f t="shared" si="41"/>
        <v>474564900</v>
      </c>
      <c r="J3277" s="12">
        <v>338400</v>
      </c>
      <c r="K3277" s="12">
        <v>0</v>
      </c>
    </row>
    <row r="3278" spans="1:21" x14ac:dyDescent="0.15">
      <c r="B3278" s="65">
        <v>43320</v>
      </c>
      <c r="C3278" s="74">
        <f t="shared" si="38"/>
        <v>557125343</v>
      </c>
      <c r="D3278" s="37">
        <v>1453.2</v>
      </c>
      <c r="E3278" s="68">
        <f t="shared" si="39"/>
        <v>4.6700000000000728</v>
      </c>
      <c r="F3278" s="69">
        <f t="shared" si="42"/>
        <v>557125343</v>
      </c>
      <c r="G3278" s="12">
        <v>5560800</v>
      </c>
      <c r="H3278" s="57">
        <v>551564543</v>
      </c>
      <c r="I3278" s="69">
        <f t="shared" si="41"/>
        <v>557125343</v>
      </c>
      <c r="J3278" s="12">
        <v>0</v>
      </c>
      <c r="K3278" s="12">
        <v>0</v>
      </c>
      <c r="M3278" s="63" t="s">
        <v>28</v>
      </c>
    </row>
    <row r="3279" spans="1:21" x14ac:dyDescent="0.15">
      <c r="B3279" s="65">
        <v>43321</v>
      </c>
      <c r="C3279" s="74">
        <f t="shared" si="38"/>
        <v>307941300</v>
      </c>
      <c r="D3279" s="37">
        <v>1457.33</v>
      </c>
      <c r="E3279" s="68">
        <f t="shared" si="39"/>
        <v>4.1299999999998818</v>
      </c>
      <c r="F3279" s="69">
        <f t="shared" si="42"/>
        <v>307941300</v>
      </c>
      <c r="G3279" s="12">
        <v>16410000</v>
      </c>
      <c r="H3279" s="12">
        <v>291531300</v>
      </c>
      <c r="I3279" s="69">
        <f t="shared" si="41"/>
        <v>308931500</v>
      </c>
      <c r="J3279" s="12">
        <v>512000</v>
      </c>
      <c r="K3279" s="12">
        <v>478200</v>
      </c>
    </row>
    <row r="3280" spans="1:21" x14ac:dyDescent="0.15">
      <c r="B3280" s="65">
        <v>43322</v>
      </c>
      <c r="C3280" s="74">
        <f t="shared" si="38"/>
        <v>227090500</v>
      </c>
      <c r="D3280" s="37">
        <v>1457.27</v>
      </c>
      <c r="E3280" s="68">
        <f t="shared" si="39"/>
        <v>-5.999999999994543E-2</v>
      </c>
      <c r="F3280" s="69">
        <f t="shared" si="42"/>
        <v>227090500</v>
      </c>
      <c r="G3280" s="12">
        <v>6695000</v>
      </c>
      <c r="H3280" s="12">
        <v>220395500</v>
      </c>
      <c r="I3280" s="69">
        <f t="shared" si="41"/>
        <v>228956000</v>
      </c>
      <c r="J3280" s="12">
        <v>1347500</v>
      </c>
      <c r="K3280" s="12">
        <v>518000</v>
      </c>
    </row>
    <row r="3281" spans="1:21" x14ac:dyDescent="0.15">
      <c r="B3281" s="65">
        <v>43325</v>
      </c>
      <c r="C3281" s="74">
        <f t="shared" si="38"/>
        <v>709447900</v>
      </c>
      <c r="D3281" s="37">
        <v>1443</v>
      </c>
      <c r="E3281" s="68">
        <f t="shared" si="39"/>
        <v>-14.269999999999982</v>
      </c>
      <c r="F3281" s="69">
        <f t="shared" si="42"/>
        <v>709447900</v>
      </c>
      <c r="G3281" s="12">
        <v>10631800</v>
      </c>
      <c r="H3281" s="12">
        <v>698816100</v>
      </c>
      <c r="I3281" s="69">
        <f t="shared" si="41"/>
        <v>709800900</v>
      </c>
      <c r="J3281" s="12">
        <v>0</v>
      </c>
      <c r="K3281" s="12">
        <v>353000</v>
      </c>
    </row>
    <row r="3282" spans="1:21" x14ac:dyDescent="0.15">
      <c r="B3282" s="65">
        <v>43326</v>
      </c>
      <c r="C3282" s="74">
        <f t="shared" si="38"/>
        <v>3729233600</v>
      </c>
      <c r="D3282" s="37">
        <v>1441.53</v>
      </c>
      <c r="E3282" s="68">
        <f t="shared" si="39"/>
        <v>-1.4700000000000273</v>
      </c>
      <c r="F3282" s="69">
        <f t="shared" si="42"/>
        <v>3729233600</v>
      </c>
      <c r="G3282" s="12">
        <v>473103100</v>
      </c>
      <c r="H3282" s="12">
        <v>3256130500</v>
      </c>
      <c r="I3282" s="69">
        <f t="shared" si="41"/>
        <v>3729233600</v>
      </c>
      <c r="J3282" s="12">
        <v>0</v>
      </c>
      <c r="K3282" s="12">
        <v>0</v>
      </c>
    </row>
    <row r="3283" spans="1:21" x14ac:dyDescent="0.15">
      <c r="B3283" s="65">
        <v>43327</v>
      </c>
      <c r="C3283" s="74">
        <f t="shared" si="38"/>
        <v>626547800</v>
      </c>
      <c r="D3283" s="37">
        <v>1435.67</v>
      </c>
      <c r="E3283" s="68">
        <f t="shared" si="39"/>
        <v>-5.8599999999999</v>
      </c>
      <c r="F3283" s="69">
        <f t="shared" si="42"/>
        <v>626547800</v>
      </c>
      <c r="G3283" s="12">
        <v>11606800</v>
      </c>
      <c r="H3283" s="12">
        <v>614941000</v>
      </c>
      <c r="I3283" s="69">
        <f t="shared" si="41"/>
        <v>626547800</v>
      </c>
      <c r="J3283" s="12">
        <v>0</v>
      </c>
      <c r="K3283" s="12">
        <v>0</v>
      </c>
    </row>
    <row r="3284" spans="1:21" x14ac:dyDescent="0.15">
      <c r="B3284" s="65">
        <v>43328</v>
      </c>
      <c r="C3284" s="74">
        <f t="shared" si="38"/>
        <v>383925400</v>
      </c>
      <c r="D3284" s="37">
        <v>1432.67</v>
      </c>
      <c r="E3284" s="68">
        <f t="shared" si="39"/>
        <v>-3</v>
      </c>
      <c r="F3284" s="69">
        <f t="shared" si="42"/>
        <v>383925400</v>
      </c>
      <c r="G3284" s="12">
        <v>2644500</v>
      </c>
      <c r="H3284" s="12">
        <v>381280900</v>
      </c>
      <c r="I3284" s="69">
        <f t="shared" si="41"/>
        <v>383925400</v>
      </c>
      <c r="J3284" s="12">
        <v>0</v>
      </c>
      <c r="K3284" s="12">
        <v>0</v>
      </c>
    </row>
    <row r="3285" spans="1:21" x14ac:dyDescent="0.15">
      <c r="B3285" s="65">
        <v>43329</v>
      </c>
      <c r="C3285" s="74">
        <f t="shared" si="38"/>
        <v>263280500</v>
      </c>
      <c r="D3285" s="37">
        <v>1431.6</v>
      </c>
      <c r="E3285" s="68">
        <f t="shared" si="39"/>
        <v>-1.0700000000001637</v>
      </c>
      <c r="F3285" s="69">
        <f t="shared" si="42"/>
        <v>263280500</v>
      </c>
      <c r="G3285" s="12">
        <v>1950400</v>
      </c>
      <c r="H3285" s="12">
        <v>261330100</v>
      </c>
      <c r="I3285" s="69">
        <f t="shared" si="41"/>
        <v>263380900</v>
      </c>
      <c r="J3285" s="12">
        <v>100400</v>
      </c>
      <c r="K3285" s="12">
        <v>0</v>
      </c>
    </row>
    <row r="3286" spans="1:21" x14ac:dyDescent="0.15">
      <c r="B3286" s="65">
        <v>43332</v>
      </c>
      <c r="C3286" s="74">
        <f t="shared" si="38"/>
        <v>559710100</v>
      </c>
      <c r="D3286" s="37">
        <v>1418.67</v>
      </c>
      <c r="E3286" s="68">
        <f t="shared" si="39"/>
        <v>-12.929999999999836</v>
      </c>
      <c r="F3286" s="69">
        <f t="shared" si="42"/>
        <v>559710100</v>
      </c>
      <c r="G3286" s="12">
        <v>5279100</v>
      </c>
      <c r="H3286" s="12">
        <v>554431000</v>
      </c>
      <c r="I3286" s="69">
        <f t="shared" si="41"/>
        <v>559765100</v>
      </c>
      <c r="J3286" s="12">
        <v>55000</v>
      </c>
      <c r="K3286" s="12">
        <v>0</v>
      </c>
    </row>
    <row r="3287" spans="1:21" x14ac:dyDescent="0.15">
      <c r="B3287" s="65">
        <v>43333</v>
      </c>
      <c r="C3287" s="74">
        <f t="shared" si="38"/>
        <v>691689800</v>
      </c>
      <c r="D3287" s="37">
        <v>1400.07</v>
      </c>
      <c r="E3287" s="68">
        <f t="shared" si="39"/>
        <v>-18.600000000000136</v>
      </c>
      <c r="F3287" s="69">
        <f t="shared" si="42"/>
        <v>691689800</v>
      </c>
      <c r="G3287" s="12">
        <v>9614100</v>
      </c>
      <c r="H3287" s="12">
        <v>682075700</v>
      </c>
      <c r="I3287" s="69">
        <f t="shared" si="41"/>
        <v>691689800</v>
      </c>
      <c r="J3287" s="12">
        <v>0</v>
      </c>
      <c r="K3287" s="12">
        <v>0</v>
      </c>
    </row>
    <row r="3288" spans="1:21" x14ac:dyDescent="0.15">
      <c r="B3288" s="65">
        <v>43334</v>
      </c>
      <c r="C3288" s="74">
        <f t="shared" si="38"/>
        <v>732337600</v>
      </c>
      <c r="D3288" s="37">
        <v>1400.73</v>
      </c>
      <c r="E3288" s="68">
        <f t="shared" si="39"/>
        <v>0.66000000000008185</v>
      </c>
      <c r="F3288" s="69">
        <f t="shared" si="42"/>
        <v>732337600</v>
      </c>
      <c r="G3288" s="12">
        <v>7735100</v>
      </c>
      <c r="H3288" s="12">
        <v>724602500</v>
      </c>
      <c r="I3288" s="69">
        <f t="shared" si="41"/>
        <v>733073500</v>
      </c>
      <c r="J3288" s="12">
        <v>272000</v>
      </c>
      <c r="K3288" s="12">
        <v>463900</v>
      </c>
    </row>
    <row r="3289" spans="1:21" x14ac:dyDescent="0.15">
      <c r="B3289" s="65">
        <v>43335</v>
      </c>
      <c r="C3289" s="74">
        <f t="shared" si="38"/>
        <v>376210000</v>
      </c>
      <c r="D3289" s="37">
        <v>1400.13</v>
      </c>
      <c r="E3289" s="68">
        <f t="shared" si="39"/>
        <v>-0.59999999999990905</v>
      </c>
      <c r="F3289" s="69">
        <f t="shared" si="42"/>
        <v>376210000</v>
      </c>
      <c r="G3289" s="12">
        <v>4366300</v>
      </c>
      <c r="H3289" s="12">
        <v>371843700</v>
      </c>
      <c r="I3289" s="69">
        <f t="shared" si="41"/>
        <v>376711400</v>
      </c>
      <c r="J3289" s="12">
        <v>0</v>
      </c>
      <c r="K3289" s="12">
        <v>501400</v>
      </c>
    </row>
    <row r="3290" spans="1:21" x14ac:dyDescent="0.15">
      <c r="B3290" s="65">
        <v>43336</v>
      </c>
      <c r="C3290" s="74">
        <f t="shared" si="38"/>
        <v>616471500</v>
      </c>
      <c r="D3290" s="37">
        <v>1407.6</v>
      </c>
      <c r="E3290" s="68">
        <f t="shared" si="39"/>
        <v>7.4699999999997999</v>
      </c>
      <c r="F3290" s="69">
        <f t="shared" si="42"/>
        <v>616471500</v>
      </c>
      <c r="G3290" s="12">
        <v>10013600</v>
      </c>
      <c r="H3290" s="12">
        <v>606457900</v>
      </c>
      <c r="I3290" s="69">
        <f t="shared" si="41"/>
        <v>616471500</v>
      </c>
      <c r="J3290" s="12">
        <v>0</v>
      </c>
      <c r="K3290" s="12">
        <v>0</v>
      </c>
    </row>
    <row r="3291" spans="1:21" x14ac:dyDescent="0.15">
      <c r="B3291" s="65">
        <v>43339</v>
      </c>
      <c r="C3291" s="74">
        <f t="shared" si="38"/>
        <v>444496500</v>
      </c>
      <c r="D3291" s="37">
        <v>1408.33</v>
      </c>
      <c r="E3291" s="68">
        <f t="shared" si="39"/>
        <v>0.73000000000001819</v>
      </c>
      <c r="F3291" s="69">
        <f t="shared" si="42"/>
        <v>444496500</v>
      </c>
      <c r="G3291" s="12">
        <v>5837900</v>
      </c>
      <c r="H3291" s="12">
        <v>438658600</v>
      </c>
      <c r="I3291" s="69">
        <f t="shared" si="41"/>
        <v>444911500</v>
      </c>
      <c r="J3291" s="12">
        <v>0</v>
      </c>
      <c r="K3291" s="12">
        <v>415000</v>
      </c>
    </row>
    <row r="3292" spans="1:21" x14ac:dyDescent="0.15">
      <c r="B3292" s="65">
        <v>43340</v>
      </c>
      <c r="C3292" s="74">
        <f t="shared" si="38"/>
        <v>473300700</v>
      </c>
      <c r="D3292" s="37">
        <v>1412.07</v>
      </c>
      <c r="E3292" s="68">
        <f t="shared" si="39"/>
        <v>3.7400000000000091</v>
      </c>
      <c r="F3292" s="69">
        <f t="shared" si="42"/>
        <v>473300700</v>
      </c>
      <c r="G3292" s="12">
        <v>7362500</v>
      </c>
      <c r="H3292" s="12">
        <v>465938200</v>
      </c>
      <c r="I3292" s="69">
        <f t="shared" si="41"/>
        <v>473772700</v>
      </c>
      <c r="J3292" s="12">
        <v>0</v>
      </c>
      <c r="K3292" s="12">
        <v>472000</v>
      </c>
    </row>
    <row r="3293" spans="1:21" x14ac:dyDescent="0.15">
      <c r="B3293" s="65">
        <v>43341</v>
      </c>
      <c r="C3293" s="74">
        <f t="shared" si="38"/>
        <v>1363530600</v>
      </c>
      <c r="D3293" s="37">
        <v>1418.07</v>
      </c>
      <c r="E3293" s="68">
        <f t="shared" si="39"/>
        <v>6</v>
      </c>
      <c r="F3293" s="69">
        <f t="shared" si="42"/>
        <v>1363530600</v>
      </c>
      <c r="G3293" s="12">
        <v>2471700</v>
      </c>
      <c r="H3293" s="12">
        <v>1361058900</v>
      </c>
      <c r="I3293" s="69">
        <f t="shared" si="41"/>
        <v>1364262000</v>
      </c>
      <c r="J3293" s="12">
        <v>269400</v>
      </c>
      <c r="K3293" s="12">
        <v>462000</v>
      </c>
    </row>
    <row r="3294" spans="1:21" x14ac:dyDescent="0.15">
      <c r="B3294" s="65">
        <v>43342</v>
      </c>
      <c r="C3294" s="74">
        <f t="shared" si="38"/>
        <v>816912500</v>
      </c>
      <c r="D3294" s="37">
        <v>1415</v>
      </c>
      <c r="E3294" s="68">
        <f t="shared" si="39"/>
        <v>-3.0699999999999363</v>
      </c>
      <c r="F3294" s="69">
        <f t="shared" si="42"/>
        <v>816912500</v>
      </c>
      <c r="G3294" s="12">
        <v>8137600</v>
      </c>
      <c r="H3294" s="12">
        <v>808774900</v>
      </c>
      <c r="I3294" s="69">
        <f t="shared" si="41"/>
        <v>816912500</v>
      </c>
      <c r="J3294" s="12">
        <v>0</v>
      </c>
      <c r="K3294" s="12">
        <v>0</v>
      </c>
    </row>
    <row r="3295" spans="1:21" s="21" customFormat="1" x14ac:dyDescent="0.15">
      <c r="A3295" s="21" t="s">
        <v>0</v>
      </c>
      <c r="B3295" s="66">
        <v>43343</v>
      </c>
      <c r="C3295" s="75">
        <f t="shared" si="38"/>
        <v>502874400</v>
      </c>
      <c r="D3295" s="38">
        <v>1419.4</v>
      </c>
      <c r="E3295" s="70">
        <f t="shared" si="39"/>
        <v>4.4000000000000909</v>
      </c>
      <c r="F3295" s="71">
        <f t="shared" si="42"/>
        <v>502874400</v>
      </c>
      <c r="G3295" s="22">
        <v>1538000</v>
      </c>
      <c r="H3295" s="22">
        <v>501336400</v>
      </c>
      <c r="I3295" s="71">
        <f t="shared" si="41"/>
        <v>503256900</v>
      </c>
      <c r="J3295" s="22">
        <v>0</v>
      </c>
      <c r="K3295" s="22">
        <v>382500</v>
      </c>
      <c r="L3295" s="85">
        <f>SUM(G3273:G3295)</f>
        <v>623795700</v>
      </c>
      <c r="M3295" s="84">
        <f>SUM(H3273:H3295)</f>
        <v>15000227303</v>
      </c>
      <c r="N3295" s="86">
        <f>SUM(G3273:H3295)</f>
        <v>15624023003</v>
      </c>
      <c r="O3295" s="25">
        <f>MAX($C3273:$C3295)</f>
        <v>3729233600</v>
      </c>
      <c r="P3295" s="26">
        <f>MIN($C3273:$C3295)</f>
        <v>227090500</v>
      </c>
      <c r="Q3295" s="53">
        <f>MAX($D3273:$D3295)</f>
        <v>1457.33</v>
      </c>
      <c r="R3295" s="54">
        <f>MIN($D3273:$D3295)</f>
        <v>1400.07</v>
      </c>
      <c r="S3295" s="45">
        <f>MAX($E3273:$E3295)</f>
        <v>7.4699999999997999</v>
      </c>
      <c r="T3295" s="46">
        <f>MIN($E3273:$E3295)</f>
        <v>-18.600000000000136</v>
      </c>
      <c r="U3295" s="34"/>
    </row>
    <row r="3296" spans="1:21" x14ac:dyDescent="0.15">
      <c r="B3296" s="65">
        <v>43346</v>
      </c>
      <c r="C3296" s="74">
        <f t="shared" si="38"/>
        <v>391191000</v>
      </c>
      <c r="D3296" s="37">
        <v>1415.93</v>
      </c>
      <c r="E3296" s="68">
        <f t="shared" si="39"/>
        <v>-3.4700000000000273</v>
      </c>
      <c r="F3296" s="69">
        <f t="shared" si="42"/>
        <v>391191000</v>
      </c>
      <c r="G3296" s="12">
        <v>5239100</v>
      </c>
      <c r="H3296" s="12">
        <v>385951900</v>
      </c>
      <c r="I3296" s="69">
        <f t="shared" si="41"/>
        <v>391191000</v>
      </c>
      <c r="J3296" s="12">
        <v>0</v>
      </c>
      <c r="K3296" s="12">
        <v>0</v>
      </c>
    </row>
    <row r="3297" spans="1:21" x14ac:dyDescent="0.15">
      <c r="B3297" s="65">
        <v>43347</v>
      </c>
      <c r="C3297" s="74">
        <f t="shared" ref="C3297:C3303" si="43">F3297</f>
        <v>390230100</v>
      </c>
      <c r="D3297" s="37">
        <v>1411.33</v>
      </c>
      <c r="E3297" s="68">
        <f t="shared" ref="E3297:E3303" si="44">D3297-D3296</f>
        <v>-4.6000000000001364</v>
      </c>
      <c r="F3297" s="69">
        <f t="shared" ref="F3297:F3303" si="45">+H3297+G3297</f>
        <v>390230100</v>
      </c>
      <c r="G3297" s="12">
        <v>2696500</v>
      </c>
      <c r="H3297" s="12">
        <v>387533600</v>
      </c>
      <c r="I3297" s="69">
        <f t="shared" ref="I3297:I3303" si="46">SUM(F3297,J3297:K3297)</f>
        <v>390230100</v>
      </c>
      <c r="J3297" s="12">
        <v>0</v>
      </c>
      <c r="K3297" s="12">
        <v>0</v>
      </c>
    </row>
    <row r="3298" spans="1:21" x14ac:dyDescent="0.15">
      <c r="B3298" s="65">
        <v>43348</v>
      </c>
      <c r="C3298" s="74">
        <f t="shared" si="43"/>
        <v>417164400</v>
      </c>
      <c r="D3298" s="37">
        <v>1407.6</v>
      </c>
      <c r="E3298" s="68">
        <f t="shared" si="44"/>
        <v>-3.7300000000000182</v>
      </c>
      <c r="F3298" s="69">
        <f t="shared" si="45"/>
        <v>417164400</v>
      </c>
      <c r="G3298" s="12">
        <v>3663800</v>
      </c>
      <c r="H3298" s="12">
        <v>413500600</v>
      </c>
      <c r="I3298" s="69">
        <f t="shared" si="46"/>
        <v>417164400</v>
      </c>
      <c r="J3298" s="12">
        <v>0</v>
      </c>
      <c r="K3298" s="12">
        <v>0</v>
      </c>
    </row>
    <row r="3299" spans="1:21" x14ac:dyDescent="0.15">
      <c r="B3299" s="65">
        <v>43350</v>
      </c>
      <c r="C3299" s="74">
        <f t="shared" si="43"/>
        <v>428761300</v>
      </c>
      <c r="D3299" s="37">
        <v>1423.07</v>
      </c>
      <c r="E3299" s="68">
        <f t="shared" si="44"/>
        <v>15.470000000000027</v>
      </c>
      <c r="F3299" s="69">
        <f t="shared" si="45"/>
        <v>428761300</v>
      </c>
      <c r="G3299" s="12">
        <v>43916700</v>
      </c>
      <c r="H3299" s="12">
        <v>384844600</v>
      </c>
      <c r="I3299" s="69">
        <f t="shared" si="46"/>
        <v>429216300</v>
      </c>
      <c r="J3299" s="12">
        <v>0</v>
      </c>
      <c r="K3299" s="12">
        <v>455000</v>
      </c>
    </row>
    <row r="3300" spans="1:21" x14ac:dyDescent="0.15">
      <c r="B3300" s="65">
        <v>43353</v>
      </c>
      <c r="C3300" s="74">
        <f t="shared" si="43"/>
        <v>268320400</v>
      </c>
      <c r="D3300" s="37">
        <v>1427.73</v>
      </c>
      <c r="E3300" s="68">
        <f t="shared" si="44"/>
        <v>4.6600000000000819</v>
      </c>
      <c r="F3300" s="69">
        <f t="shared" si="45"/>
        <v>268320400</v>
      </c>
      <c r="G3300" s="12">
        <v>34270100</v>
      </c>
      <c r="H3300" s="12">
        <v>234050300</v>
      </c>
      <c r="I3300" s="69">
        <f t="shared" si="46"/>
        <v>268320400</v>
      </c>
      <c r="J3300" s="12">
        <v>0</v>
      </c>
      <c r="K3300" s="12">
        <v>0</v>
      </c>
    </row>
    <row r="3301" spans="1:21" x14ac:dyDescent="0.15">
      <c r="B3301" s="65">
        <v>43354</v>
      </c>
      <c r="C3301" s="74">
        <f t="shared" si="43"/>
        <v>251536200</v>
      </c>
      <c r="D3301" s="37">
        <v>1419.4</v>
      </c>
      <c r="E3301" s="68">
        <f t="shared" si="44"/>
        <v>-8.3299999999999272</v>
      </c>
      <c r="F3301" s="69">
        <f t="shared" si="45"/>
        <v>251536200</v>
      </c>
      <c r="G3301" s="12">
        <v>16255600</v>
      </c>
      <c r="H3301" s="12">
        <v>235280600</v>
      </c>
      <c r="I3301" s="69">
        <f t="shared" si="46"/>
        <v>253086500</v>
      </c>
      <c r="J3301" s="12">
        <v>881300</v>
      </c>
      <c r="K3301" s="12">
        <v>669000</v>
      </c>
    </row>
    <row r="3302" spans="1:21" x14ac:dyDescent="0.15">
      <c r="B3302" s="65">
        <v>43355</v>
      </c>
      <c r="C3302" s="74">
        <f t="shared" si="43"/>
        <v>516696100</v>
      </c>
      <c r="D3302" s="37">
        <v>1410.6</v>
      </c>
      <c r="E3302" s="68">
        <f t="shared" si="44"/>
        <v>-8.8000000000001819</v>
      </c>
      <c r="F3302" s="69">
        <f t="shared" si="45"/>
        <v>516696100</v>
      </c>
      <c r="G3302" s="12">
        <v>21873500</v>
      </c>
      <c r="H3302" s="12">
        <v>494822600</v>
      </c>
      <c r="I3302" s="69">
        <f t="shared" si="46"/>
        <v>516696100</v>
      </c>
      <c r="J3302" s="12">
        <v>0</v>
      </c>
      <c r="K3302" s="12">
        <v>0</v>
      </c>
    </row>
    <row r="3303" spans="1:21" x14ac:dyDescent="0.15">
      <c r="B3303" s="65">
        <v>43356</v>
      </c>
      <c r="C3303" s="74">
        <f t="shared" si="43"/>
        <v>304989400</v>
      </c>
      <c r="D3303" s="37">
        <v>1409.07</v>
      </c>
      <c r="E3303" s="68">
        <f t="shared" si="44"/>
        <v>-1.5299999999999727</v>
      </c>
      <c r="F3303" s="69">
        <f t="shared" si="45"/>
        <v>304989400</v>
      </c>
      <c r="G3303" s="12">
        <v>6191500</v>
      </c>
      <c r="H3303" s="12">
        <v>298797900</v>
      </c>
      <c r="I3303" s="69">
        <f t="shared" si="46"/>
        <v>305202800</v>
      </c>
      <c r="J3303" s="12">
        <v>0</v>
      </c>
      <c r="K3303" s="12">
        <v>213400</v>
      </c>
    </row>
    <row r="3304" spans="1:21" x14ac:dyDescent="0.15">
      <c r="B3304" s="65">
        <v>43357</v>
      </c>
      <c r="C3304" s="74">
        <f t="shared" ref="C3304:C3315" si="47">F3304</f>
        <v>189160600</v>
      </c>
      <c r="D3304" s="37">
        <v>1413.47</v>
      </c>
      <c r="E3304" s="68">
        <f t="shared" ref="E3304:E3315" si="48">D3304-D3303</f>
        <v>4.4000000000000909</v>
      </c>
      <c r="F3304" s="69">
        <f t="shared" ref="F3304:F3315" si="49">+H3304+G3304</f>
        <v>189160600</v>
      </c>
      <c r="G3304" s="12">
        <v>8548200</v>
      </c>
      <c r="H3304" s="12">
        <v>180612400</v>
      </c>
      <c r="I3304" s="69">
        <f t="shared" ref="I3304:I3315" si="50">SUM(F3304,J3304:K3304)</f>
        <v>189501100</v>
      </c>
      <c r="J3304" s="12">
        <v>340500</v>
      </c>
      <c r="K3304" s="12">
        <v>0</v>
      </c>
    </row>
    <row r="3305" spans="1:21" x14ac:dyDescent="0.15">
      <c r="B3305" s="65">
        <v>43361</v>
      </c>
      <c r="C3305" s="74">
        <f t="shared" si="47"/>
        <v>288654500</v>
      </c>
      <c r="D3305" s="37">
        <v>1416.2</v>
      </c>
      <c r="E3305" s="68">
        <f t="shared" si="48"/>
        <v>2.7300000000000182</v>
      </c>
      <c r="F3305" s="69">
        <f t="shared" si="49"/>
        <v>288654500</v>
      </c>
      <c r="G3305" s="12">
        <v>7889200</v>
      </c>
      <c r="H3305" s="12">
        <v>280765300</v>
      </c>
      <c r="I3305" s="69">
        <f t="shared" si="50"/>
        <v>288898900</v>
      </c>
      <c r="J3305" s="12">
        <v>0</v>
      </c>
      <c r="K3305" s="12">
        <v>244400</v>
      </c>
    </row>
    <row r="3306" spans="1:21" x14ac:dyDescent="0.15">
      <c r="B3306" s="65">
        <v>43362</v>
      </c>
      <c r="C3306" s="74">
        <f t="shared" si="47"/>
        <v>371324500</v>
      </c>
      <c r="D3306" s="37">
        <v>1411.13</v>
      </c>
      <c r="E3306" s="68">
        <f t="shared" si="48"/>
        <v>-5.0699999999999363</v>
      </c>
      <c r="F3306" s="69">
        <f t="shared" si="49"/>
        <v>371324500</v>
      </c>
      <c r="G3306" s="12">
        <v>6915600</v>
      </c>
      <c r="H3306" s="12">
        <v>364408900</v>
      </c>
      <c r="I3306" s="69">
        <f t="shared" si="50"/>
        <v>372422500</v>
      </c>
      <c r="J3306" s="12">
        <v>0</v>
      </c>
      <c r="K3306" s="12">
        <v>1098000</v>
      </c>
    </row>
    <row r="3307" spans="1:21" x14ac:dyDescent="0.15">
      <c r="B3307" s="65">
        <v>43363</v>
      </c>
      <c r="C3307" s="74">
        <f t="shared" si="47"/>
        <v>339551700</v>
      </c>
      <c r="D3307" s="37">
        <v>1411.47</v>
      </c>
      <c r="E3307" s="68">
        <f t="shared" si="48"/>
        <v>0.33999999999991815</v>
      </c>
      <c r="F3307" s="69">
        <f t="shared" si="49"/>
        <v>339551700</v>
      </c>
      <c r="G3307" s="57">
        <v>128973300</v>
      </c>
      <c r="H3307" s="12">
        <v>210578400</v>
      </c>
      <c r="I3307" s="69">
        <f t="shared" si="50"/>
        <v>340006600</v>
      </c>
      <c r="J3307" s="12">
        <v>454900</v>
      </c>
      <c r="K3307" s="12">
        <v>0</v>
      </c>
      <c r="L3307" s="79" t="s">
        <v>28</v>
      </c>
    </row>
    <row r="3308" spans="1:21" x14ac:dyDescent="0.15">
      <c r="B3308" s="65">
        <v>43364</v>
      </c>
      <c r="C3308" s="74">
        <f t="shared" si="47"/>
        <v>356333400</v>
      </c>
      <c r="D3308" s="37">
        <v>1411</v>
      </c>
      <c r="E3308" s="68">
        <f t="shared" si="48"/>
        <v>-0.47000000000002728</v>
      </c>
      <c r="F3308" s="69">
        <f t="shared" si="49"/>
        <v>356333400</v>
      </c>
      <c r="G3308" s="12">
        <v>4447700</v>
      </c>
      <c r="H3308" s="12">
        <v>351885700</v>
      </c>
      <c r="I3308" s="69">
        <f t="shared" si="50"/>
        <v>356956900</v>
      </c>
      <c r="J3308" s="12">
        <v>0</v>
      </c>
      <c r="K3308" s="12">
        <v>623500</v>
      </c>
    </row>
    <row r="3309" spans="1:21" x14ac:dyDescent="0.15">
      <c r="B3309" s="65">
        <v>43368</v>
      </c>
      <c r="C3309" s="74">
        <f t="shared" si="47"/>
        <v>517486100</v>
      </c>
      <c r="D3309" s="37">
        <v>1428.33</v>
      </c>
      <c r="E3309" s="68">
        <f t="shared" si="48"/>
        <v>17.329999999999927</v>
      </c>
      <c r="F3309" s="69">
        <f t="shared" si="49"/>
        <v>517486100</v>
      </c>
      <c r="G3309" s="57">
        <v>36979700</v>
      </c>
      <c r="H3309" s="12">
        <v>480506400</v>
      </c>
      <c r="I3309" s="69">
        <f t="shared" si="50"/>
        <v>517486100</v>
      </c>
      <c r="J3309" s="12">
        <v>0</v>
      </c>
      <c r="K3309" s="12">
        <v>0</v>
      </c>
      <c r="L3309" s="79" t="s">
        <v>28</v>
      </c>
    </row>
    <row r="3310" spans="1:21" x14ac:dyDescent="0.15">
      <c r="B3310" s="65">
        <v>43369</v>
      </c>
      <c r="C3310" s="74">
        <f t="shared" si="47"/>
        <v>367084000</v>
      </c>
      <c r="D3310" s="37">
        <v>1422.87</v>
      </c>
      <c r="E3310" s="68">
        <f t="shared" si="48"/>
        <v>-5.4600000000000364</v>
      </c>
      <c r="F3310" s="69">
        <f t="shared" si="49"/>
        <v>367084000</v>
      </c>
      <c r="G3310" s="12">
        <v>5985200</v>
      </c>
      <c r="H3310" s="12">
        <v>361098800</v>
      </c>
      <c r="I3310" s="69">
        <f t="shared" si="50"/>
        <v>367564000</v>
      </c>
      <c r="J3310" s="12">
        <v>0</v>
      </c>
      <c r="K3310" s="12">
        <v>480000</v>
      </c>
      <c r="L3310" s="13" t="s">
        <v>58</v>
      </c>
    </row>
    <row r="3311" spans="1:21" x14ac:dyDescent="0.15">
      <c r="B3311" s="65">
        <v>43370</v>
      </c>
      <c r="C3311" s="74">
        <f t="shared" si="47"/>
        <v>261445700</v>
      </c>
      <c r="D3311" s="37">
        <v>1429.07</v>
      </c>
      <c r="E3311" s="68">
        <f t="shared" si="48"/>
        <v>6.2000000000000455</v>
      </c>
      <c r="F3311" s="69">
        <f t="shared" si="49"/>
        <v>261445700</v>
      </c>
      <c r="G3311" s="12">
        <v>2637300</v>
      </c>
      <c r="H3311" s="12">
        <v>258808400</v>
      </c>
      <c r="I3311" s="69">
        <f t="shared" si="50"/>
        <v>267998200</v>
      </c>
      <c r="J3311" s="12">
        <v>0</v>
      </c>
      <c r="K3311" s="12">
        <v>6552500</v>
      </c>
    </row>
    <row r="3312" spans="1:21" s="21" customFormat="1" x14ac:dyDescent="0.15">
      <c r="A3312" s="21" t="s">
        <v>0</v>
      </c>
      <c r="B3312" s="66">
        <v>43371</v>
      </c>
      <c r="C3312" s="75">
        <f t="shared" si="47"/>
        <v>424180700</v>
      </c>
      <c r="D3312" s="38">
        <v>1423.6</v>
      </c>
      <c r="E3312" s="70">
        <f t="shared" si="48"/>
        <v>-5.4700000000000273</v>
      </c>
      <c r="F3312" s="71">
        <f t="shared" si="49"/>
        <v>424180700</v>
      </c>
      <c r="G3312" s="22">
        <v>10424400</v>
      </c>
      <c r="H3312" s="22">
        <v>413756300</v>
      </c>
      <c r="I3312" s="71">
        <f t="shared" si="50"/>
        <v>424539700</v>
      </c>
      <c r="J3312" s="22">
        <v>0</v>
      </c>
      <c r="K3312" s="22">
        <v>359000</v>
      </c>
      <c r="L3312" s="85">
        <f>SUM(G3296:G3312)</f>
        <v>346907400</v>
      </c>
      <c r="M3312" s="84">
        <f>SUM(H3296:H3312)</f>
        <v>5737202700</v>
      </c>
      <c r="N3312" s="86">
        <f>SUM(G3296:H3312)</f>
        <v>6084110100</v>
      </c>
      <c r="O3312" s="25">
        <f>MAX($C3296:$C3312)</f>
        <v>517486100</v>
      </c>
      <c r="P3312" s="26">
        <f>MIN($C3296:$C3312)</f>
        <v>189160600</v>
      </c>
      <c r="Q3312" s="53">
        <f>MAX($D3296:$D3312)</f>
        <v>1429.07</v>
      </c>
      <c r="R3312" s="54">
        <f>MIN($D3296:$D3312)</f>
        <v>1407.6</v>
      </c>
      <c r="S3312" s="45">
        <f>MAX($E3296:$E3312)</f>
        <v>17.329999999999927</v>
      </c>
      <c r="T3312" s="46">
        <f>MIN($E3296:$E3312)</f>
        <v>-8.8000000000001819</v>
      </c>
      <c r="U3312" s="34"/>
    </row>
    <row r="3313" spans="2:13" x14ac:dyDescent="0.15">
      <c r="B3313" s="65">
        <v>43374</v>
      </c>
      <c r="C3313" s="74">
        <f t="shared" si="47"/>
        <v>561374700</v>
      </c>
      <c r="D3313" s="37">
        <v>1414.73</v>
      </c>
      <c r="E3313" s="68">
        <f t="shared" si="48"/>
        <v>-8.8699999999998909</v>
      </c>
      <c r="F3313" s="69">
        <f t="shared" si="49"/>
        <v>561374700</v>
      </c>
      <c r="G3313" s="12">
        <v>6064600</v>
      </c>
      <c r="H3313" s="12">
        <v>555310100</v>
      </c>
      <c r="I3313" s="69">
        <f t="shared" si="50"/>
        <v>561920900</v>
      </c>
      <c r="J3313" s="12">
        <v>71700</v>
      </c>
      <c r="K3313" s="12">
        <v>474500</v>
      </c>
    </row>
    <row r="3314" spans="2:13" x14ac:dyDescent="0.15">
      <c r="B3314" s="65">
        <v>43375</v>
      </c>
      <c r="C3314" s="74">
        <f t="shared" si="47"/>
        <v>1061025000</v>
      </c>
      <c r="D3314" s="37">
        <v>1412.8</v>
      </c>
      <c r="E3314" s="68">
        <f t="shared" si="48"/>
        <v>-1.9300000000000637</v>
      </c>
      <c r="F3314" s="69">
        <f t="shared" si="49"/>
        <v>1061025000</v>
      </c>
      <c r="G3314" s="12">
        <v>3230000</v>
      </c>
      <c r="H3314" s="12">
        <v>1057795000</v>
      </c>
      <c r="I3314" s="69">
        <f t="shared" si="50"/>
        <v>1073207500</v>
      </c>
      <c r="J3314" s="12">
        <v>72500</v>
      </c>
      <c r="K3314" s="12">
        <v>12110000</v>
      </c>
    </row>
    <row r="3315" spans="2:13" x14ac:dyDescent="0.15">
      <c r="B3315" s="65">
        <v>43376</v>
      </c>
      <c r="C3315" s="74">
        <f t="shared" si="47"/>
        <v>1192070800</v>
      </c>
      <c r="D3315" s="37">
        <v>1412.07</v>
      </c>
      <c r="E3315" s="68">
        <f t="shared" si="48"/>
        <v>-0.73000000000001819</v>
      </c>
      <c r="F3315" s="69">
        <f t="shared" si="49"/>
        <v>1192070800</v>
      </c>
      <c r="G3315" s="12">
        <v>3614900</v>
      </c>
      <c r="H3315" s="12">
        <v>1188455900</v>
      </c>
      <c r="I3315" s="69">
        <f t="shared" si="50"/>
        <v>1192477800</v>
      </c>
      <c r="J3315" s="12">
        <v>0</v>
      </c>
      <c r="K3315" s="12">
        <v>407000</v>
      </c>
    </row>
    <row r="3316" spans="2:13" x14ac:dyDescent="0.15">
      <c r="B3316" s="65">
        <v>43377</v>
      </c>
      <c r="C3316" s="74">
        <f t="shared" ref="C3316:C3321" si="51">F3316</f>
        <v>551155000</v>
      </c>
      <c r="D3316" s="37">
        <v>1413.07</v>
      </c>
      <c r="E3316" s="68">
        <f t="shared" ref="E3316:E3322" si="52">D3316-D3315</f>
        <v>1</v>
      </c>
      <c r="F3316" s="69">
        <f t="shared" ref="F3316:F3321" si="53">+H3316+G3316</f>
        <v>551155000</v>
      </c>
      <c r="G3316" s="12">
        <v>2629500</v>
      </c>
      <c r="H3316" s="12">
        <v>548525500</v>
      </c>
      <c r="I3316" s="69">
        <f t="shared" ref="I3316:I3321" si="54">SUM(F3316,J3316:K3316)</f>
        <v>551699300</v>
      </c>
      <c r="J3316" s="12">
        <v>84100</v>
      </c>
      <c r="K3316" s="12">
        <v>460200</v>
      </c>
    </row>
    <row r="3317" spans="2:13" x14ac:dyDescent="0.15">
      <c r="B3317" s="65">
        <v>43378</v>
      </c>
      <c r="C3317" s="74">
        <f t="shared" si="51"/>
        <v>744031700</v>
      </c>
      <c r="D3317" s="37">
        <v>1418</v>
      </c>
      <c r="E3317" s="68">
        <f t="shared" si="52"/>
        <v>4.9300000000000637</v>
      </c>
      <c r="F3317" s="69">
        <f t="shared" si="53"/>
        <v>744031700</v>
      </c>
      <c r="G3317" s="12">
        <v>4441200</v>
      </c>
      <c r="H3317" s="57">
        <v>739590500</v>
      </c>
      <c r="I3317" s="69">
        <f t="shared" si="54"/>
        <v>744496200</v>
      </c>
      <c r="J3317" s="12">
        <v>0</v>
      </c>
      <c r="K3317" s="12">
        <v>464500</v>
      </c>
      <c r="M3317" s="63" t="s">
        <v>28</v>
      </c>
    </row>
    <row r="3318" spans="2:13" x14ac:dyDescent="0.15">
      <c r="B3318" s="65">
        <v>43382</v>
      </c>
      <c r="C3318" s="74">
        <f t="shared" si="51"/>
        <v>1178324600</v>
      </c>
      <c r="D3318" s="37">
        <v>1407.87</v>
      </c>
      <c r="E3318" s="68">
        <f t="shared" si="52"/>
        <v>-10.130000000000109</v>
      </c>
      <c r="F3318" s="69">
        <f t="shared" si="53"/>
        <v>1178324600</v>
      </c>
      <c r="G3318" s="12">
        <v>4233100</v>
      </c>
      <c r="H3318" s="88">
        <v>1174091500</v>
      </c>
      <c r="I3318" s="69">
        <f t="shared" si="54"/>
        <v>1178776600</v>
      </c>
      <c r="J3318" s="12">
        <v>0</v>
      </c>
      <c r="K3318" s="12">
        <v>452000</v>
      </c>
      <c r="M3318" s="89" t="s">
        <v>57</v>
      </c>
    </row>
    <row r="3319" spans="2:13" x14ac:dyDescent="0.15">
      <c r="B3319" s="65">
        <v>43383</v>
      </c>
      <c r="C3319" s="74">
        <f t="shared" si="51"/>
        <v>1451691800</v>
      </c>
      <c r="D3319" s="37">
        <v>1402.87</v>
      </c>
      <c r="E3319" s="68">
        <f t="shared" si="52"/>
        <v>-5</v>
      </c>
      <c r="F3319" s="69">
        <f t="shared" si="53"/>
        <v>1451691800</v>
      </c>
      <c r="G3319" s="12">
        <v>5127200</v>
      </c>
      <c r="H3319" s="12">
        <v>1446564600</v>
      </c>
      <c r="I3319" s="69">
        <f t="shared" si="54"/>
        <v>1451691800</v>
      </c>
      <c r="J3319" s="12">
        <v>0</v>
      </c>
      <c r="K3319" s="12">
        <v>0</v>
      </c>
      <c r="M3319" s="62"/>
    </row>
    <row r="3320" spans="2:13" x14ac:dyDescent="0.15">
      <c r="B3320" s="65">
        <v>43384</v>
      </c>
      <c r="C3320" s="74">
        <f t="shared" si="51"/>
        <v>1239857700</v>
      </c>
      <c r="D3320" s="37">
        <v>1399.93</v>
      </c>
      <c r="E3320" s="68">
        <f t="shared" si="52"/>
        <v>-2.9399999999998272</v>
      </c>
      <c r="F3320" s="69">
        <f t="shared" si="53"/>
        <v>1239857700</v>
      </c>
      <c r="G3320" s="12">
        <v>9857000</v>
      </c>
      <c r="H3320" s="57">
        <v>1230000700</v>
      </c>
      <c r="I3320" s="69">
        <f t="shared" si="54"/>
        <v>1239857700</v>
      </c>
      <c r="J3320" s="12">
        <v>0</v>
      </c>
      <c r="K3320" s="12">
        <v>0</v>
      </c>
      <c r="M3320" s="63" t="s">
        <v>28</v>
      </c>
    </row>
    <row r="3321" spans="2:13" x14ac:dyDescent="0.15">
      <c r="B3321" s="65">
        <v>43385</v>
      </c>
      <c r="C3321" s="74">
        <f t="shared" si="51"/>
        <v>871023700</v>
      </c>
      <c r="D3321" s="37">
        <v>1392.47</v>
      </c>
      <c r="E3321" s="68">
        <f t="shared" si="52"/>
        <v>-7.4600000000000364</v>
      </c>
      <c r="F3321" s="69">
        <f t="shared" si="53"/>
        <v>871023700</v>
      </c>
      <c r="G3321" s="12">
        <v>2596800</v>
      </c>
      <c r="H3321" s="12">
        <v>868426900</v>
      </c>
      <c r="I3321" s="69">
        <f t="shared" si="54"/>
        <v>871023700</v>
      </c>
      <c r="J3321" s="12">
        <v>0</v>
      </c>
      <c r="K3321" s="12">
        <v>0</v>
      </c>
      <c r="M3321" s="62"/>
    </row>
    <row r="3322" spans="2:13" x14ac:dyDescent="0.15">
      <c r="B3322" s="65">
        <v>43388</v>
      </c>
      <c r="C3322" s="74">
        <f t="shared" ref="C3322:C3327" si="55">F3322</f>
        <v>467485800</v>
      </c>
      <c r="D3322" s="37">
        <v>1379.07</v>
      </c>
      <c r="E3322" s="68">
        <f t="shared" si="52"/>
        <v>-13.400000000000091</v>
      </c>
      <c r="F3322" s="69">
        <f t="shared" ref="F3322:F3327" si="56">+H3322+G3322</f>
        <v>467485800</v>
      </c>
      <c r="G3322" s="12">
        <v>5996100</v>
      </c>
      <c r="H3322" s="12">
        <v>461489700</v>
      </c>
      <c r="I3322" s="69">
        <f t="shared" ref="I3322:I3327" si="57">SUM(F3322,J3322:K3322)</f>
        <v>468673300</v>
      </c>
      <c r="J3322" s="12">
        <v>765000</v>
      </c>
      <c r="K3322" s="12">
        <v>422500</v>
      </c>
      <c r="M3322" s="62"/>
    </row>
    <row r="3323" spans="2:13" x14ac:dyDescent="0.15">
      <c r="B3323" s="65">
        <v>43389</v>
      </c>
      <c r="C3323" s="74">
        <f t="shared" si="55"/>
        <v>1037683500</v>
      </c>
      <c r="D3323" s="37">
        <v>1374.47</v>
      </c>
      <c r="E3323" s="68">
        <f t="shared" ref="E3323:E3329" si="58">D3323-D3322</f>
        <v>-4.5999999999999091</v>
      </c>
      <c r="F3323" s="69">
        <f t="shared" si="56"/>
        <v>1037683500</v>
      </c>
      <c r="G3323" s="12">
        <v>8163200</v>
      </c>
      <c r="H3323" s="12">
        <v>1029520300</v>
      </c>
      <c r="I3323" s="69">
        <f t="shared" si="57"/>
        <v>1037683500</v>
      </c>
      <c r="J3323" s="12">
        <v>0</v>
      </c>
      <c r="K3323" s="12">
        <v>0</v>
      </c>
      <c r="M3323" s="62"/>
    </row>
    <row r="3324" spans="2:13" x14ac:dyDescent="0.15">
      <c r="B3324" s="65">
        <v>43390</v>
      </c>
      <c r="C3324" s="74">
        <f t="shared" si="55"/>
        <v>606125900</v>
      </c>
      <c r="D3324" s="37">
        <v>1373.47</v>
      </c>
      <c r="E3324" s="68">
        <f t="shared" si="58"/>
        <v>-1</v>
      </c>
      <c r="F3324" s="69">
        <f t="shared" si="56"/>
        <v>606125900</v>
      </c>
      <c r="G3324" s="12">
        <v>1460400</v>
      </c>
      <c r="H3324" s="12">
        <v>604665500</v>
      </c>
      <c r="I3324" s="69">
        <f t="shared" si="57"/>
        <v>606254900</v>
      </c>
      <c r="J3324" s="12">
        <v>129000</v>
      </c>
      <c r="K3324" s="12">
        <v>0</v>
      </c>
    </row>
    <row r="3325" spans="2:13" x14ac:dyDescent="0.15">
      <c r="B3325" s="65">
        <v>43391</v>
      </c>
      <c r="C3325" s="74">
        <f t="shared" si="55"/>
        <v>574224600</v>
      </c>
      <c r="D3325" s="37">
        <v>1381.33</v>
      </c>
      <c r="E3325" s="68">
        <f t="shared" si="58"/>
        <v>7.8599999999999</v>
      </c>
      <c r="F3325" s="69">
        <f t="shared" si="56"/>
        <v>574224600</v>
      </c>
      <c r="G3325" s="12">
        <v>3690000</v>
      </c>
      <c r="H3325" s="12">
        <v>570534600</v>
      </c>
      <c r="I3325" s="69">
        <f t="shared" si="57"/>
        <v>574286300</v>
      </c>
      <c r="J3325" s="12">
        <v>61700</v>
      </c>
      <c r="K3325" s="12">
        <v>0</v>
      </c>
    </row>
    <row r="3326" spans="2:13" x14ac:dyDescent="0.15">
      <c r="B3326" s="65">
        <v>43392</v>
      </c>
      <c r="C3326" s="74">
        <f t="shared" si="55"/>
        <v>449180600</v>
      </c>
      <c r="D3326" s="37">
        <v>1388.87</v>
      </c>
      <c r="E3326" s="68">
        <f t="shared" si="58"/>
        <v>7.5399999999999636</v>
      </c>
      <c r="F3326" s="69">
        <f t="shared" si="56"/>
        <v>449180600</v>
      </c>
      <c r="G3326" s="12">
        <v>3968800</v>
      </c>
      <c r="H3326" s="12">
        <v>445211800</v>
      </c>
      <c r="I3326" s="69">
        <f t="shared" si="57"/>
        <v>449180600</v>
      </c>
      <c r="J3326" s="12">
        <v>0</v>
      </c>
      <c r="K3326" s="12">
        <v>0</v>
      </c>
    </row>
    <row r="3327" spans="2:13" x14ac:dyDescent="0.15">
      <c r="B3327" s="65">
        <v>43395</v>
      </c>
      <c r="C3327" s="74">
        <f t="shared" si="55"/>
        <v>450589000</v>
      </c>
      <c r="D3327" s="37">
        <v>1379</v>
      </c>
      <c r="E3327" s="68">
        <f t="shared" si="58"/>
        <v>-9.8699999999998909</v>
      </c>
      <c r="F3327" s="69">
        <f t="shared" si="56"/>
        <v>450589000</v>
      </c>
      <c r="G3327" s="12">
        <v>8930100</v>
      </c>
      <c r="H3327" s="12">
        <v>441658900</v>
      </c>
      <c r="I3327" s="69">
        <f t="shared" si="57"/>
        <v>450589000</v>
      </c>
      <c r="J3327" s="12">
        <v>0</v>
      </c>
      <c r="K3327" s="12">
        <v>0</v>
      </c>
    </row>
    <row r="3328" spans="2:13" x14ac:dyDescent="0.15">
      <c r="B3328" s="65">
        <v>43396</v>
      </c>
      <c r="C3328" s="74">
        <f t="shared" ref="C3328:C3333" si="59">F3328</f>
        <v>924484000</v>
      </c>
      <c r="D3328" s="37">
        <v>1388.07</v>
      </c>
      <c r="E3328" s="68">
        <f t="shared" si="58"/>
        <v>9.0699999999999363</v>
      </c>
      <c r="F3328" s="69">
        <f t="shared" ref="F3328:F3333" si="60">+H3328+G3328</f>
        <v>924484000</v>
      </c>
      <c r="G3328" s="12">
        <v>2908300</v>
      </c>
      <c r="H3328" s="12">
        <v>921575700</v>
      </c>
      <c r="I3328" s="69">
        <f t="shared" ref="I3328:I3333" si="61">SUM(F3328,J3328:K3328)</f>
        <v>925863000</v>
      </c>
      <c r="J3328" s="12">
        <v>1379000</v>
      </c>
      <c r="K3328" s="12">
        <v>0</v>
      </c>
    </row>
    <row r="3329" spans="1:21" x14ac:dyDescent="0.15">
      <c r="B3329" s="65">
        <v>43397</v>
      </c>
      <c r="C3329" s="74">
        <f t="shared" si="59"/>
        <v>725422200</v>
      </c>
      <c r="D3329" s="37">
        <v>1385.4</v>
      </c>
      <c r="E3329" s="68">
        <f t="shared" si="58"/>
        <v>-2.6699999999998454</v>
      </c>
      <c r="F3329" s="69">
        <f t="shared" si="60"/>
        <v>725422200</v>
      </c>
      <c r="G3329" s="12">
        <v>4387000</v>
      </c>
      <c r="H3329" s="12">
        <v>721035200</v>
      </c>
      <c r="I3329" s="69">
        <f t="shared" si="61"/>
        <v>725422200</v>
      </c>
      <c r="J3329" s="12">
        <v>0</v>
      </c>
      <c r="K3329" s="12">
        <v>0</v>
      </c>
    </row>
    <row r="3330" spans="1:21" x14ac:dyDescent="0.15">
      <c r="B3330" s="65">
        <v>43398</v>
      </c>
      <c r="C3330" s="74">
        <f t="shared" si="59"/>
        <v>727071500</v>
      </c>
      <c r="D3330" s="37">
        <v>1361</v>
      </c>
      <c r="E3330" s="68">
        <f t="shared" ref="E3330:E3336" si="62">D3330-D3329</f>
        <v>-24.400000000000091</v>
      </c>
      <c r="F3330" s="69">
        <f t="shared" si="60"/>
        <v>727071500</v>
      </c>
      <c r="G3330" s="12">
        <v>11727000</v>
      </c>
      <c r="H3330" s="12">
        <v>715344500</v>
      </c>
      <c r="I3330" s="69">
        <f t="shared" si="61"/>
        <v>728843300</v>
      </c>
      <c r="J3330" s="12">
        <v>0</v>
      </c>
      <c r="K3330" s="12">
        <v>1771800</v>
      </c>
    </row>
    <row r="3331" spans="1:21" x14ac:dyDescent="0.15">
      <c r="B3331" s="65">
        <v>43399</v>
      </c>
      <c r="C3331" s="74">
        <f t="shared" si="59"/>
        <v>930895800</v>
      </c>
      <c r="D3331" s="37">
        <v>1347.6</v>
      </c>
      <c r="E3331" s="68">
        <f t="shared" si="62"/>
        <v>-13.400000000000091</v>
      </c>
      <c r="F3331" s="69">
        <f t="shared" si="60"/>
        <v>930895800</v>
      </c>
      <c r="G3331" s="12">
        <v>17324400</v>
      </c>
      <c r="H3331" s="12">
        <v>913571400</v>
      </c>
      <c r="I3331" s="69">
        <f t="shared" si="61"/>
        <v>941409800</v>
      </c>
      <c r="J3331" s="12">
        <v>538000</v>
      </c>
      <c r="K3331" s="12">
        <v>9976000</v>
      </c>
    </row>
    <row r="3332" spans="1:21" x14ac:dyDescent="0.15">
      <c r="B3332" s="65">
        <v>43402</v>
      </c>
      <c r="C3332" s="74">
        <f t="shared" si="59"/>
        <v>480812500</v>
      </c>
      <c r="D3332" s="37">
        <v>1342.6</v>
      </c>
      <c r="E3332" s="68">
        <f t="shared" si="62"/>
        <v>-5</v>
      </c>
      <c r="F3332" s="69">
        <f t="shared" si="60"/>
        <v>480812500</v>
      </c>
      <c r="G3332" s="12">
        <v>4436000</v>
      </c>
      <c r="H3332" s="12">
        <v>476376500</v>
      </c>
      <c r="I3332" s="69">
        <f t="shared" si="61"/>
        <v>481131000</v>
      </c>
      <c r="J3332" s="12">
        <v>0</v>
      </c>
      <c r="K3332" s="12">
        <v>318500</v>
      </c>
    </row>
    <row r="3333" spans="1:21" x14ac:dyDescent="0.15">
      <c r="B3333" s="65">
        <v>43403</v>
      </c>
      <c r="C3333" s="74">
        <f t="shared" si="59"/>
        <v>765109700</v>
      </c>
      <c r="D3333" s="37">
        <v>1361.53</v>
      </c>
      <c r="E3333" s="68">
        <f t="shared" si="62"/>
        <v>18.930000000000064</v>
      </c>
      <c r="F3333" s="69">
        <f t="shared" si="60"/>
        <v>765109700</v>
      </c>
      <c r="G3333" s="12">
        <v>3481800</v>
      </c>
      <c r="H3333" s="12">
        <v>761627900</v>
      </c>
      <c r="I3333" s="69">
        <f t="shared" si="61"/>
        <v>765109700</v>
      </c>
      <c r="J3333" s="12">
        <v>0</v>
      </c>
      <c r="K3333" s="12">
        <v>0</v>
      </c>
    </row>
    <row r="3334" spans="1:21" s="21" customFormat="1" x14ac:dyDescent="0.15">
      <c r="A3334" s="21" t="s">
        <v>0</v>
      </c>
      <c r="B3334" s="66">
        <v>43404</v>
      </c>
      <c r="C3334" s="75">
        <f t="shared" ref="C3334:C3339" si="63">F3334</f>
        <v>451420400</v>
      </c>
      <c r="D3334" s="38">
        <v>1368.87</v>
      </c>
      <c r="E3334" s="70">
        <f t="shared" si="62"/>
        <v>7.3399999999999181</v>
      </c>
      <c r="F3334" s="71">
        <f t="shared" ref="F3334:F3339" si="64">+H3334+G3334</f>
        <v>451420400</v>
      </c>
      <c r="G3334" s="22">
        <v>5769400</v>
      </c>
      <c r="H3334" s="22">
        <v>445651000</v>
      </c>
      <c r="I3334" s="71">
        <f t="shared" ref="I3334:I3339" si="65">SUM(F3334,J3334:K3334)</f>
        <v>452386900</v>
      </c>
      <c r="J3334" s="22">
        <v>575000</v>
      </c>
      <c r="K3334" s="22">
        <v>391500</v>
      </c>
      <c r="L3334" s="85">
        <f>SUM(G3313:G3334)</f>
        <v>124036800</v>
      </c>
      <c r="M3334" s="84">
        <f>SUM(H3313:H3334)</f>
        <v>17317023700</v>
      </c>
      <c r="N3334" s="86">
        <f>SUM(G3313:H3334)</f>
        <v>17441060500</v>
      </c>
      <c r="O3334" s="25">
        <f>MAX($C3313:$C3334)</f>
        <v>1451691800</v>
      </c>
      <c r="P3334" s="26">
        <f>MIN($C3313:$C3334)</f>
        <v>449180600</v>
      </c>
      <c r="Q3334" s="53">
        <f>MAX($D3313:$D3334)</f>
        <v>1418</v>
      </c>
      <c r="R3334" s="54">
        <f>MIN($D3313:$D3334)</f>
        <v>1342.6</v>
      </c>
      <c r="S3334" s="45">
        <f>MAX($E3313:$E3334)</f>
        <v>18.930000000000064</v>
      </c>
      <c r="T3334" s="46">
        <f>MIN($E3313:$E3334)</f>
        <v>-24.400000000000091</v>
      </c>
      <c r="U3334" s="34"/>
    </row>
    <row r="3335" spans="1:21" x14ac:dyDescent="0.15">
      <c r="B3335" s="67">
        <v>43405</v>
      </c>
      <c r="C3335" s="76">
        <f t="shared" si="63"/>
        <v>691702600</v>
      </c>
      <c r="D3335" s="40">
        <v>1363</v>
      </c>
      <c r="E3335" s="72">
        <f t="shared" si="62"/>
        <v>-5.8699999999998909</v>
      </c>
      <c r="F3335" s="73">
        <f t="shared" si="64"/>
        <v>691702600</v>
      </c>
      <c r="G3335" s="17">
        <v>2880500</v>
      </c>
      <c r="H3335" s="17">
        <v>688822100</v>
      </c>
      <c r="I3335" s="73">
        <f t="shared" si="65"/>
        <v>691702600</v>
      </c>
      <c r="J3335" s="17">
        <v>0</v>
      </c>
      <c r="K3335" s="90">
        <v>0</v>
      </c>
    </row>
    <row r="3336" spans="1:21" x14ac:dyDescent="0.15">
      <c r="B3336" s="65">
        <v>43406</v>
      </c>
      <c r="C3336" s="74">
        <f t="shared" si="63"/>
        <v>1980083800</v>
      </c>
      <c r="D3336" s="37">
        <v>1383.27</v>
      </c>
      <c r="E3336" s="68">
        <f t="shared" si="62"/>
        <v>20.269999999999982</v>
      </c>
      <c r="F3336" s="69">
        <f t="shared" si="64"/>
        <v>1980083800</v>
      </c>
      <c r="G3336" s="12">
        <v>7837600</v>
      </c>
      <c r="H3336" s="12">
        <v>1972246200</v>
      </c>
      <c r="I3336" s="69">
        <f t="shared" si="65"/>
        <v>1980372400</v>
      </c>
      <c r="J3336" s="12">
        <v>288600</v>
      </c>
      <c r="K3336" s="91">
        <v>0</v>
      </c>
    </row>
    <row r="3337" spans="1:21" x14ac:dyDescent="0.15">
      <c r="B3337" s="65">
        <v>43409</v>
      </c>
      <c r="C3337" s="74">
        <f t="shared" si="63"/>
        <v>504258300</v>
      </c>
      <c r="D3337" s="37">
        <v>1385</v>
      </c>
      <c r="E3337" s="68">
        <f t="shared" ref="E3337:E3343" si="66">D3337-D3336</f>
        <v>1.7300000000000182</v>
      </c>
      <c r="F3337" s="69">
        <f t="shared" si="64"/>
        <v>504258300</v>
      </c>
      <c r="G3337" s="12">
        <v>20557700</v>
      </c>
      <c r="H3337" s="12">
        <v>483700600</v>
      </c>
      <c r="I3337" s="69">
        <f t="shared" si="65"/>
        <v>504258300</v>
      </c>
      <c r="J3337" s="12">
        <v>0</v>
      </c>
      <c r="K3337" s="91">
        <v>0</v>
      </c>
    </row>
    <row r="3338" spans="1:21" x14ac:dyDescent="0.15">
      <c r="B3338" s="65">
        <v>43410</v>
      </c>
      <c r="C3338" s="74">
        <f t="shared" si="63"/>
        <v>498914100</v>
      </c>
      <c r="D3338" s="37">
        <v>1365.53</v>
      </c>
      <c r="E3338" s="68">
        <f t="shared" si="66"/>
        <v>-19.470000000000027</v>
      </c>
      <c r="F3338" s="69">
        <f t="shared" si="64"/>
        <v>498914100</v>
      </c>
      <c r="G3338" s="12">
        <v>5168600</v>
      </c>
      <c r="H3338" s="12">
        <v>493745500</v>
      </c>
      <c r="I3338" s="69">
        <f t="shared" si="65"/>
        <v>498914100</v>
      </c>
      <c r="J3338" s="12">
        <v>0</v>
      </c>
      <c r="K3338" s="91">
        <v>0</v>
      </c>
    </row>
    <row r="3339" spans="1:21" x14ac:dyDescent="0.15">
      <c r="B3339" s="65">
        <v>43411</v>
      </c>
      <c r="C3339" s="74">
        <f t="shared" si="63"/>
        <v>417590900</v>
      </c>
      <c r="D3339" s="37">
        <v>1370.87</v>
      </c>
      <c r="E3339" s="68">
        <f t="shared" si="66"/>
        <v>5.3399999999999181</v>
      </c>
      <c r="F3339" s="69">
        <f t="shared" si="64"/>
        <v>417590900</v>
      </c>
      <c r="G3339" s="12">
        <v>6498600</v>
      </c>
      <c r="H3339" s="12">
        <v>411092300</v>
      </c>
      <c r="I3339" s="69">
        <f t="shared" si="65"/>
        <v>417922900</v>
      </c>
      <c r="J3339" s="12">
        <v>0</v>
      </c>
      <c r="K3339" s="91">
        <v>332000</v>
      </c>
    </row>
    <row r="3340" spans="1:21" x14ac:dyDescent="0.15">
      <c r="B3340" s="65">
        <v>43412</v>
      </c>
      <c r="C3340" s="74">
        <f t="shared" ref="C3340:C3345" si="67">F3340</f>
        <v>423482300</v>
      </c>
      <c r="D3340" s="37">
        <v>1381.33</v>
      </c>
      <c r="E3340" s="68">
        <f t="shared" si="66"/>
        <v>10.460000000000036</v>
      </c>
      <c r="F3340" s="69">
        <f t="shared" ref="F3340:F3345" si="68">+H3340+G3340</f>
        <v>423482300</v>
      </c>
      <c r="G3340" s="12">
        <v>3861200</v>
      </c>
      <c r="H3340" s="12">
        <v>419621100</v>
      </c>
      <c r="I3340" s="69">
        <f t="shared" ref="I3340:I3345" si="69">SUM(F3340,J3340:K3340)</f>
        <v>423482300</v>
      </c>
      <c r="J3340" s="12">
        <v>0</v>
      </c>
      <c r="K3340" s="91">
        <v>0</v>
      </c>
    </row>
    <row r="3341" spans="1:21" x14ac:dyDescent="0.15">
      <c r="B3341" s="65">
        <v>43413</v>
      </c>
      <c r="C3341" s="74">
        <f t="shared" si="67"/>
        <v>260610400</v>
      </c>
      <c r="D3341" s="37">
        <v>1372.67</v>
      </c>
      <c r="E3341" s="68">
        <f t="shared" si="66"/>
        <v>-8.6599999999998545</v>
      </c>
      <c r="F3341" s="69">
        <f t="shared" si="68"/>
        <v>260610400</v>
      </c>
      <c r="G3341" s="12">
        <v>5551100</v>
      </c>
      <c r="H3341" s="12">
        <v>255059300</v>
      </c>
      <c r="I3341" s="69">
        <f t="shared" si="69"/>
        <v>260610400</v>
      </c>
      <c r="J3341" s="12">
        <v>0</v>
      </c>
      <c r="K3341" s="91">
        <v>0</v>
      </c>
    </row>
    <row r="3342" spans="1:21" x14ac:dyDescent="0.15">
      <c r="B3342" s="65">
        <v>43416</v>
      </c>
      <c r="C3342" s="74">
        <f t="shared" si="67"/>
        <v>244278100</v>
      </c>
      <c r="D3342" s="37">
        <v>1375.4</v>
      </c>
      <c r="E3342" s="68">
        <f t="shared" si="66"/>
        <v>2.7300000000000182</v>
      </c>
      <c r="F3342" s="69">
        <f t="shared" si="68"/>
        <v>244278100</v>
      </c>
      <c r="G3342" s="12">
        <v>10686200</v>
      </c>
      <c r="H3342" s="12">
        <v>233591900</v>
      </c>
      <c r="I3342" s="69">
        <f t="shared" si="69"/>
        <v>246433100</v>
      </c>
      <c r="J3342" s="12">
        <v>0</v>
      </c>
      <c r="K3342" s="91">
        <v>2155000</v>
      </c>
    </row>
    <row r="3343" spans="1:21" x14ac:dyDescent="0.15">
      <c r="B3343" s="65">
        <v>43417</v>
      </c>
      <c r="C3343" s="74">
        <f t="shared" si="67"/>
        <v>560124100</v>
      </c>
      <c r="D3343" s="37">
        <v>1362</v>
      </c>
      <c r="E3343" s="68">
        <f t="shared" si="66"/>
        <v>-13.400000000000091</v>
      </c>
      <c r="F3343" s="69">
        <f t="shared" si="68"/>
        <v>560124100</v>
      </c>
      <c r="G3343" s="12">
        <v>23596900</v>
      </c>
      <c r="H3343" s="12">
        <v>536527200</v>
      </c>
      <c r="I3343" s="69">
        <f t="shared" si="69"/>
        <v>560124100</v>
      </c>
      <c r="J3343" s="12">
        <v>0</v>
      </c>
      <c r="K3343" s="91">
        <v>0</v>
      </c>
    </row>
    <row r="3344" spans="1:21" x14ac:dyDescent="0.15">
      <c r="B3344" s="65">
        <v>43418</v>
      </c>
      <c r="C3344" s="74">
        <f t="shared" si="67"/>
        <v>1761437700</v>
      </c>
      <c r="D3344" s="37">
        <v>1385.13</v>
      </c>
      <c r="E3344" s="68">
        <f t="shared" ref="E3344:E3351" si="70">D3344-D3343</f>
        <v>23.130000000000109</v>
      </c>
      <c r="F3344" s="69">
        <f t="shared" si="68"/>
        <v>1761437700</v>
      </c>
      <c r="G3344" s="12">
        <v>8360100</v>
      </c>
      <c r="H3344" s="12">
        <v>1753077600</v>
      </c>
      <c r="I3344" s="69">
        <f t="shared" si="69"/>
        <v>1761989700</v>
      </c>
      <c r="J3344" s="12">
        <v>0</v>
      </c>
      <c r="K3344" s="91">
        <v>552000</v>
      </c>
    </row>
    <row r="3345" spans="1:21" x14ac:dyDescent="0.15">
      <c r="B3345" s="65">
        <v>43419</v>
      </c>
      <c r="C3345" s="74">
        <f t="shared" si="67"/>
        <v>308125900</v>
      </c>
      <c r="D3345" s="37">
        <v>1366.87</v>
      </c>
      <c r="E3345" s="68">
        <f t="shared" si="70"/>
        <v>-18.260000000000218</v>
      </c>
      <c r="F3345" s="69">
        <f t="shared" si="68"/>
        <v>308125900</v>
      </c>
      <c r="G3345" s="57">
        <v>104190000</v>
      </c>
      <c r="H3345" s="12">
        <v>203935900</v>
      </c>
      <c r="I3345" s="69">
        <f t="shared" si="69"/>
        <v>308125900</v>
      </c>
      <c r="J3345" s="12">
        <v>0</v>
      </c>
      <c r="K3345" s="91">
        <v>0</v>
      </c>
      <c r="L3345" s="63" t="s">
        <v>28</v>
      </c>
    </row>
    <row r="3346" spans="1:21" x14ac:dyDescent="0.15">
      <c r="B3346" s="65">
        <v>43420</v>
      </c>
      <c r="C3346" s="74">
        <f t="shared" ref="C3346:C3351" si="71">F3346</f>
        <v>457382600</v>
      </c>
      <c r="D3346" s="37">
        <v>1346.2</v>
      </c>
      <c r="E3346" s="68">
        <f t="shared" si="70"/>
        <v>-20.669999999999845</v>
      </c>
      <c r="F3346" s="69">
        <f t="shared" ref="F3346:F3351" si="72">+H3346+G3346</f>
        <v>457382600</v>
      </c>
      <c r="G3346" s="12">
        <v>11584100</v>
      </c>
      <c r="H3346" s="12">
        <v>445798500</v>
      </c>
      <c r="I3346" s="69">
        <f t="shared" ref="I3346:I3351" si="73">SUM(F3346,J3346:K3346)</f>
        <v>457686200</v>
      </c>
      <c r="J3346" s="12">
        <v>303600</v>
      </c>
      <c r="K3346" s="91">
        <v>0</v>
      </c>
      <c r="L3346" s="62"/>
    </row>
    <row r="3347" spans="1:21" x14ac:dyDescent="0.15">
      <c r="B3347" s="65">
        <v>43423</v>
      </c>
      <c r="C3347" s="74">
        <f t="shared" si="71"/>
        <v>6900086500</v>
      </c>
      <c r="D3347" s="37">
        <v>1345.33</v>
      </c>
      <c r="E3347" s="68">
        <f t="shared" si="70"/>
        <v>-0.87000000000011823</v>
      </c>
      <c r="F3347" s="69">
        <f t="shared" si="72"/>
        <v>6900086500</v>
      </c>
      <c r="G3347" s="12">
        <v>4489100</v>
      </c>
      <c r="H3347" s="88">
        <v>6895597400</v>
      </c>
      <c r="I3347" s="69">
        <f t="shared" si="73"/>
        <v>6900086500</v>
      </c>
      <c r="J3347" s="12">
        <v>0</v>
      </c>
      <c r="K3347" s="12">
        <v>0</v>
      </c>
      <c r="M3347" s="89" t="s">
        <v>57</v>
      </c>
    </row>
    <row r="3348" spans="1:21" x14ac:dyDescent="0.15">
      <c r="B3348" s="65">
        <v>43424</v>
      </c>
      <c r="C3348" s="74">
        <f t="shared" si="71"/>
        <v>1809983800</v>
      </c>
      <c r="D3348" s="37">
        <v>1356.33</v>
      </c>
      <c r="E3348" s="68">
        <f t="shared" si="70"/>
        <v>11</v>
      </c>
      <c r="F3348" s="69">
        <f t="shared" si="72"/>
        <v>1809983800</v>
      </c>
      <c r="G3348" s="12">
        <v>5714800</v>
      </c>
      <c r="H3348" s="12">
        <v>1804269000</v>
      </c>
      <c r="I3348" s="69">
        <f t="shared" si="73"/>
        <v>1809983800</v>
      </c>
      <c r="J3348" s="12">
        <v>0</v>
      </c>
      <c r="K3348" s="12">
        <v>0</v>
      </c>
    </row>
    <row r="3349" spans="1:21" x14ac:dyDescent="0.15">
      <c r="B3349" s="65">
        <v>43425</v>
      </c>
      <c r="C3349" s="74">
        <f t="shared" si="71"/>
        <v>3280159200</v>
      </c>
      <c r="D3349" s="37">
        <v>1375.47</v>
      </c>
      <c r="E3349" s="68">
        <f t="shared" si="70"/>
        <v>19.1400000000001</v>
      </c>
      <c r="F3349" s="69">
        <f t="shared" si="72"/>
        <v>3280159200</v>
      </c>
      <c r="G3349" s="12">
        <v>5663700</v>
      </c>
      <c r="H3349" s="12">
        <v>3274495500</v>
      </c>
      <c r="I3349" s="69">
        <f t="shared" si="73"/>
        <v>3281772500</v>
      </c>
      <c r="J3349" s="12">
        <v>73300</v>
      </c>
      <c r="K3349" s="12">
        <v>1540000</v>
      </c>
    </row>
    <row r="3350" spans="1:21" x14ac:dyDescent="0.15">
      <c r="B3350" s="65">
        <v>43426</v>
      </c>
      <c r="C3350" s="74">
        <f t="shared" si="71"/>
        <v>2444839800</v>
      </c>
      <c r="D3350" s="37">
        <v>1401.33</v>
      </c>
      <c r="E3350" s="68">
        <f t="shared" si="70"/>
        <v>25.8599999999999</v>
      </c>
      <c r="F3350" s="69">
        <f t="shared" si="72"/>
        <v>2444839800</v>
      </c>
      <c r="G3350" s="12">
        <v>10896800</v>
      </c>
      <c r="H3350" s="57">
        <v>2433943000</v>
      </c>
      <c r="I3350" s="69">
        <f t="shared" si="73"/>
        <v>2445269800</v>
      </c>
      <c r="J3350" s="12">
        <v>0</v>
      </c>
      <c r="K3350" s="12">
        <v>430000</v>
      </c>
      <c r="M3350" s="63" t="s">
        <v>28</v>
      </c>
    </row>
    <row r="3351" spans="1:21" x14ac:dyDescent="0.15">
      <c r="B3351" s="65">
        <v>43430</v>
      </c>
      <c r="C3351" s="74">
        <f t="shared" si="71"/>
        <v>2175625500</v>
      </c>
      <c r="D3351" s="37">
        <v>1403.33</v>
      </c>
      <c r="E3351" s="68">
        <f t="shared" si="70"/>
        <v>2</v>
      </c>
      <c r="F3351" s="69">
        <f t="shared" si="72"/>
        <v>2175625500</v>
      </c>
      <c r="G3351" s="12">
        <v>12031600</v>
      </c>
      <c r="H3351" s="57">
        <v>2163593900</v>
      </c>
      <c r="I3351" s="69">
        <f t="shared" si="73"/>
        <v>2175945500</v>
      </c>
      <c r="J3351" s="12">
        <v>320000</v>
      </c>
      <c r="K3351" s="12">
        <v>0</v>
      </c>
      <c r="M3351" s="63" t="s">
        <v>28</v>
      </c>
    </row>
    <row r="3352" spans="1:21" x14ac:dyDescent="0.15">
      <c r="B3352" s="65">
        <v>43431</v>
      </c>
      <c r="C3352" s="74">
        <f t="shared" ref="C3352:C3357" si="74">F3352</f>
        <v>779618700</v>
      </c>
      <c r="D3352" s="37">
        <v>1395.73</v>
      </c>
      <c r="E3352" s="68">
        <f t="shared" ref="E3352:E3359" si="75">D3352-D3351</f>
        <v>-7.5999999999999091</v>
      </c>
      <c r="F3352" s="69">
        <f t="shared" ref="F3352:F3357" si="76">+H3352+G3352</f>
        <v>779618700</v>
      </c>
      <c r="G3352" s="12">
        <v>13732300</v>
      </c>
      <c r="H3352" s="57">
        <v>765886400</v>
      </c>
      <c r="I3352" s="69">
        <f t="shared" ref="I3352:I3357" si="77">SUM(F3352,J3352:K3352)</f>
        <v>780042700</v>
      </c>
      <c r="J3352" s="12">
        <v>0</v>
      </c>
      <c r="K3352" s="12">
        <v>424000</v>
      </c>
      <c r="M3352" s="63" t="s">
        <v>28</v>
      </c>
    </row>
    <row r="3353" spans="1:21" x14ac:dyDescent="0.15">
      <c r="B3353" s="65">
        <v>43432</v>
      </c>
      <c r="C3353" s="74">
        <f t="shared" si="74"/>
        <v>1313528000</v>
      </c>
      <c r="D3353" s="37">
        <v>1413.33</v>
      </c>
      <c r="E3353" s="68">
        <f t="shared" si="75"/>
        <v>17.599999999999909</v>
      </c>
      <c r="F3353" s="69">
        <f t="shared" si="76"/>
        <v>1313528000</v>
      </c>
      <c r="G3353" s="12">
        <v>14574400</v>
      </c>
      <c r="H3353" s="12">
        <v>1298953600</v>
      </c>
      <c r="I3353" s="69">
        <f t="shared" si="77"/>
        <v>1313528000</v>
      </c>
      <c r="J3353" s="12">
        <v>0</v>
      </c>
      <c r="K3353" s="12">
        <v>0</v>
      </c>
    </row>
    <row r="3354" spans="1:21" x14ac:dyDescent="0.15">
      <c r="B3354" s="65">
        <v>43433</v>
      </c>
      <c r="C3354" s="74">
        <f t="shared" si="74"/>
        <v>1003030100</v>
      </c>
      <c r="D3354" s="37">
        <v>1440.33</v>
      </c>
      <c r="E3354" s="68">
        <f t="shared" si="75"/>
        <v>27</v>
      </c>
      <c r="F3354" s="69">
        <f t="shared" si="76"/>
        <v>1003030100</v>
      </c>
      <c r="G3354" s="12">
        <v>8147300</v>
      </c>
      <c r="H3354" s="57">
        <v>994882800</v>
      </c>
      <c r="I3354" s="69">
        <f t="shared" si="77"/>
        <v>1003030100</v>
      </c>
      <c r="J3354" s="12">
        <v>0</v>
      </c>
      <c r="K3354" s="12">
        <v>0</v>
      </c>
      <c r="M3354" s="63" t="s">
        <v>28</v>
      </c>
    </row>
    <row r="3355" spans="1:21" s="21" customFormat="1" x14ac:dyDescent="0.15">
      <c r="A3355" s="21" t="s">
        <v>0</v>
      </c>
      <c r="B3355" s="66">
        <v>43434</v>
      </c>
      <c r="C3355" s="75">
        <f t="shared" si="74"/>
        <v>635564300</v>
      </c>
      <c r="D3355" s="38">
        <v>1405.93</v>
      </c>
      <c r="E3355" s="70">
        <f t="shared" si="75"/>
        <v>-34.399999999999864</v>
      </c>
      <c r="F3355" s="71">
        <f t="shared" si="76"/>
        <v>635564300</v>
      </c>
      <c r="G3355" s="22">
        <v>2563200</v>
      </c>
      <c r="H3355" s="60">
        <v>633001100</v>
      </c>
      <c r="I3355" s="71">
        <f t="shared" si="77"/>
        <v>635564300</v>
      </c>
      <c r="J3355" s="22">
        <v>0</v>
      </c>
      <c r="K3355" s="22">
        <v>0</v>
      </c>
      <c r="L3355" s="85">
        <f>SUM(G3335:G3355)</f>
        <v>288585800</v>
      </c>
      <c r="M3355" s="84">
        <f>SUM(H3335:H3355)</f>
        <v>28161840900</v>
      </c>
      <c r="N3355" s="86">
        <f>SUM(G3335:H3355)</f>
        <v>28450426700</v>
      </c>
      <c r="O3355" s="25">
        <f>MAX($C3335:$C3355)</f>
        <v>6900086500</v>
      </c>
      <c r="P3355" s="26">
        <f>MIN($C3335:$C3355)</f>
        <v>244278100</v>
      </c>
      <c r="Q3355" s="53">
        <f>MAX($D3335:$D3355)</f>
        <v>1440.33</v>
      </c>
      <c r="R3355" s="54">
        <f>MIN($D3335:$D3355)</f>
        <v>1345.33</v>
      </c>
      <c r="S3355" s="45">
        <f>MAX($E3335:$E3355)</f>
        <v>27</v>
      </c>
      <c r="T3355" s="46">
        <f>MIN($E3335:$E3355)</f>
        <v>-34.399999999999864</v>
      </c>
      <c r="U3355" s="34"/>
    </row>
    <row r="3356" spans="1:21" x14ac:dyDescent="0.15">
      <c r="B3356" s="67">
        <v>43437</v>
      </c>
      <c r="C3356" s="76">
        <f t="shared" si="74"/>
        <v>640392800</v>
      </c>
      <c r="D3356" s="40">
        <v>1399.07</v>
      </c>
      <c r="E3356" s="72">
        <f t="shared" si="75"/>
        <v>-6.8600000000001273</v>
      </c>
      <c r="F3356" s="73">
        <f t="shared" si="76"/>
        <v>640392800</v>
      </c>
      <c r="G3356" s="17">
        <v>9002900</v>
      </c>
      <c r="H3356" s="17">
        <v>631389900</v>
      </c>
      <c r="I3356" s="73">
        <f t="shared" si="77"/>
        <v>640392800</v>
      </c>
      <c r="J3356" s="17">
        <v>0</v>
      </c>
      <c r="K3356" s="17">
        <v>0</v>
      </c>
      <c r="L3356" s="92"/>
      <c r="M3356" s="93"/>
    </row>
    <row r="3357" spans="1:21" x14ac:dyDescent="0.15">
      <c r="B3357" s="65">
        <v>43438</v>
      </c>
      <c r="C3357" s="74">
        <f t="shared" si="74"/>
        <v>536655200</v>
      </c>
      <c r="D3357" s="37">
        <v>1396.93</v>
      </c>
      <c r="E3357" s="68">
        <f t="shared" si="75"/>
        <v>-2.1399999999998727</v>
      </c>
      <c r="F3357" s="69">
        <f t="shared" si="76"/>
        <v>536655200</v>
      </c>
      <c r="G3357" s="12">
        <v>3486300</v>
      </c>
      <c r="H3357" s="12">
        <v>533168900</v>
      </c>
      <c r="I3357" s="69">
        <f t="shared" si="77"/>
        <v>536655200</v>
      </c>
      <c r="J3357" s="12">
        <v>0</v>
      </c>
      <c r="K3357" s="91">
        <v>0</v>
      </c>
    </row>
    <row r="3358" spans="1:21" x14ac:dyDescent="0.15">
      <c r="B3358" s="65">
        <v>43439</v>
      </c>
      <c r="C3358" s="74">
        <f t="shared" ref="C3358:C3363" si="78">F3358</f>
        <v>495327600</v>
      </c>
      <c r="D3358" s="37">
        <v>1409.4</v>
      </c>
      <c r="E3358" s="68">
        <f t="shared" si="75"/>
        <v>12.470000000000027</v>
      </c>
      <c r="F3358" s="69">
        <f t="shared" ref="F3358:F3363" si="79">+H3358+G3358</f>
        <v>495327600</v>
      </c>
      <c r="G3358" s="12">
        <v>19066800</v>
      </c>
      <c r="H3358" s="12">
        <v>476260800</v>
      </c>
      <c r="I3358" s="69">
        <f t="shared" ref="I3358:I3363" si="80">SUM(F3358,J3358:K3358)</f>
        <v>495849600</v>
      </c>
      <c r="J3358" s="12">
        <v>0</v>
      </c>
      <c r="K3358" s="91">
        <v>522000</v>
      </c>
    </row>
    <row r="3359" spans="1:21" x14ac:dyDescent="0.15">
      <c r="B3359" s="65">
        <v>43440</v>
      </c>
      <c r="C3359" s="74">
        <f t="shared" si="78"/>
        <v>508702400</v>
      </c>
      <c r="D3359" s="37">
        <v>1440.87</v>
      </c>
      <c r="E3359" s="68">
        <f t="shared" si="75"/>
        <v>31.4699999999998</v>
      </c>
      <c r="F3359" s="69">
        <f t="shared" si="79"/>
        <v>508702400</v>
      </c>
      <c r="G3359" s="12">
        <v>13228200</v>
      </c>
      <c r="H3359" s="12">
        <v>495474200</v>
      </c>
      <c r="I3359" s="69">
        <f t="shared" si="80"/>
        <v>509266600</v>
      </c>
      <c r="J3359" s="12">
        <v>47800</v>
      </c>
      <c r="K3359" s="12">
        <v>516400</v>
      </c>
    </row>
    <row r="3360" spans="1:21" x14ac:dyDescent="0.15">
      <c r="B3360" s="65">
        <v>43441</v>
      </c>
      <c r="C3360" s="74">
        <f t="shared" si="78"/>
        <v>485336000</v>
      </c>
      <c r="D3360" s="37">
        <v>1479.33</v>
      </c>
      <c r="E3360" s="68">
        <f t="shared" ref="E3360:E3365" si="81">D3360-D3359</f>
        <v>38.460000000000036</v>
      </c>
      <c r="F3360" s="69">
        <f t="shared" si="79"/>
        <v>485336000</v>
      </c>
      <c r="G3360" s="12">
        <v>8129600</v>
      </c>
      <c r="H3360" s="12">
        <v>477206400</v>
      </c>
      <c r="I3360" s="69">
        <f t="shared" si="80"/>
        <v>486365500</v>
      </c>
      <c r="J3360" s="12">
        <v>0</v>
      </c>
      <c r="K3360" s="12">
        <v>1029500</v>
      </c>
      <c r="L3360" s="13" t="s">
        <v>58</v>
      </c>
    </row>
    <row r="3361" spans="1:20" x14ac:dyDescent="0.15">
      <c r="B3361" s="65">
        <v>43444</v>
      </c>
      <c r="C3361" s="74">
        <f t="shared" si="78"/>
        <v>1124008200</v>
      </c>
      <c r="D3361" s="37">
        <v>1452.6</v>
      </c>
      <c r="E3361" s="68">
        <f t="shared" si="81"/>
        <v>-26.730000000000018</v>
      </c>
      <c r="F3361" s="69">
        <f t="shared" si="79"/>
        <v>1124008200</v>
      </c>
      <c r="G3361" s="12">
        <v>15146300</v>
      </c>
      <c r="H3361" s="57">
        <v>1108861900</v>
      </c>
      <c r="I3361" s="69">
        <f t="shared" si="80"/>
        <v>1125984700</v>
      </c>
      <c r="J3361" s="12">
        <v>0</v>
      </c>
      <c r="K3361" s="12">
        <v>1976500</v>
      </c>
      <c r="M3361" s="63" t="s">
        <v>28</v>
      </c>
    </row>
    <row r="3362" spans="1:20" x14ac:dyDescent="0.15">
      <c r="B3362" s="65">
        <v>43445</v>
      </c>
      <c r="C3362" s="74">
        <f t="shared" si="78"/>
        <v>1346487600</v>
      </c>
      <c r="D3362" s="37">
        <v>1408.4</v>
      </c>
      <c r="E3362" s="68">
        <f t="shared" si="81"/>
        <v>-44.199999999999818</v>
      </c>
      <c r="F3362" s="69">
        <f t="shared" si="79"/>
        <v>1346487600</v>
      </c>
      <c r="G3362" s="12">
        <v>17252100</v>
      </c>
      <c r="H3362" s="57">
        <v>1329235500</v>
      </c>
      <c r="I3362" s="69">
        <f t="shared" si="80"/>
        <v>1349778600</v>
      </c>
      <c r="J3362" s="12">
        <v>0</v>
      </c>
      <c r="K3362" s="12">
        <v>3291000</v>
      </c>
      <c r="M3362" s="63" t="s">
        <v>28</v>
      </c>
    </row>
    <row r="3363" spans="1:20" x14ac:dyDescent="0.15">
      <c r="B3363" s="65">
        <v>43446</v>
      </c>
      <c r="C3363" s="74">
        <f t="shared" si="78"/>
        <v>967256000</v>
      </c>
      <c r="D3363" s="37">
        <v>1434.33</v>
      </c>
      <c r="E3363" s="68">
        <f t="shared" si="81"/>
        <v>25.929999999999836</v>
      </c>
      <c r="F3363" s="69">
        <f t="shared" si="79"/>
        <v>967256000</v>
      </c>
      <c r="G3363" s="12">
        <v>6992100</v>
      </c>
      <c r="H3363" s="12">
        <v>960263900</v>
      </c>
      <c r="I3363" s="69">
        <f t="shared" si="80"/>
        <v>967934500</v>
      </c>
      <c r="J3363" s="12">
        <v>0</v>
      </c>
      <c r="K3363" s="12">
        <v>678500</v>
      </c>
    </row>
    <row r="3364" spans="1:20" x14ac:dyDescent="0.15">
      <c r="B3364" s="65">
        <v>43447</v>
      </c>
      <c r="C3364" s="74">
        <f t="shared" ref="C3364:C3369" si="82">F3364</f>
        <v>697841500</v>
      </c>
      <c r="D3364" s="37">
        <v>1389.38</v>
      </c>
      <c r="E3364" s="68">
        <f t="shared" si="81"/>
        <v>-44.949999999999818</v>
      </c>
      <c r="F3364" s="69">
        <f t="shared" ref="F3364:F3369" si="83">+H3364+G3364</f>
        <v>697841500</v>
      </c>
      <c r="G3364" s="12">
        <v>2258800</v>
      </c>
      <c r="H3364" s="57">
        <v>695582700</v>
      </c>
      <c r="I3364" s="69">
        <f t="shared" ref="I3364:I3369" si="84">SUM(F3364,J3364:K3364)</f>
        <v>697841500</v>
      </c>
      <c r="J3364" s="12">
        <v>0</v>
      </c>
      <c r="K3364" s="12">
        <v>0</v>
      </c>
      <c r="M3364" s="63" t="s">
        <v>28</v>
      </c>
    </row>
    <row r="3365" spans="1:20" x14ac:dyDescent="0.15">
      <c r="B3365" s="65">
        <v>43448</v>
      </c>
      <c r="C3365" s="74">
        <f t="shared" si="82"/>
        <v>488663300</v>
      </c>
      <c r="D3365" s="37">
        <v>1396.5</v>
      </c>
      <c r="E3365" s="68">
        <f t="shared" si="81"/>
        <v>7.1199999999998909</v>
      </c>
      <c r="F3365" s="69">
        <f t="shared" si="83"/>
        <v>488663300</v>
      </c>
      <c r="G3365" s="12">
        <v>9543200</v>
      </c>
      <c r="H3365" s="57">
        <v>479120100</v>
      </c>
      <c r="I3365" s="69">
        <f t="shared" si="84"/>
        <v>489249100</v>
      </c>
      <c r="J3365" s="12">
        <v>81900</v>
      </c>
      <c r="K3365" s="12">
        <v>503900</v>
      </c>
      <c r="M3365" s="63" t="s">
        <v>28</v>
      </c>
    </row>
    <row r="3366" spans="1:20" x14ac:dyDescent="0.15">
      <c r="B3366" s="65">
        <v>43451</v>
      </c>
      <c r="C3366" s="74">
        <f t="shared" si="82"/>
        <v>486713700</v>
      </c>
      <c r="D3366" s="37">
        <v>1371.75</v>
      </c>
      <c r="E3366" s="68">
        <f t="shared" ref="E3366:E3372" si="85">D3366-D3365</f>
        <v>-24.75</v>
      </c>
      <c r="F3366" s="69">
        <f t="shared" si="83"/>
        <v>486713700</v>
      </c>
      <c r="G3366" s="12">
        <v>17898800</v>
      </c>
      <c r="H3366" s="12">
        <v>468814900</v>
      </c>
      <c r="I3366" s="69">
        <f t="shared" si="84"/>
        <v>487104700</v>
      </c>
      <c r="J3366" s="12">
        <v>0</v>
      </c>
      <c r="K3366" s="12">
        <v>391000</v>
      </c>
    </row>
    <row r="3367" spans="1:20" x14ac:dyDescent="0.15">
      <c r="B3367" s="65">
        <v>43452</v>
      </c>
      <c r="C3367" s="74">
        <f t="shared" si="82"/>
        <v>429062100</v>
      </c>
      <c r="D3367" s="37">
        <v>1353.75</v>
      </c>
      <c r="E3367" s="68">
        <f t="shared" si="85"/>
        <v>-18</v>
      </c>
      <c r="F3367" s="69">
        <f t="shared" si="83"/>
        <v>429062100</v>
      </c>
      <c r="G3367" s="12">
        <v>10772000</v>
      </c>
      <c r="H3367" s="12">
        <v>418290100</v>
      </c>
      <c r="I3367" s="69">
        <f t="shared" si="84"/>
        <v>429386100</v>
      </c>
      <c r="J3367" s="12">
        <v>0</v>
      </c>
      <c r="K3367" s="12">
        <v>324000</v>
      </c>
    </row>
    <row r="3368" spans="1:20" x14ac:dyDescent="0.15">
      <c r="B3368" s="65">
        <v>43453</v>
      </c>
      <c r="C3368" s="74">
        <f t="shared" si="82"/>
        <v>469841100</v>
      </c>
      <c r="D3368" s="37">
        <v>1343.94</v>
      </c>
      <c r="E3368" s="68">
        <f t="shared" si="85"/>
        <v>-9.8099999999999454</v>
      </c>
      <c r="F3368" s="69">
        <f t="shared" si="83"/>
        <v>469841100</v>
      </c>
      <c r="G3368" s="12">
        <v>8181200</v>
      </c>
      <c r="H3368" s="57">
        <v>461659900</v>
      </c>
      <c r="I3368" s="69">
        <f t="shared" si="84"/>
        <v>470161100</v>
      </c>
      <c r="J3368" s="12">
        <v>0</v>
      </c>
      <c r="K3368" s="12">
        <v>320000</v>
      </c>
      <c r="M3368" s="63" t="s">
        <v>28</v>
      </c>
    </row>
    <row r="3369" spans="1:20" x14ac:dyDescent="0.15">
      <c r="B3369" s="65">
        <v>43454</v>
      </c>
      <c r="C3369" s="74">
        <f t="shared" si="82"/>
        <v>719602100</v>
      </c>
      <c r="D3369" s="37">
        <v>1300.3800000000001</v>
      </c>
      <c r="E3369" s="68">
        <f t="shared" si="85"/>
        <v>-43.559999999999945</v>
      </c>
      <c r="F3369" s="69">
        <f t="shared" si="83"/>
        <v>719602100</v>
      </c>
      <c r="G3369" s="12">
        <v>16589600</v>
      </c>
      <c r="H3369" s="57">
        <v>703012500</v>
      </c>
      <c r="I3369" s="69">
        <f t="shared" si="84"/>
        <v>720002500</v>
      </c>
      <c r="J3369" s="12">
        <v>400400</v>
      </c>
      <c r="K3369" s="12">
        <v>0</v>
      </c>
      <c r="M3369" s="63" t="s">
        <v>28</v>
      </c>
    </row>
    <row r="3370" spans="1:20" x14ac:dyDescent="0.15">
      <c r="B3370" s="65">
        <v>43455</v>
      </c>
      <c r="C3370" s="74">
        <f t="shared" ref="C3370:C3375" si="86">F3370</f>
        <v>811394500</v>
      </c>
      <c r="D3370" s="37">
        <v>1298.31</v>
      </c>
      <c r="E3370" s="68">
        <f t="shared" si="85"/>
        <v>-2.0700000000001637</v>
      </c>
      <c r="F3370" s="69">
        <f t="shared" ref="F3370:F3375" si="87">+H3370+G3370</f>
        <v>811394500</v>
      </c>
      <c r="G3370" s="12">
        <v>17923400</v>
      </c>
      <c r="H3370" s="12">
        <v>793471100</v>
      </c>
      <c r="I3370" s="69">
        <f t="shared" ref="I3370:I3375" si="88">SUM(F3370,J3370:K3370)</f>
        <v>825204100</v>
      </c>
      <c r="J3370" s="12">
        <v>13809600</v>
      </c>
      <c r="K3370" s="12">
        <v>0</v>
      </c>
    </row>
    <row r="3371" spans="1:20" x14ac:dyDescent="0.15">
      <c r="B3371" s="65">
        <v>43459</v>
      </c>
      <c r="C3371" s="74">
        <f t="shared" si="86"/>
        <v>855511100</v>
      </c>
      <c r="D3371" s="37">
        <v>1224.3800000000001</v>
      </c>
      <c r="E3371" s="68">
        <f t="shared" si="85"/>
        <v>-73.929999999999836</v>
      </c>
      <c r="F3371" s="69">
        <f t="shared" si="87"/>
        <v>855511100</v>
      </c>
      <c r="G3371" s="12">
        <v>43694600</v>
      </c>
      <c r="H3371" s="57">
        <v>811816500</v>
      </c>
      <c r="I3371" s="69">
        <f t="shared" si="88"/>
        <v>856703600</v>
      </c>
      <c r="J3371" s="12">
        <v>389900</v>
      </c>
      <c r="K3371" s="12">
        <v>802600</v>
      </c>
      <c r="M3371" s="63" t="s">
        <v>28</v>
      </c>
    </row>
    <row r="3372" spans="1:20" x14ac:dyDescent="0.15">
      <c r="B3372" s="65">
        <v>43460</v>
      </c>
      <c r="C3372" s="74">
        <f t="shared" si="86"/>
        <v>453571500</v>
      </c>
      <c r="D3372" s="37">
        <v>1226.94</v>
      </c>
      <c r="E3372" s="68">
        <f t="shared" si="85"/>
        <v>2.5599999999999454</v>
      </c>
      <c r="F3372" s="69">
        <f t="shared" si="87"/>
        <v>453571500</v>
      </c>
      <c r="G3372" s="12">
        <v>11665700</v>
      </c>
      <c r="H3372" s="57">
        <v>441905800</v>
      </c>
      <c r="I3372" s="69">
        <f t="shared" si="88"/>
        <v>453932700</v>
      </c>
      <c r="J3372" s="12">
        <v>361200</v>
      </c>
      <c r="K3372" s="12">
        <v>0</v>
      </c>
      <c r="L3372" s="13" t="s">
        <v>58</v>
      </c>
      <c r="M3372" s="62"/>
    </row>
    <row r="3373" spans="1:20" x14ac:dyDescent="0.15">
      <c r="B3373" s="65">
        <v>43461</v>
      </c>
      <c r="C3373" s="74">
        <f t="shared" si="86"/>
        <v>960150214</v>
      </c>
      <c r="D3373" s="37">
        <v>1271.94</v>
      </c>
      <c r="E3373" s="68">
        <f t="shared" ref="E3373:E3379" si="89">D3373-D3372</f>
        <v>45</v>
      </c>
      <c r="F3373" s="69">
        <f t="shared" si="87"/>
        <v>960150214</v>
      </c>
      <c r="G3373" s="12">
        <v>13239300</v>
      </c>
      <c r="H3373" s="57">
        <v>946910914</v>
      </c>
      <c r="I3373" s="69">
        <f t="shared" si="88"/>
        <v>960643414</v>
      </c>
      <c r="J3373" s="12">
        <v>0</v>
      </c>
      <c r="K3373" s="12">
        <v>493200</v>
      </c>
      <c r="M3373" s="63" t="s">
        <v>28</v>
      </c>
    </row>
    <row r="3374" spans="1:20" x14ac:dyDescent="0.15">
      <c r="A3374" s="21" t="s">
        <v>0</v>
      </c>
      <c r="B3374" s="66">
        <v>43462</v>
      </c>
      <c r="C3374" s="75">
        <f t="shared" si="86"/>
        <v>569268700</v>
      </c>
      <c r="D3374" s="38">
        <v>1275.44</v>
      </c>
      <c r="E3374" s="70">
        <f t="shared" si="89"/>
        <v>3.5</v>
      </c>
      <c r="F3374" s="71">
        <f t="shared" si="87"/>
        <v>569268700</v>
      </c>
      <c r="G3374" s="22">
        <v>8185300</v>
      </c>
      <c r="H3374" s="22">
        <v>561083400</v>
      </c>
      <c r="I3374" s="71">
        <f t="shared" si="88"/>
        <v>572732700</v>
      </c>
      <c r="J3374" s="22">
        <v>3464000</v>
      </c>
      <c r="K3374" s="22">
        <v>0</v>
      </c>
      <c r="L3374" s="85">
        <f>SUM(G3356:G3374)</f>
        <v>252256200</v>
      </c>
      <c r="M3374" s="84">
        <f>SUM(H3356:H3374)</f>
        <v>12793529414</v>
      </c>
      <c r="N3374" s="86">
        <f>SUM(G3356:H3374)</f>
        <v>13045785614</v>
      </c>
      <c r="O3374" s="25">
        <f>MAX($C3356:$C3374)</f>
        <v>1346487600</v>
      </c>
      <c r="P3374" s="26">
        <f>MIN($C3356:$C3374)</f>
        <v>429062100</v>
      </c>
      <c r="Q3374" s="53">
        <f>MAX($D3356:$D3374)</f>
        <v>1479.33</v>
      </c>
      <c r="R3374" s="54">
        <f>MIN($D3356:$D3374)</f>
        <v>1224.3800000000001</v>
      </c>
      <c r="S3374" s="45">
        <f>MAX($E3356:$E3374)</f>
        <v>45</v>
      </c>
      <c r="T3374" s="46">
        <f>MIN($E3356:$E3374)</f>
        <v>-73.929999999999836</v>
      </c>
    </row>
    <row r="3375" spans="1:20" x14ac:dyDescent="0.15">
      <c r="B3375" s="65">
        <v>43469</v>
      </c>
      <c r="C3375" s="74">
        <f t="shared" si="86"/>
        <v>598681400</v>
      </c>
      <c r="D3375" s="37">
        <v>1264.25</v>
      </c>
      <c r="E3375" s="68">
        <f t="shared" si="89"/>
        <v>-11.190000000000055</v>
      </c>
      <c r="F3375" s="69">
        <f t="shared" si="87"/>
        <v>598681400</v>
      </c>
      <c r="G3375" s="12">
        <v>4546100</v>
      </c>
      <c r="H3375" s="12">
        <v>594135300</v>
      </c>
      <c r="I3375" s="69">
        <f t="shared" si="88"/>
        <v>601099200</v>
      </c>
      <c r="J3375" s="12">
        <v>78800</v>
      </c>
      <c r="K3375" s="12">
        <v>2339000</v>
      </c>
      <c r="L3375" s="13" t="s">
        <v>58</v>
      </c>
    </row>
    <row r="3376" spans="1:20" x14ac:dyDescent="0.15">
      <c r="B3376" s="65">
        <v>43472</v>
      </c>
      <c r="C3376" s="74">
        <f t="shared" ref="C3376:C3381" si="90">F3376</f>
        <v>1444841600</v>
      </c>
      <c r="D3376" s="37">
        <v>1272.5</v>
      </c>
      <c r="E3376" s="68">
        <f t="shared" si="89"/>
        <v>8.25</v>
      </c>
      <c r="F3376" s="69">
        <f t="shared" ref="F3376:F3381" si="91">+H3376+G3376</f>
        <v>1444841600</v>
      </c>
      <c r="G3376" s="12">
        <v>3663300</v>
      </c>
      <c r="H3376" s="12">
        <v>1441178300</v>
      </c>
      <c r="I3376" s="69">
        <f t="shared" ref="I3376:I3381" si="92">SUM(F3376,J3376:K3376)</f>
        <v>1446020600</v>
      </c>
      <c r="J3376" s="12">
        <v>0</v>
      </c>
      <c r="K3376" s="12">
        <v>1179000</v>
      </c>
    </row>
    <row r="3377" spans="2:13" x14ac:dyDescent="0.15">
      <c r="B3377" s="65">
        <v>43473</v>
      </c>
      <c r="C3377" s="74">
        <f t="shared" si="90"/>
        <v>662997900</v>
      </c>
      <c r="D3377" s="37">
        <v>1283.94</v>
      </c>
      <c r="E3377" s="68">
        <f t="shared" si="89"/>
        <v>11.440000000000055</v>
      </c>
      <c r="F3377" s="69">
        <f t="shared" si="91"/>
        <v>662997900</v>
      </c>
      <c r="G3377" s="12">
        <v>7648700</v>
      </c>
      <c r="H3377" s="12">
        <v>655349200</v>
      </c>
      <c r="I3377" s="69">
        <f t="shared" si="92"/>
        <v>663417000</v>
      </c>
      <c r="J3377" s="12">
        <v>419100</v>
      </c>
      <c r="K3377" s="12">
        <v>0</v>
      </c>
    </row>
    <row r="3378" spans="2:13" x14ac:dyDescent="0.15">
      <c r="B3378" s="65">
        <v>43474</v>
      </c>
      <c r="C3378" s="74">
        <f t="shared" si="90"/>
        <v>688607700</v>
      </c>
      <c r="D3378" s="37">
        <v>1285.5</v>
      </c>
      <c r="E3378" s="68">
        <f t="shared" si="89"/>
        <v>1.5599999999999454</v>
      </c>
      <c r="F3378" s="69">
        <f t="shared" si="91"/>
        <v>688607700</v>
      </c>
      <c r="G3378" s="12">
        <v>4564800</v>
      </c>
      <c r="H3378" s="12">
        <v>684042900</v>
      </c>
      <c r="I3378" s="69">
        <f t="shared" si="92"/>
        <v>689482600</v>
      </c>
      <c r="J3378" s="12">
        <v>452400</v>
      </c>
      <c r="K3378" s="12">
        <v>422500</v>
      </c>
    </row>
    <row r="3379" spans="2:13" x14ac:dyDescent="0.15">
      <c r="B3379" s="65">
        <v>43475</v>
      </c>
      <c r="C3379" s="74">
        <f t="shared" si="90"/>
        <v>403023900</v>
      </c>
      <c r="D3379" s="37">
        <v>1286</v>
      </c>
      <c r="E3379" s="68">
        <f t="shared" si="89"/>
        <v>0.5</v>
      </c>
      <c r="F3379" s="69">
        <f t="shared" si="91"/>
        <v>403023900</v>
      </c>
      <c r="G3379" s="12">
        <v>5462900</v>
      </c>
      <c r="H3379" s="12">
        <v>397561000</v>
      </c>
      <c r="I3379" s="69">
        <f t="shared" si="92"/>
        <v>407335900</v>
      </c>
      <c r="J3379" s="12">
        <v>0</v>
      </c>
      <c r="K3379" s="12">
        <v>4312000</v>
      </c>
    </row>
    <row r="3380" spans="2:13" x14ac:dyDescent="0.15">
      <c r="B3380" s="65">
        <v>43476</v>
      </c>
      <c r="C3380" s="74">
        <f t="shared" si="90"/>
        <v>445757000</v>
      </c>
      <c r="D3380" s="37">
        <v>1286.69</v>
      </c>
      <c r="E3380" s="68">
        <f t="shared" ref="E3380:E3385" si="93">D3380-D3379</f>
        <v>0.69000000000005457</v>
      </c>
      <c r="F3380" s="69">
        <f t="shared" si="91"/>
        <v>445757000</v>
      </c>
      <c r="G3380" s="12">
        <v>6329900</v>
      </c>
      <c r="H3380" s="12">
        <v>439427100</v>
      </c>
      <c r="I3380" s="69">
        <f t="shared" si="92"/>
        <v>445966100</v>
      </c>
      <c r="J3380" s="12">
        <v>209100</v>
      </c>
      <c r="K3380" s="12">
        <v>0</v>
      </c>
    </row>
    <row r="3381" spans="2:13" x14ac:dyDescent="0.15">
      <c r="B3381" s="65">
        <v>43480</v>
      </c>
      <c r="C3381" s="74">
        <f t="shared" si="90"/>
        <v>386388046</v>
      </c>
      <c r="D3381" s="37">
        <v>1284.69</v>
      </c>
      <c r="E3381" s="68">
        <f t="shared" si="93"/>
        <v>-2</v>
      </c>
      <c r="F3381" s="69">
        <f t="shared" si="91"/>
        <v>386388046</v>
      </c>
      <c r="G3381" s="12">
        <v>6877700</v>
      </c>
      <c r="H3381" s="57">
        <v>379510346</v>
      </c>
      <c r="I3381" s="69">
        <f t="shared" si="92"/>
        <v>386388046</v>
      </c>
      <c r="J3381" s="12">
        <v>0</v>
      </c>
      <c r="K3381" s="12">
        <v>0</v>
      </c>
      <c r="M3381" s="63" t="s">
        <v>28</v>
      </c>
    </row>
    <row r="3382" spans="2:13" x14ac:dyDescent="0.15">
      <c r="B3382" s="65">
        <v>43481</v>
      </c>
      <c r="C3382" s="74">
        <f t="shared" ref="C3382:C3387" si="94">F3382</f>
        <v>216582894</v>
      </c>
      <c r="D3382" s="37">
        <v>1295.56</v>
      </c>
      <c r="E3382" s="68">
        <f t="shared" si="93"/>
        <v>10.869999999999891</v>
      </c>
      <c r="F3382" s="69">
        <f t="shared" ref="F3382:F3387" si="95">+H3382+G3382</f>
        <v>216582894</v>
      </c>
      <c r="G3382" s="12">
        <v>3382400</v>
      </c>
      <c r="H3382" s="57">
        <v>213200494</v>
      </c>
      <c r="I3382" s="69">
        <f t="shared" ref="I3382:I3387" si="96">SUM(F3382,J3382:K3382)</f>
        <v>216582894</v>
      </c>
      <c r="J3382" s="12">
        <v>0</v>
      </c>
      <c r="K3382" s="12">
        <v>0</v>
      </c>
      <c r="M3382" s="63" t="s">
        <v>28</v>
      </c>
    </row>
    <row r="3383" spans="2:13" x14ac:dyDescent="0.15">
      <c r="B3383" s="65">
        <v>43482</v>
      </c>
      <c r="C3383" s="74">
        <f t="shared" si="94"/>
        <v>288835242</v>
      </c>
      <c r="D3383" s="37">
        <v>1334.75</v>
      </c>
      <c r="E3383" s="68">
        <f t="shared" si="93"/>
        <v>39.190000000000055</v>
      </c>
      <c r="F3383" s="69">
        <f t="shared" si="95"/>
        <v>288835242</v>
      </c>
      <c r="G3383" s="12">
        <v>2458300</v>
      </c>
      <c r="H3383" s="57">
        <v>286376942</v>
      </c>
      <c r="I3383" s="69">
        <f t="shared" si="96"/>
        <v>289071542</v>
      </c>
      <c r="J3383" s="12">
        <v>236300</v>
      </c>
      <c r="K3383" s="12">
        <v>0</v>
      </c>
      <c r="M3383" s="63" t="s">
        <v>28</v>
      </c>
    </row>
    <row r="3384" spans="2:13" x14ac:dyDescent="0.15">
      <c r="B3384" s="65">
        <v>43483</v>
      </c>
      <c r="C3384" s="74">
        <f t="shared" si="94"/>
        <v>366437100</v>
      </c>
      <c r="D3384" s="37">
        <v>1334.25</v>
      </c>
      <c r="E3384" s="68">
        <f t="shared" si="93"/>
        <v>-0.5</v>
      </c>
      <c r="F3384" s="69">
        <f t="shared" si="95"/>
        <v>366437100</v>
      </c>
      <c r="G3384" s="12">
        <v>1814800</v>
      </c>
      <c r="H3384" s="12">
        <v>364622300</v>
      </c>
      <c r="I3384" s="69">
        <f t="shared" si="96"/>
        <v>366437100</v>
      </c>
      <c r="J3384" s="12">
        <v>0</v>
      </c>
      <c r="K3384" s="12">
        <v>0</v>
      </c>
      <c r="L3384" s="13" t="s">
        <v>58</v>
      </c>
    </row>
    <row r="3385" spans="2:13" x14ac:dyDescent="0.15">
      <c r="B3385" s="65">
        <v>43486</v>
      </c>
      <c r="C3385" s="74">
        <f t="shared" si="94"/>
        <v>261213900</v>
      </c>
      <c r="D3385" s="37">
        <v>1345.63</v>
      </c>
      <c r="E3385" s="68">
        <f t="shared" si="93"/>
        <v>11.380000000000109</v>
      </c>
      <c r="F3385" s="69">
        <f t="shared" si="95"/>
        <v>261213900</v>
      </c>
      <c r="G3385" s="12">
        <v>4308600</v>
      </c>
      <c r="H3385" s="12">
        <v>256905300</v>
      </c>
      <c r="I3385" s="69">
        <f t="shared" si="96"/>
        <v>261213900</v>
      </c>
      <c r="J3385" s="12">
        <v>0</v>
      </c>
      <c r="K3385" s="12">
        <v>0</v>
      </c>
      <c r="L3385" s="13" t="s">
        <v>58</v>
      </c>
    </row>
    <row r="3386" spans="2:13" x14ac:dyDescent="0.15">
      <c r="B3386" s="65">
        <v>43487</v>
      </c>
      <c r="C3386" s="74">
        <f t="shared" si="94"/>
        <v>236630300</v>
      </c>
      <c r="D3386" s="37">
        <v>1361.75</v>
      </c>
      <c r="E3386" s="68">
        <f t="shared" ref="E3386:E3392" si="97">D3386-D3385</f>
        <v>16.119999999999891</v>
      </c>
      <c r="F3386" s="69">
        <f t="shared" si="95"/>
        <v>236630300</v>
      </c>
      <c r="G3386" s="12">
        <v>4362400</v>
      </c>
      <c r="H3386" s="12">
        <v>232267900</v>
      </c>
      <c r="I3386" s="69">
        <f t="shared" si="96"/>
        <v>237572400</v>
      </c>
      <c r="J3386" s="12">
        <v>42100</v>
      </c>
      <c r="K3386" s="12">
        <v>900000</v>
      </c>
      <c r="L3386" s="13" t="s">
        <v>58</v>
      </c>
    </row>
    <row r="3387" spans="2:13" x14ac:dyDescent="0.15">
      <c r="B3387" s="65">
        <v>43488</v>
      </c>
      <c r="C3387" s="74">
        <f t="shared" si="94"/>
        <v>268346500</v>
      </c>
      <c r="D3387" s="37">
        <v>1353.44</v>
      </c>
      <c r="E3387" s="68">
        <f t="shared" si="97"/>
        <v>-8.3099999999999454</v>
      </c>
      <c r="F3387" s="69">
        <f t="shared" si="95"/>
        <v>268346500</v>
      </c>
      <c r="G3387" s="12">
        <v>1990500</v>
      </c>
      <c r="H3387" s="12">
        <v>266356000</v>
      </c>
      <c r="I3387" s="69">
        <f t="shared" si="96"/>
        <v>268346500</v>
      </c>
      <c r="J3387" s="12">
        <v>0</v>
      </c>
      <c r="K3387" s="12">
        <v>0</v>
      </c>
      <c r="L3387" s="13" t="s">
        <v>58</v>
      </c>
    </row>
    <row r="3388" spans="2:13" x14ac:dyDescent="0.15">
      <c r="B3388" s="65">
        <v>43489</v>
      </c>
      <c r="C3388" s="74">
        <f t="shared" ref="C3388:C3393" si="98">F3388</f>
        <v>213536500</v>
      </c>
      <c r="D3388" s="37">
        <v>1366</v>
      </c>
      <c r="E3388" s="68">
        <f t="shared" si="97"/>
        <v>12.559999999999945</v>
      </c>
      <c r="F3388" s="69">
        <f t="shared" ref="F3388:F3393" si="99">+H3388+G3388</f>
        <v>213536500</v>
      </c>
      <c r="G3388" s="12">
        <v>3465500</v>
      </c>
      <c r="H3388" s="12">
        <v>210071000</v>
      </c>
      <c r="I3388" s="69">
        <f t="shared" ref="I3388:I3393" si="100">SUM(F3388,J3388:K3388)</f>
        <v>213536500</v>
      </c>
      <c r="J3388" s="12">
        <v>0</v>
      </c>
      <c r="K3388" s="12">
        <v>0</v>
      </c>
    </row>
    <row r="3389" spans="2:13" x14ac:dyDescent="0.15">
      <c r="B3389" s="65">
        <v>43490</v>
      </c>
      <c r="C3389" s="74">
        <f t="shared" si="98"/>
        <v>919376700</v>
      </c>
      <c r="D3389" s="37">
        <v>1378.69</v>
      </c>
      <c r="E3389" s="68">
        <f t="shared" si="97"/>
        <v>12.690000000000055</v>
      </c>
      <c r="F3389" s="69">
        <f t="shared" si="99"/>
        <v>919376700</v>
      </c>
      <c r="G3389" s="12">
        <v>2533500</v>
      </c>
      <c r="H3389" s="12">
        <v>916843200</v>
      </c>
      <c r="I3389" s="69">
        <f t="shared" si="100"/>
        <v>919376700</v>
      </c>
      <c r="J3389" s="12">
        <v>0</v>
      </c>
      <c r="K3389" s="12">
        <v>0</v>
      </c>
      <c r="L3389" s="13" t="s">
        <v>58</v>
      </c>
    </row>
    <row r="3390" spans="2:13" x14ac:dyDescent="0.15">
      <c r="B3390" s="65">
        <v>43493</v>
      </c>
      <c r="C3390" s="74">
        <f t="shared" si="98"/>
        <v>1665143200</v>
      </c>
      <c r="D3390" s="37">
        <v>1396.19</v>
      </c>
      <c r="E3390" s="68">
        <f t="shared" si="97"/>
        <v>17.5</v>
      </c>
      <c r="F3390" s="69">
        <f t="shared" si="99"/>
        <v>1665143200</v>
      </c>
      <c r="G3390" s="12">
        <v>5178900</v>
      </c>
      <c r="H3390" s="12">
        <v>1659964300</v>
      </c>
      <c r="I3390" s="69">
        <f t="shared" si="100"/>
        <v>1669614500</v>
      </c>
      <c r="J3390" s="12">
        <v>41300</v>
      </c>
      <c r="K3390" s="12">
        <v>4430000</v>
      </c>
    </row>
    <row r="3391" spans="2:13" x14ac:dyDescent="0.15">
      <c r="B3391" s="65">
        <v>43494</v>
      </c>
      <c r="C3391" s="74">
        <f t="shared" si="98"/>
        <v>820308325</v>
      </c>
      <c r="D3391" s="37">
        <v>1394.06</v>
      </c>
      <c r="E3391" s="68">
        <f t="shared" si="97"/>
        <v>-2.1300000000001091</v>
      </c>
      <c r="F3391" s="69">
        <f t="shared" si="99"/>
        <v>820308325</v>
      </c>
      <c r="G3391" s="12">
        <v>1199600</v>
      </c>
      <c r="H3391" s="12">
        <v>819108725</v>
      </c>
      <c r="I3391" s="69">
        <f t="shared" si="100"/>
        <v>820308325</v>
      </c>
      <c r="J3391" s="12">
        <v>0</v>
      </c>
      <c r="K3391" s="12">
        <v>0</v>
      </c>
    </row>
    <row r="3392" spans="2:13" x14ac:dyDescent="0.15">
      <c r="B3392" s="65">
        <v>43495</v>
      </c>
      <c r="C3392" s="74">
        <f t="shared" si="98"/>
        <v>729067200</v>
      </c>
      <c r="D3392" s="37">
        <v>1350.31</v>
      </c>
      <c r="E3392" s="68">
        <f t="shared" si="97"/>
        <v>-43.75</v>
      </c>
      <c r="F3392" s="69">
        <f t="shared" si="99"/>
        <v>729067200</v>
      </c>
      <c r="G3392" s="12">
        <v>7968700</v>
      </c>
      <c r="H3392" s="12">
        <v>721098500</v>
      </c>
      <c r="I3392" s="69">
        <f t="shared" si="100"/>
        <v>729067200</v>
      </c>
      <c r="J3392" s="12">
        <v>0</v>
      </c>
      <c r="K3392" s="12">
        <v>0</v>
      </c>
    </row>
    <row r="3393" spans="1:21" s="21" customFormat="1" x14ac:dyDescent="0.15">
      <c r="A3393" s="21" t="s">
        <v>0</v>
      </c>
      <c r="B3393" s="66">
        <v>43496</v>
      </c>
      <c r="C3393" s="75">
        <f t="shared" si="98"/>
        <v>448817200</v>
      </c>
      <c r="D3393" s="38">
        <v>1333.44</v>
      </c>
      <c r="E3393" s="70">
        <f t="shared" ref="E3393:E3399" si="101">D3393-D3392</f>
        <v>-16.869999999999891</v>
      </c>
      <c r="F3393" s="71">
        <f t="shared" si="99"/>
        <v>448817200</v>
      </c>
      <c r="G3393" s="22">
        <v>1928000</v>
      </c>
      <c r="H3393" s="22">
        <v>446889200</v>
      </c>
      <c r="I3393" s="71">
        <f t="shared" si="100"/>
        <v>449130700</v>
      </c>
      <c r="J3393" s="22">
        <v>0</v>
      </c>
      <c r="K3393" s="22">
        <v>313500</v>
      </c>
      <c r="L3393" s="85">
        <f>SUM(G3375:G3393)</f>
        <v>79684600</v>
      </c>
      <c r="M3393" s="84">
        <f>SUM(H3375:H3393)</f>
        <v>10984908007</v>
      </c>
      <c r="N3393" s="86">
        <f>SUM(G3375:H3393)</f>
        <v>11064592607</v>
      </c>
      <c r="O3393" s="25">
        <f>MAX($C3375:$C3393)</f>
        <v>1665143200</v>
      </c>
      <c r="P3393" s="26">
        <f>MIN($C3375:$C3393)</f>
        <v>213536500</v>
      </c>
      <c r="Q3393" s="53">
        <f>MAX($D3375:$D3393)</f>
        <v>1396.19</v>
      </c>
      <c r="R3393" s="54">
        <f>MIN($D3375:$D3393)</f>
        <v>1264.25</v>
      </c>
      <c r="S3393" s="45">
        <f>MAX($E3375:$E3393)</f>
        <v>39.190000000000055</v>
      </c>
      <c r="T3393" s="46">
        <f>MIN($E3375:$E3393)</f>
        <v>-43.75</v>
      </c>
      <c r="U3393" s="34"/>
    </row>
    <row r="3394" spans="1:21" x14ac:dyDescent="0.15">
      <c r="B3394" s="65">
        <v>43497</v>
      </c>
      <c r="C3394" s="74">
        <f t="shared" ref="C3394:C3399" si="102">F3394</f>
        <v>314732500</v>
      </c>
      <c r="D3394" s="37">
        <v>1325.63</v>
      </c>
      <c r="E3394" s="68">
        <f t="shared" si="101"/>
        <v>-7.8099999999999454</v>
      </c>
      <c r="F3394" s="69">
        <f t="shared" ref="F3394:F3399" si="103">+H3394+G3394</f>
        <v>314732500</v>
      </c>
      <c r="G3394" s="12">
        <v>3063200</v>
      </c>
      <c r="H3394" s="12">
        <v>311669300</v>
      </c>
      <c r="I3394" s="69">
        <f t="shared" ref="I3394:I3399" si="104">SUM(F3394,J3394:K3394)</f>
        <v>315253000</v>
      </c>
      <c r="J3394" s="12">
        <v>0</v>
      </c>
      <c r="K3394" s="12">
        <v>520500</v>
      </c>
    </row>
    <row r="3395" spans="1:21" x14ac:dyDescent="0.15">
      <c r="B3395" s="65">
        <v>43500</v>
      </c>
      <c r="C3395" s="74">
        <f t="shared" si="102"/>
        <v>285482900</v>
      </c>
      <c r="D3395" s="37">
        <v>1309.56</v>
      </c>
      <c r="E3395" s="68">
        <f t="shared" si="101"/>
        <v>-16.070000000000164</v>
      </c>
      <c r="F3395" s="69">
        <f t="shared" si="103"/>
        <v>285482900</v>
      </c>
      <c r="G3395" s="12">
        <v>3025700</v>
      </c>
      <c r="H3395" s="12">
        <v>282457200</v>
      </c>
      <c r="I3395" s="69">
        <f t="shared" si="104"/>
        <v>285482900</v>
      </c>
      <c r="J3395" s="12">
        <v>0</v>
      </c>
      <c r="K3395" s="12">
        <v>0</v>
      </c>
    </row>
    <row r="3396" spans="1:21" x14ac:dyDescent="0.15">
      <c r="B3396" s="65">
        <v>43501</v>
      </c>
      <c r="C3396" s="74">
        <f t="shared" si="102"/>
        <v>253281500</v>
      </c>
      <c r="D3396" s="37">
        <v>1322.19</v>
      </c>
      <c r="E3396" s="68">
        <f t="shared" si="101"/>
        <v>12.630000000000109</v>
      </c>
      <c r="F3396" s="69">
        <f t="shared" si="103"/>
        <v>253281500</v>
      </c>
      <c r="G3396" s="12">
        <v>8283600</v>
      </c>
      <c r="H3396" s="12">
        <v>244997900</v>
      </c>
      <c r="I3396" s="69">
        <f t="shared" si="104"/>
        <v>253281500</v>
      </c>
      <c r="J3396" s="12">
        <v>0</v>
      </c>
      <c r="K3396" s="12">
        <v>0</v>
      </c>
    </row>
    <row r="3397" spans="1:21" x14ac:dyDescent="0.15">
      <c r="B3397" s="65">
        <v>43502</v>
      </c>
      <c r="C3397" s="74">
        <f t="shared" si="102"/>
        <v>296924400</v>
      </c>
      <c r="D3397" s="37">
        <v>1339</v>
      </c>
      <c r="E3397" s="68">
        <f t="shared" si="101"/>
        <v>16.809999999999945</v>
      </c>
      <c r="F3397" s="69">
        <f t="shared" si="103"/>
        <v>296924400</v>
      </c>
      <c r="G3397" s="12">
        <v>10633800</v>
      </c>
      <c r="H3397" s="12">
        <v>286290600</v>
      </c>
      <c r="I3397" s="69">
        <f t="shared" si="104"/>
        <v>298004400</v>
      </c>
      <c r="J3397" s="12">
        <v>0</v>
      </c>
      <c r="K3397" s="12">
        <v>1080000</v>
      </c>
    </row>
    <row r="3398" spans="1:21" x14ac:dyDescent="0.15">
      <c r="B3398" s="65">
        <v>43503</v>
      </c>
      <c r="C3398" s="74">
        <f t="shared" si="102"/>
        <v>228016100</v>
      </c>
      <c r="D3398" s="37">
        <v>1337.06</v>
      </c>
      <c r="E3398" s="68">
        <f t="shared" si="101"/>
        <v>-1.9400000000000546</v>
      </c>
      <c r="F3398" s="69">
        <f t="shared" si="103"/>
        <v>228016100</v>
      </c>
      <c r="G3398" s="12">
        <v>900000</v>
      </c>
      <c r="H3398" s="12">
        <v>227116100</v>
      </c>
      <c r="I3398" s="69">
        <f t="shared" si="104"/>
        <v>228016100</v>
      </c>
      <c r="J3398" s="12">
        <v>0</v>
      </c>
      <c r="K3398" s="12">
        <v>0</v>
      </c>
    </row>
    <row r="3399" spans="1:21" x14ac:dyDescent="0.15">
      <c r="B3399" s="65">
        <v>43504</v>
      </c>
      <c r="C3399" s="74">
        <f t="shared" si="102"/>
        <v>174594800</v>
      </c>
      <c r="D3399" s="37">
        <v>1324.31</v>
      </c>
      <c r="E3399" s="68">
        <f t="shared" si="101"/>
        <v>-12.75</v>
      </c>
      <c r="F3399" s="69">
        <f t="shared" si="103"/>
        <v>174594800</v>
      </c>
      <c r="G3399" s="12">
        <v>3973000</v>
      </c>
      <c r="H3399" s="12">
        <v>170621800</v>
      </c>
      <c r="I3399" s="69">
        <f t="shared" si="104"/>
        <v>174594800</v>
      </c>
      <c r="J3399" s="12">
        <v>0</v>
      </c>
      <c r="K3399" s="12">
        <v>0</v>
      </c>
    </row>
    <row r="3400" spans="1:21" x14ac:dyDescent="0.15">
      <c r="B3400" s="65">
        <v>43508</v>
      </c>
      <c r="C3400" s="74">
        <f t="shared" ref="C3400:C3405" si="105">F3400</f>
        <v>399633500</v>
      </c>
      <c r="D3400" s="37">
        <v>1333.13</v>
      </c>
      <c r="E3400" s="68">
        <f t="shared" ref="E3400:E3405" si="106">D3400-D3399</f>
        <v>8.8200000000001637</v>
      </c>
      <c r="F3400" s="69">
        <f t="shared" ref="F3400:F3405" si="107">+H3400+G3400</f>
        <v>399633500</v>
      </c>
      <c r="G3400" s="12">
        <v>7370900</v>
      </c>
      <c r="H3400" s="12">
        <v>392262600</v>
      </c>
      <c r="I3400" s="69">
        <f t="shared" ref="I3400:I3405" si="108">SUM(F3400,J3400:K3400)</f>
        <v>399712900</v>
      </c>
      <c r="J3400" s="12">
        <v>79400</v>
      </c>
      <c r="K3400" s="12">
        <v>0</v>
      </c>
    </row>
    <row r="3401" spans="1:21" x14ac:dyDescent="0.15">
      <c r="B3401" s="65">
        <v>43509</v>
      </c>
      <c r="C3401" s="74">
        <f t="shared" si="105"/>
        <v>195262600</v>
      </c>
      <c r="D3401" s="37">
        <v>1335.31</v>
      </c>
      <c r="E3401" s="68">
        <f t="shared" si="106"/>
        <v>2.1799999999998363</v>
      </c>
      <c r="F3401" s="69">
        <f t="shared" si="107"/>
        <v>195262600</v>
      </c>
      <c r="G3401" s="12">
        <v>1815500</v>
      </c>
      <c r="H3401" s="12">
        <v>193447100</v>
      </c>
      <c r="I3401" s="69">
        <f t="shared" si="108"/>
        <v>195430200</v>
      </c>
      <c r="J3401" s="12">
        <v>167600</v>
      </c>
      <c r="K3401" s="12">
        <v>0</v>
      </c>
    </row>
    <row r="3402" spans="1:21" x14ac:dyDescent="0.15">
      <c r="B3402" s="65">
        <v>43510</v>
      </c>
      <c r="C3402" s="74">
        <f t="shared" si="105"/>
        <v>471753400</v>
      </c>
      <c r="D3402" s="37">
        <v>1319.13</v>
      </c>
      <c r="E3402" s="68">
        <f t="shared" si="106"/>
        <v>-16.179999999999836</v>
      </c>
      <c r="F3402" s="69">
        <f t="shared" si="107"/>
        <v>471753400</v>
      </c>
      <c r="G3402" s="12">
        <v>2016400</v>
      </c>
      <c r="H3402" s="12">
        <v>469737000</v>
      </c>
      <c r="I3402" s="69">
        <f t="shared" si="108"/>
        <v>472636300</v>
      </c>
      <c r="J3402" s="12">
        <v>0</v>
      </c>
      <c r="K3402" s="12">
        <v>882900</v>
      </c>
    </row>
    <row r="3403" spans="1:21" x14ac:dyDescent="0.15">
      <c r="B3403" s="65">
        <v>43511</v>
      </c>
      <c r="C3403" s="74">
        <f t="shared" si="105"/>
        <v>552085700</v>
      </c>
      <c r="D3403" s="37">
        <v>1321.81</v>
      </c>
      <c r="E3403" s="68">
        <f t="shared" si="106"/>
        <v>2.6799999999998363</v>
      </c>
      <c r="F3403" s="69">
        <f t="shared" si="107"/>
        <v>552085700</v>
      </c>
      <c r="G3403" s="12">
        <v>1707000</v>
      </c>
      <c r="H3403" s="12">
        <v>550378700</v>
      </c>
      <c r="I3403" s="69">
        <f t="shared" si="108"/>
        <v>552085700</v>
      </c>
      <c r="J3403" s="12">
        <v>0</v>
      </c>
      <c r="K3403" s="12">
        <v>0</v>
      </c>
    </row>
    <row r="3404" spans="1:21" x14ac:dyDescent="0.15">
      <c r="B3404" s="65">
        <v>43514</v>
      </c>
      <c r="C3404" s="74">
        <f t="shared" si="105"/>
        <v>281884100</v>
      </c>
      <c r="D3404" s="37">
        <v>1330</v>
      </c>
      <c r="E3404" s="68">
        <f t="shared" si="106"/>
        <v>8.1900000000000546</v>
      </c>
      <c r="F3404" s="69">
        <f t="shared" si="107"/>
        <v>281884100</v>
      </c>
      <c r="G3404" s="12">
        <v>1315600</v>
      </c>
      <c r="H3404" s="12">
        <v>280568500</v>
      </c>
      <c r="I3404" s="69">
        <f t="shared" si="108"/>
        <v>281884100</v>
      </c>
      <c r="J3404" s="12">
        <v>0</v>
      </c>
      <c r="K3404" s="12">
        <v>0</v>
      </c>
    </row>
    <row r="3405" spans="1:21" x14ac:dyDescent="0.15">
      <c r="B3405" s="65">
        <v>43515</v>
      </c>
      <c r="C3405" s="74">
        <f t="shared" si="105"/>
        <v>246832100</v>
      </c>
      <c r="D3405" s="37">
        <v>1329.56</v>
      </c>
      <c r="E3405" s="68">
        <f t="shared" si="106"/>
        <v>-0.44000000000005457</v>
      </c>
      <c r="F3405" s="69">
        <f t="shared" si="107"/>
        <v>246832100</v>
      </c>
      <c r="G3405" s="12">
        <v>3786000</v>
      </c>
      <c r="H3405" s="12">
        <v>243046100</v>
      </c>
      <c r="I3405" s="69">
        <f t="shared" si="108"/>
        <v>261826100</v>
      </c>
      <c r="J3405" s="12">
        <v>4350000</v>
      </c>
      <c r="K3405" s="12">
        <v>10644000</v>
      </c>
    </row>
    <row r="3406" spans="1:21" x14ac:dyDescent="0.15">
      <c r="B3406" s="65">
        <v>43516</v>
      </c>
      <c r="C3406" s="74">
        <f t="shared" ref="C3406:C3411" si="109">F3406</f>
        <v>1590015700</v>
      </c>
      <c r="D3406" s="37">
        <v>1343.5</v>
      </c>
      <c r="E3406" s="68">
        <f t="shared" ref="E3406:E3411" si="110">D3406-D3405</f>
        <v>13.940000000000055</v>
      </c>
      <c r="F3406" s="69">
        <f t="shared" ref="F3406:F3411" si="111">+H3406+G3406</f>
        <v>1590015700</v>
      </c>
      <c r="G3406" s="12">
        <v>8874800</v>
      </c>
      <c r="H3406" s="12">
        <v>1581140900</v>
      </c>
      <c r="I3406" s="69">
        <f t="shared" ref="I3406:I3411" si="112">SUM(F3406,J3406:K3406)</f>
        <v>1590275700</v>
      </c>
      <c r="J3406" s="12">
        <v>260000</v>
      </c>
      <c r="K3406" s="12">
        <v>0</v>
      </c>
    </row>
    <row r="3407" spans="1:21" x14ac:dyDescent="0.15">
      <c r="B3407" s="65">
        <v>43517</v>
      </c>
      <c r="C3407" s="74">
        <f t="shared" si="109"/>
        <v>1329385600</v>
      </c>
      <c r="D3407" s="37">
        <v>1351.5</v>
      </c>
      <c r="E3407" s="68">
        <f t="shared" si="110"/>
        <v>8</v>
      </c>
      <c r="F3407" s="69">
        <f t="shared" si="111"/>
        <v>1329385600</v>
      </c>
      <c r="G3407" s="12">
        <v>3267400</v>
      </c>
      <c r="H3407" s="12">
        <v>1326118200</v>
      </c>
      <c r="I3407" s="69">
        <f t="shared" si="112"/>
        <v>1329385600</v>
      </c>
      <c r="J3407" s="12">
        <v>0</v>
      </c>
      <c r="K3407" s="12">
        <v>0</v>
      </c>
    </row>
    <row r="3408" spans="1:21" x14ac:dyDescent="0.15">
      <c r="B3408" s="65">
        <v>43518</v>
      </c>
      <c r="C3408" s="74">
        <f t="shared" si="109"/>
        <v>2616486300</v>
      </c>
      <c r="D3408" s="37">
        <v>1340.81</v>
      </c>
      <c r="E3408" s="68">
        <f t="shared" si="110"/>
        <v>-10.690000000000055</v>
      </c>
      <c r="F3408" s="69">
        <f t="shared" si="111"/>
        <v>2616486300</v>
      </c>
      <c r="G3408" s="12">
        <v>7944100</v>
      </c>
      <c r="H3408" s="12">
        <v>2608542200</v>
      </c>
      <c r="I3408" s="69">
        <f t="shared" si="112"/>
        <v>2616808800</v>
      </c>
      <c r="J3408" s="12">
        <v>0</v>
      </c>
      <c r="K3408" s="12">
        <v>322500</v>
      </c>
    </row>
    <row r="3409" spans="1:21" x14ac:dyDescent="0.15">
      <c r="B3409" s="65">
        <v>43521</v>
      </c>
      <c r="C3409" s="74">
        <f t="shared" si="109"/>
        <v>1084411900</v>
      </c>
      <c r="D3409" s="37">
        <v>1338</v>
      </c>
      <c r="E3409" s="68">
        <f t="shared" si="110"/>
        <v>-2.8099999999999454</v>
      </c>
      <c r="F3409" s="69">
        <f t="shared" si="111"/>
        <v>1084411900</v>
      </c>
      <c r="G3409" s="12">
        <v>2578200</v>
      </c>
      <c r="H3409" s="12">
        <v>1081833700</v>
      </c>
      <c r="I3409" s="69">
        <f t="shared" si="112"/>
        <v>1084411900</v>
      </c>
      <c r="J3409" s="12">
        <v>0</v>
      </c>
      <c r="K3409" s="12">
        <v>0</v>
      </c>
    </row>
    <row r="3410" spans="1:21" x14ac:dyDescent="0.15">
      <c r="B3410" s="65">
        <v>43522</v>
      </c>
      <c r="C3410" s="74">
        <f t="shared" si="109"/>
        <v>910411800</v>
      </c>
      <c r="D3410" s="37">
        <v>1343.19</v>
      </c>
      <c r="E3410" s="68">
        <f t="shared" si="110"/>
        <v>5.1900000000000546</v>
      </c>
      <c r="F3410" s="69">
        <f t="shared" si="111"/>
        <v>910411800</v>
      </c>
      <c r="G3410" s="12">
        <v>5527700</v>
      </c>
      <c r="H3410" s="12">
        <v>904884100</v>
      </c>
      <c r="I3410" s="69">
        <f t="shared" si="112"/>
        <v>910589300</v>
      </c>
      <c r="J3410" s="12">
        <v>0</v>
      </c>
      <c r="K3410" s="12">
        <v>177500</v>
      </c>
    </row>
    <row r="3411" spans="1:21" x14ac:dyDescent="0.15">
      <c r="B3411" s="65">
        <v>43523</v>
      </c>
      <c r="C3411" s="74">
        <f t="shared" si="109"/>
        <v>1511482100</v>
      </c>
      <c r="D3411" s="37">
        <v>1347.25</v>
      </c>
      <c r="E3411" s="68">
        <f t="shared" si="110"/>
        <v>4.0599999999999454</v>
      </c>
      <c r="F3411" s="69">
        <f t="shared" si="111"/>
        <v>1511482100</v>
      </c>
      <c r="G3411" s="12">
        <v>8957500</v>
      </c>
      <c r="H3411" s="12">
        <v>1502524600</v>
      </c>
      <c r="I3411" s="69">
        <f t="shared" si="112"/>
        <v>1516944400</v>
      </c>
      <c r="J3411" s="12">
        <v>72300</v>
      </c>
      <c r="K3411" s="12">
        <v>5390000</v>
      </c>
      <c r="L3411" s="13" t="s">
        <v>58</v>
      </c>
    </row>
    <row r="3412" spans="1:21" s="21" customFormat="1" x14ac:dyDescent="0.15">
      <c r="A3412" s="21" t="s">
        <v>0</v>
      </c>
      <c r="B3412" s="66">
        <v>43524</v>
      </c>
      <c r="C3412" s="75">
        <f t="shared" ref="C3412:C3417" si="113">F3412</f>
        <v>2043253200</v>
      </c>
      <c r="D3412" s="38">
        <v>1347.25</v>
      </c>
      <c r="E3412" s="70">
        <f t="shared" ref="E3412:E3417" si="114">D3412-D3411</f>
        <v>0</v>
      </c>
      <c r="F3412" s="71">
        <f t="shared" ref="F3412:F3417" si="115">+H3412+G3412</f>
        <v>2043253200</v>
      </c>
      <c r="G3412" s="22">
        <v>3721600</v>
      </c>
      <c r="H3412" s="22">
        <v>2039531600</v>
      </c>
      <c r="I3412" s="71">
        <f t="shared" ref="I3412:I3417" si="116">SUM(F3412,J3412:K3412)</f>
        <v>2043508900</v>
      </c>
      <c r="J3412" s="22">
        <v>255700</v>
      </c>
      <c r="K3412" s="22">
        <v>0</v>
      </c>
      <c r="L3412" s="85">
        <f>SUM(G3394:G3412)</f>
        <v>88762000</v>
      </c>
      <c r="M3412" s="84">
        <f>SUM(H3394:H3412)</f>
        <v>14697168200</v>
      </c>
      <c r="N3412" s="86">
        <f>SUM(G3394:H3412)</f>
        <v>14785930200</v>
      </c>
      <c r="O3412" s="25">
        <f>MAX($C3394:$C3412)</f>
        <v>2616486300</v>
      </c>
      <c r="P3412" s="26">
        <f>MIN($C3394:$C3412)</f>
        <v>174594800</v>
      </c>
      <c r="Q3412" s="53">
        <f>MAX($D3394:$D3412)</f>
        <v>1351.5</v>
      </c>
      <c r="R3412" s="54">
        <f>MIN($D3394:$D3412)</f>
        <v>1309.56</v>
      </c>
      <c r="S3412" s="45">
        <f>MAX($E3394:$E3412)</f>
        <v>16.809999999999945</v>
      </c>
      <c r="T3412" s="46">
        <f>MIN($E3394:$E3412)</f>
        <v>-16.179999999999836</v>
      </c>
      <c r="U3412" s="34"/>
    </row>
    <row r="3413" spans="1:21" x14ac:dyDescent="0.15">
      <c r="B3413" s="65">
        <v>43525</v>
      </c>
      <c r="C3413" s="74">
        <f t="shared" si="113"/>
        <v>2261232400</v>
      </c>
      <c r="D3413" s="37">
        <v>1377.69</v>
      </c>
      <c r="E3413" s="68">
        <f t="shared" si="114"/>
        <v>30.440000000000055</v>
      </c>
      <c r="F3413" s="69">
        <f t="shared" si="115"/>
        <v>2261232400</v>
      </c>
      <c r="G3413" s="12">
        <v>2213600</v>
      </c>
      <c r="H3413" s="12">
        <v>2259018800</v>
      </c>
      <c r="I3413" s="69">
        <f t="shared" si="116"/>
        <v>2261370500</v>
      </c>
      <c r="J3413" s="12">
        <v>44300</v>
      </c>
      <c r="K3413" s="12">
        <v>93800</v>
      </c>
    </row>
    <row r="3414" spans="1:21" x14ac:dyDescent="0.15">
      <c r="B3414" s="65">
        <v>43528</v>
      </c>
      <c r="C3414" s="74">
        <f t="shared" si="113"/>
        <v>1387403000</v>
      </c>
      <c r="D3414" s="37">
        <v>1379.19</v>
      </c>
      <c r="E3414" s="68">
        <f t="shared" si="114"/>
        <v>1.5</v>
      </c>
      <c r="F3414" s="69">
        <f t="shared" si="115"/>
        <v>1387403000</v>
      </c>
      <c r="G3414" s="12">
        <v>4933000</v>
      </c>
      <c r="H3414" s="12">
        <v>1382470000</v>
      </c>
      <c r="I3414" s="69">
        <f t="shared" si="116"/>
        <v>1387403000</v>
      </c>
      <c r="J3414" s="12">
        <v>0</v>
      </c>
      <c r="K3414" s="12">
        <v>0</v>
      </c>
    </row>
    <row r="3415" spans="1:21" x14ac:dyDescent="0.15">
      <c r="B3415" s="65">
        <v>43529</v>
      </c>
      <c r="C3415" s="74">
        <f t="shared" si="113"/>
        <v>1199121000</v>
      </c>
      <c r="D3415" s="37">
        <v>1375.31</v>
      </c>
      <c r="E3415" s="68">
        <f t="shared" si="114"/>
        <v>-3.8800000000001091</v>
      </c>
      <c r="F3415" s="69">
        <f t="shared" si="115"/>
        <v>1199121000</v>
      </c>
      <c r="G3415" s="12">
        <v>8046800</v>
      </c>
      <c r="H3415" s="12">
        <v>1191074200</v>
      </c>
      <c r="I3415" s="69">
        <f t="shared" si="116"/>
        <v>1199570500</v>
      </c>
      <c r="J3415" s="12">
        <v>0</v>
      </c>
      <c r="K3415" s="12">
        <v>449500</v>
      </c>
    </row>
    <row r="3416" spans="1:21" x14ac:dyDescent="0.15">
      <c r="B3416" s="65">
        <v>43530</v>
      </c>
      <c r="C3416" s="74">
        <f t="shared" si="113"/>
        <v>720639300</v>
      </c>
      <c r="D3416" s="37">
        <v>1362.13</v>
      </c>
      <c r="E3416" s="68">
        <f t="shared" si="114"/>
        <v>-13.179999999999836</v>
      </c>
      <c r="F3416" s="69">
        <f t="shared" si="115"/>
        <v>720639300</v>
      </c>
      <c r="G3416" s="12">
        <v>3670000</v>
      </c>
      <c r="H3416" s="12">
        <v>716969300</v>
      </c>
      <c r="I3416" s="69">
        <f t="shared" si="116"/>
        <v>720639300</v>
      </c>
      <c r="J3416" s="12">
        <v>0</v>
      </c>
      <c r="K3416" s="12">
        <v>0</v>
      </c>
    </row>
    <row r="3417" spans="1:21" x14ac:dyDescent="0.15">
      <c r="B3417" s="65">
        <v>43531</v>
      </c>
      <c r="C3417" s="74">
        <f t="shared" si="113"/>
        <v>773755400</v>
      </c>
      <c r="D3417" s="37">
        <v>1368.13</v>
      </c>
      <c r="E3417" s="68">
        <f t="shared" si="114"/>
        <v>6</v>
      </c>
      <c r="F3417" s="69">
        <f t="shared" si="115"/>
        <v>773755400</v>
      </c>
      <c r="G3417" s="12">
        <v>3948200</v>
      </c>
      <c r="H3417" s="12">
        <v>769807200</v>
      </c>
      <c r="I3417" s="69">
        <f t="shared" si="116"/>
        <v>778402000</v>
      </c>
      <c r="J3417" s="12">
        <v>66600</v>
      </c>
      <c r="K3417" s="12">
        <v>4580000</v>
      </c>
    </row>
    <row r="3418" spans="1:21" x14ac:dyDescent="0.15">
      <c r="B3418" s="65">
        <v>43532</v>
      </c>
      <c r="C3418" s="74">
        <f t="shared" ref="C3418:C3423" si="117">F3418</f>
        <v>781872000</v>
      </c>
      <c r="D3418" s="37">
        <v>1357.81</v>
      </c>
      <c r="E3418" s="68">
        <f t="shared" ref="E3418:E3424" si="118">D3418-D3417</f>
        <v>-10.320000000000164</v>
      </c>
      <c r="F3418" s="69">
        <f t="shared" ref="F3418:F3423" si="119">+H3418+G3418</f>
        <v>781872000</v>
      </c>
      <c r="G3418" s="12">
        <v>7275200</v>
      </c>
      <c r="H3418" s="12">
        <v>774596800</v>
      </c>
      <c r="I3418" s="69">
        <f t="shared" ref="I3418:I3423" si="120">SUM(F3418,J3418:K3418)</f>
        <v>782716200</v>
      </c>
      <c r="J3418" s="12">
        <v>533200</v>
      </c>
      <c r="K3418" s="12">
        <v>311000</v>
      </c>
    </row>
    <row r="3419" spans="1:21" x14ac:dyDescent="0.15">
      <c r="B3419" s="65">
        <v>43535</v>
      </c>
      <c r="C3419" s="74">
        <f t="shared" si="117"/>
        <v>476702300</v>
      </c>
      <c r="D3419" s="37">
        <v>1361.63</v>
      </c>
      <c r="E3419" s="68">
        <f t="shared" si="118"/>
        <v>3.8200000000001637</v>
      </c>
      <c r="F3419" s="69">
        <f t="shared" si="119"/>
        <v>476702300</v>
      </c>
      <c r="G3419" s="12">
        <v>2280600</v>
      </c>
      <c r="H3419" s="12">
        <v>474421700</v>
      </c>
      <c r="I3419" s="69">
        <f t="shared" si="120"/>
        <v>476743200</v>
      </c>
      <c r="J3419" s="12">
        <v>40900</v>
      </c>
      <c r="K3419" s="12">
        <v>0</v>
      </c>
    </row>
    <row r="3420" spans="1:21" x14ac:dyDescent="0.15">
      <c r="B3420" s="65">
        <v>43536</v>
      </c>
      <c r="C3420" s="74">
        <f t="shared" si="117"/>
        <v>401230600</v>
      </c>
      <c r="D3420" s="37">
        <v>1357.31</v>
      </c>
      <c r="E3420" s="68">
        <f t="shared" si="118"/>
        <v>-4.3200000000001637</v>
      </c>
      <c r="F3420" s="69">
        <f t="shared" si="119"/>
        <v>401230600</v>
      </c>
      <c r="G3420" s="12">
        <v>4662800</v>
      </c>
      <c r="H3420" s="12">
        <v>396567800</v>
      </c>
      <c r="I3420" s="69">
        <f t="shared" si="120"/>
        <v>402482100</v>
      </c>
      <c r="J3420" s="12">
        <v>208500</v>
      </c>
      <c r="K3420" s="12">
        <v>1043000</v>
      </c>
    </row>
    <row r="3421" spans="1:21" x14ac:dyDescent="0.15">
      <c r="B3421" s="65">
        <v>43537</v>
      </c>
      <c r="C3421" s="74">
        <f t="shared" si="117"/>
        <v>390097200</v>
      </c>
      <c r="D3421" s="37">
        <v>1347.44</v>
      </c>
      <c r="E3421" s="68">
        <f t="shared" si="118"/>
        <v>-9.8699999999998909</v>
      </c>
      <c r="F3421" s="69">
        <f t="shared" si="119"/>
        <v>390097200</v>
      </c>
      <c r="G3421" s="12">
        <v>1885800</v>
      </c>
      <c r="H3421" s="12">
        <v>388211400</v>
      </c>
      <c r="I3421" s="69">
        <f t="shared" si="120"/>
        <v>390097200</v>
      </c>
      <c r="J3421" s="12">
        <v>0</v>
      </c>
      <c r="K3421" s="12">
        <v>0</v>
      </c>
    </row>
    <row r="3422" spans="1:21" x14ac:dyDescent="0.15">
      <c r="B3422" s="65">
        <v>43538</v>
      </c>
      <c r="C3422" s="74">
        <f t="shared" si="117"/>
        <v>259417000</v>
      </c>
      <c r="D3422" s="37">
        <v>1340.56</v>
      </c>
      <c r="E3422" s="68">
        <f t="shared" si="118"/>
        <v>-6.8800000000001091</v>
      </c>
      <c r="F3422" s="69">
        <f t="shared" si="119"/>
        <v>259417000</v>
      </c>
      <c r="G3422" s="12">
        <v>2677400</v>
      </c>
      <c r="H3422" s="12">
        <v>256739600</v>
      </c>
      <c r="I3422" s="69">
        <f t="shared" si="120"/>
        <v>259417000</v>
      </c>
      <c r="J3422" s="12">
        <v>0</v>
      </c>
      <c r="K3422" s="12">
        <v>0</v>
      </c>
    </row>
    <row r="3423" spans="1:21" x14ac:dyDescent="0.15">
      <c r="B3423" s="65">
        <v>43539</v>
      </c>
      <c r="C3423" s="74">
        <f t="shared" si="117"/>
        <v>369299000</v>
      </c>
      <c r="D3423" s="37">
        <v>1340.81</v>
      </c>
      <c r="E3423" s="68">
        <f t="shared" si="118"/>
        <v>0.25</v>
      </c>
      <c r="F3423" s="69">
        <f t="shared" si="119"/>
        <v>369299000</v>
      </c>
      <c r="G3423" s="12">
        <v>5499000</v>
      </c>
      <c r="H3423" s="12">
        <v>363800000</v>
      </c>
      <c r="I3423" s="69">
        <f t="shared" si="120"/>
        <v>369299000</v>
      </c>
      <c r="J3423" s="12">
        <v>0</v>
      </c>
      <c r="K3423" s="12">
        <v>0</v>
      </c>
    </row>
    <row r="3424" spans="1:21" x14ac:dyDescent="0.15">
      <c r="B3424" s="65">
        <v>43542</v>
      </c>
      <c r="C3424" s="74">
        <f t="shared" ref="C3424:C3429" si="121">F3424</f>
        <v>650487800</v>
      </c>
      <c r="D3424" s="37">
        <v>1347.63</v>
      </c>
      <c r="E3424" s="68">
        <f t="shared" si="118"/>
        <v>6.8200000000001637</v>
      </c>
      <c r="F3424" s="69">
        <f t="shared" ref="F3424:F3429" si="122">+H3424+G3424</f>
        <v>650487800</v>
      </c>
      <c r="G3424" s="12">
        <v>7145800</v>
      </c>
      <c r="H3424" s="57">
        <v>643342000</v>
      </c>
      <c r="I3424" s="69">
        <f t="shared" ref="I3424:I3429" si="123">SUM(F3424,J3424:K3424)</f>
        <v>650487800</v>
      </c>
      <c r="J3424" s="12">
        <v>0</v>
      </c>
      <c r="K3424" s="12">
        <v>0</v>
      </c>
      <c r="M3424" s="63" t="s">
        <v>28</v>
      </c>
    </row>
    <row r="3425" spans="1:21" x14ac:dyDescent="0.15">
      <c r="B3425" s="65">
        <v>43543</v>
      </c>
      <c r="C3425" s="74">
        <f t="shared" si="121"/>
        <v>401184100</v>
      </c>
      <c r="D3425" s="37">
        <v>1351.44</v>
      </c>
      <c r="E3425" s="68">
        <f t="shared" ref="E3425:E3431" si="124">D3425-D3424</f>
        <v>3.8099999999999454</v>
      </c>
      <c r="F3425" s="69">
        <f t="shared" si="122"/>
        <v>401184100</v>
      </c>
      <c r="G3425" s="12">
        <v>3718900</v>
      </c>
      <c r="H3425" s="12">
        <v>397465200</v>
      </c>
      <c r="I3425" s="69">
        <f t="shared" si="123"/>
        <v>401184100</v>
      </c>
      <c r="J3425" s="12">
        <v>0</v>
      </c>
      <c r="K3425" s="12">
        <v>0</v>
      </c>
    </row>
    <row r="3426" spans="1:21" x14ac:dyDescent="0.15">
      <c r="B3426" s="65">
        <v>43544</v>
      </c>
      <c r="C3426" s="74">
        <f t="shared" si="121"/>
        <v>595688500</v>
      </c>
      <c r="D3426" s="37">
        <v>1361.38</v>
      </c>
      <c r="E3426" s="68">
        <f t="shared" si="124"/>
        <v>9.9400000000000546</v>
      </c>
      <c r="F3426" s="69">
        <f t="shared" si="122"/>
        <v>595688500</v>
      </c>
      <c r="G3426" s="12">
        <v>6964200</v>
      </c>
      <c r="H3426" s="12">
        <v>588724300</v>
      </c>
      <c r="I3426" s="69">
        <f t="shared" si="123"/>
        <v>595688500</v>
      </c>
      <c r="J3426" s="12">
        <v>0</v>
      </c>
      <c r="K3426" s="12">
        <v>0</v>
      </c>
    </row>
    <row r="3427" spans="1:21" x14ac:dyDescent="0.15">
      <c r="B3427" s="65">
        <v>43546</v>
      </c>
      <c r="C3427" s="74">
        <f t="shared" si="121"/>
        <v>400377900</v>
      </c>
      <c r="D3427" s="37">
        <v>1366.5</v>
      </c>
      <c r="E3427" s="68">
        <f t="shared" si="124"/>
        <v>5.1199999999998909</v>
      </c>
      <c r="F3427" s="69">
        <f t="shared" si="122"/>
        <v>400377900</v>
      </c>
      <c r="G3427" s="12">
        <v>9424700</v>
      </c>
      <c r="H3427" s="12">
        <v>390953200</v>
      </c>
      <c r="I3427" s="69">
        <f t="shared" si="123"/>
        <v>400895800</v>
      </c>
      <c r="J3427" s="12">
        <v>0</v>
      </c>
      <c r="K3427" s="12">
        <v>517900</v>
      </c>
    </row>
    <row r="3428" spans="1:21" x14ac:dyDescent="0.15">
      <c r="B3428" s="65">
        <v>43549</v>
      </c>
      <c r="C3428" s="74">
        <f t="shared" si="121"/>
        <v>433069300</v>
      </c>
      <c r="D3428" s="37">
        <v>1356.38</v>
      </c>
      <c r="E3428" s="68">
        <f t="shared" si="124"/>
        <v>-10.119999999999891</v>
      </c>
      <c r="F3428" s="69">
        <f t="shared" si="122"/>
        <v>433069300</v>
      </c>
      <c r="G3428" s="12">
        <v>9655400</v>
      </c>
      <c r="H3428" s="12">
        <v>423413900</v>
      </c>
      <c r="I3428" s="69">
        <f t="shared" si="123"/>
        <v>433677300</v>
      </c>
      <c r="J3428" s="12">
        <v>608000</v>
      </c>
      <c r="K3428" s="12">
        <v>0</v>
      </c>
    </row>
    <row r="3429" spans="1:21" x14ac:dyDescent="0.15">
      <c r="B3429" s="65">
        <v>43550</v>
      </c>
      <c r="C3429" s="74">
        <f t="shared" si="121"/>
        <v>347754800</v>
      </c>
      <c r="D3429" s="37">
        <v>1371.31</v>
      </c>
      <c r="E3429" s="68">
        <f t="shared" si="124"/>
        <v>14.929999999999836</v>
      </c>
      <c r="F3429" s="69">
        <f t="shared" si="122"/>
        <v>347754800</v>
      </c>
      <c r="G3429" s="12">
        <v>13714800</v>
      </c>
      <c r="H3429" s="12">
        <v>334040000</v>
      </c>
      <c r="I3429" s="69">
        <f t="shared" si="123"/>
        <v>347754800</v>
      </c>
      <c r="J3429" s="12">
        <v>0</v>
      </c>
      <c r="K3429" s="12">
        <v>0</v>
      </c>
    </row>
    <row r="3430" spans="1:21" x14ac:dyDescent="0.15">
      <c r="B3430" s="65">
        <v>43551</v>
      </c>
      <c r="C3430" s="74">
        <f t="shared" ref="C3430:C3435" si="125">F3430</f>
        <v>247838400</v>
      </c>
      <c r="D3430" s="37">
        <v>1283.19</v>
      </c>
      <c r="E3430" s="68">
        <f t="shared" si="124"/>
        <v>-88.119999999999891</v>
      </c>
      <c r="F3430" s="69">
        <f t="shared" ref="F3430:F3435" si="126">+H3430+G3430</f>
        <v>247838400</v>
      </c>
      <c r="G3430" s="12">
        <v>11466800</v>
      </c>
      <c r="H3430" s="12">
        <v>236371600</v>
      </c>
      <c r="I3430" s="69">
        <f t="shared" ref="I3430:I3435" si="127">SUM(F3430,J3430:K3430)</f>
        <v>247838400</v>
      </c>
      <c r="J3430" s="12">
        <v>0</v>
      </c>
      <c r="K3430" s="12">
        <v>0</v>
      </c>
    </row>
    <row r="3431" spans="1:21" x14ac:dyDescent="0.15">
      <c r="B3431" s="65">
        <v>43552</v>
      </c>
      <c r="C3431" s="74">
        <f t="shared" si="125"/>
        <v>233472700</v>
      </c>
      <c r="D3431" s="37">
        <v>1272.75</v>
      </c>
      <c r="E3431" s="68">
        <f t="shared" si="124"/>
        <v>-10.440000000000055</v>
      </c>
      <c r="F3431" s="69">
        <f t="shared" si="126"/>
        <v>233472700</v>
      </c>
      <c r="G3431" s="12">
        <v>5655900</v>
      </c>
      <c r="H3431" s="12">
        <v>227816800</v>
      </c>
      <c r="I3431" s="69">
        <f t="shared" si="127"/>
        <v>233472700</v>
      </c>
      <c r="J3431" s="12">
        <v>0</v>
      </c>
      <c r="K3431" s="12">
        <v>0</v>
      </c>
    </row>
    <row r="3432" spans="1:21" s="21" customFormat="1" x14ac:dyDescent="0.15">
      <c r="A3432" s="21" t="s">
        <v>0</v>
      </c>
      <c r="B3432" s="66">
        <v>43553</v>
      </c>
      <c r="C3432" s="75">
        <f t="shared" si="125"/>
        <v>274883800</v>
      </c>
      <c r="D3432" s="38">
        <v>1293.44</v>
      </c>
      <c r="E3432" s="70">
        <f t="shared" ref="E3432:E3437" si="128">D3432-D3431</f>
        <v>20.690000000000055</v>
      </c>
      <c r="F3432" s="71">
        <f t="shared" si="126"/>
        <v>274883800</v>
      </c>
      <c r="G3432" s="22">
        <v>4114900</v>
      </c>
      <c r="H3432" s="22">
        <v>270768900</v>
      </c>
      <c r="I3432" s="71">
        <f t="shared" si="127"/>
        <v>274883800</v>
      </c>
      <c r="J3432" s="22">
        <v>0</v>
      </c>
      <c r="K3432" s="22">
        <v>0</v>
      </c>
      <c r="L3432" s="23">
        <f>SUM(G3413:G3432)</f>
        <v>118953800</v>
      </c>
      <c r="M3432" s="94">
        <f>SUM(H3413:H3432)</f>
        <v>12486572700</v>
      </c>
      <c r="N3432" s="24">
        <f>SUM(G3413:H3432)</f>
        <v>12605526500</v>
      </c>
      <c r="O3432" s="25">
        <f>MAX($C3413:$C3432)</f>
        <v>2261232400</v>
      </c>
      <c r="P3432" s="26">
        <f>MIN($C3413:$C3432)</f>
        <v>233472700</v>
      </c>
      <c r="Q3432" s="53">
        <f>MAX($D3413:$D3432)</f>
        <v>1379.19</v>
      </c>
      <c r="R3432" s="54">
        <f>MIN($D3413:$D3432)</f>
        <v>1272.75</v>
      </c>
      <c r="S3432" s="45">
        <f>MAX($E3413:$E3432)</f>
        <v>30.440000000000055</v>
      </c>
      <c r="T3432" s="46">
        <f>MIN($E3413:$E3432)</f>
        <v>-88.119999999999891</v>
      </c>
      <c r="U3432" s="34"/>
    </row>
    <row r="3433" spans="1:21" x14ac:dyDescent="0.15">
      <c r="B3433" s="65">
        <v>43556</v>
      </c>
      <c r="C3433" s="74">
        <f t="shared" si="125"/>
        <v>372864200</v>
      </c>
      <c r="D3433" s="37">
        <v>1283.3800000000001</v>
      </c>
      <c r="E3433" s="68">
        <f t="shared" si="128"/>
        <v>-10.059999999999945</v>
      </c>
      <c r="F3433" s="69">
        <f t="shared" si="126"/>
        <v>372864200</v>
      </c>
      <c r="G3433" s="12">
        <v>3275000</v>
      </c>
      <c r="H3433" s="12">
        <v>369589200</v>
      </c>
      <c r="I3433" s="69">
        <f t="shared" si="127"/>
        <v>372864200</v>
      </c>
      <c r="J3433" s="12">
        <v>0</v>
      </c>
      <c r="K3433" s="12">
        <v>0</v>
      </c>
    </row>
    <row r="3434" spans="1:21" x14ac:dyDescent="0.15">
      <c r="B3434" s="65">
        <v>43557</v>
      </c>
      <c r="C3434" s="74">
        <f t="shared" si="125"/>
        <v>235655000</v>
      </c>
      <c r="D3434" s="37">
        <v>1298.94</v>
      </c>
      <c r="E3434" s="68">
        <f t="shared" si="128"/>
        <v>15.559999999999945</v>
      </c>
      <c r="F3434" s="69">
        <f t="shared" si="126"/>
        <v>235655000</v>
      </c>
      <c r="G3434" s="12">
        <v>3444000</v>
      </c>
      <c r="H3434" s="12">
        <v>232211000</v>
      </c>
      <c r="I3434" s="69">
        <f t="shared" si="127"/>
        <v>235655000</v>
      </c>
      <c r="J3434" s="12">
        <v>0</v>
      </c>
      <c r="K3434" s="12">
        <v>0</v>
      </c>
    </row>
    <row r="3435" spans="1:21" x14ac:dyDescent="0.15">
      <c r="B3435" s="65">
        <v>43558</v>
      </c>
      <c r="C3435" s="74">
        <f t="shared" si="125"/>
        <v>402785900</v>
      </c>
      <c r="D3435" s="37">
        <v>1309.81</v>
      </c>
      <c r="E3435" s="68">
        <f t="shared" si="128"/>
        <v>10.869999999999891</v>
      </c>
      <c r="F3435" s="69">
        <f t="shared" si="126"/>
        <v>402785900</v>
      </c>
      <c r="G3435" s="12">
        <v>5825600</v>
      </c>
      <c r="H3435" s="12">
        <v>396960300</v>
      </c>
      <c r="I3435" s="69">
        <f t="shared" si="127"/>
        <v>403434900</v>
      </c>
      <c r="J3435" s="12">
        <v>649000</v>
      </c>
      <c r="K3435" s="12">
        <v>0</v>
      </c>
    </row>
    <row r="3436" spans="1:21" x14ac:dyDescent="0.15">
      <c r="B3436" s="65">
        <v>43559</v>
      </c>
      <c r="C3436" s="74">
        <f t="shared" ref="C3436:C3441" si="129">F3436</f>
        <v>359432000</v>
      </c>
      <c r="D3436" s="37">
        <v>1331.81</v>
      </c>
      <c r="E3436" s="68">
        <f t="shared" si="128"/>
        <v>22</v>
      </c>
      <c r="F3436" s="69">
        <f t="shared" ref="F3436:F3441" si="130">+H3436+G3436</f>
        <v>359432000</v>
      </c>
      <c r="G3436" s="12">
        <v>2717300</v>
      </c>
      <c r="H3436" s="12">
        <v>356714700</v>
      </c>
      <c r="I3436" s="69">
        <f t="shared" ref="I3436:I3441" si="131">SUM(F3436,J3436:K3436)</f>
        <v>359903500</v>
      </c>
      <c r="J3436" s="12">
        <v>0</v>
      </c>
      <c r="K3436" s="12">
        <v>471500</v>
      </c>
    </row>
    <row r="3437" spans="1:21" x14ac:dyDescent="0.15">
      <c r="B3437" s="65">
        <v>43560</v>
      </c>
      <c r="C3437" s="74">
        <f t="shared" si="129"/>
        <v>692880100</v>
      </c>
      <c r="D3437" s="37">
        <v>1336.19</v>
      </c>
      <c r="E3437" s="68">
        <f t="shared" si="128"/>
        <v>4.3800000000001091</v>
      </c>
      <c r="F3437" s="69">
        <f t="shared" si="130"/>
        <v>692880100</v>
      </c>
      <c r="G3437" s="12">
        <v>6415800</v>
      </c>
      <c r="H3437" s="12">
        <v>686464300</v>
      </c>
      <c r="I3437" s="69">
        <f t="shared" si="131"/>
        <v>693393100</v>
      </c>
      <c r="J3437" s="12">
        <v>513000</v>
      </c>
      <c r="K3437" s="12">
        <v>0</v>
      </c>
    </row>
    <row r="3438" spans="1:21" x14ac:dyDescent="0.15">
      <c r="B3438" s="65">
        <v>43563</v>
      </c>
      <c r="C3438" s="74">
        <f t="shared" si="129"/>
        <v>403089400</v>
      </c>
      <c r="D3438" s="37">
        <v>1311.38</v>
      </c>
      <c r="E3438" s="68">
        <f t="shared" ref="E3438:E3443" si="132">D3438-D3437</f>
        <v>-24.809999999999945</v>
      </c>
      <c r="F3438" s="69">
        <f t="shared" si="130"/>
        <v>403089400</v>
      </c>
      <c r="G3438" s="12">
        <v>3839000</v>
      </c>
      <c r="H3438" s="12">
        <v>399250400</v>
      </c>
      <c r="I3438" s="69">
        <f t="shared" si="131"/>
        <v>403089400</v>
      </c>
      <c r="J3438" s="12">
        <v>0</v>
      </c>
      <c r="K3438" s="12">
        <v>0</v>
      </c>
    </row>
    <row r="3439" spans="1:21" x14ac:dyDescent="0.15">
      <c r="B3439" s="65">
        <v>43564</v>
      </c>
      <c r="C3439" s="74">
        <f t="shared" si="129"/>
        <v>277927000</v>
      </c>
      <c r="D3439" s="37">
        <v>1287.31</v>
      </c>
      <c r="E3439" s="68">
        <f t="shared" si="132"/>
        <v>-24.070000000000164</v>
      </c>
      <c r="F3439" s="69">
        <f t="shared" si="130"/>
        <v>277927000</v>
      </c>
      <c r="G3439" s="12">
        <v>4622200</v>
      </c>
      <c r="H3439" s="12">
        <v>273304800</v>
      </c>
      <c r="I3439" s="69">
        <f t="shared" si="131"/>
        <v>277927000</v>
      </c>
      <c r="J3439" s="12">
        <v>0</v>
      </c>
      <c r="K3439" s="12">
        <v>0</v>
      </c>
    </row>
    <row r="3440" spans="1:21" x14ac:dyDescent="0.15">
      <c r="B3440" s="65">
        <v>43565</v>
      </c>
      <c r="C3440" s="74">
        <f t="shared" si="129"/>
        <v>308131100</v>
      </c>
      <c r="D3440" s="37">
        <v>1300.56</v>
      </c>
      <c r="E3440" s="68">
        <f t="shared" si="132"/>
        <v>13.25</v>
      </c>
      <c r="F3440" s="69">
        <f t="shared" si="130"/>
        <v>308131100</v>
      </c>
      <c r="G3440" s="12">
        <v>10627500</v>
      </c>
      <c r="H3440" s="12">
        <v>297503600</v>
      </c>
      <c r="I3440" s="69">
        <f t="shared" si="131"/>
        <v>308131100</v>
      </c>
      <c r="J3440" s="12">
        <v>0</v>
      </c>
      <c r="K3440" s="12">
        <v>0</v>
      </c>
    </row>
    <row r="3441" spans="1:21" x14ac:dyDescent="0.15">
      <c r="B3441" s="65">
        <v>43566</v>
      </c>
      <c r="C3441" s="74">
        <f t="shared" si="129"/>
        <v>212644100</v>
      </c>
      <c r="D3441" s="37">
        <v>1314.25</v>
      </c>
      <c r="E3441" s="68">
        <f t="shared" si="132"/>
        <v>13.690000000000055</v>
      </c>
      <c r="F3441" s="69">
        <f t="shared" si="130"/>
        <v>212644100</v>
      </c>
      <c r="G3441" s="12">
        <v>4761900</v>
      </c>
      <c r="H3441" s="12">
        <v>207882200</v>
      </c>
      <c r="I3441" s="69">
        <f t="shared" si="131"/>
        <v>212644100</v>
      </c>
      <c r="J3441" s="12">
        <v>0</v>
      </c>
      <c r="K3441" s="12">
        <v>0</v>
      </c>
    </row>
    <row r="3442" spans="1:21" x14ac:dyDescent="0.15">
      <c r="B3442" s="65">
        <v>43567</v>
      </c>
      <c r="C3442" s="74">
        <f t="shared" ref="C3442:C3447" si="133">F3442</f>
        <v>383146600</v>
      </c>
      <c r="D3442" s="37">
        <v>1295</v>
      </c>
      <c r="E3442" s="68">
        <f t="shared" si="132"/>
        <v>-19.25</v>
      </c>
      <c r="F3442" s="69">
        <f t="shared" ref="F3442:F3447" si="134">+H3442+G3442</f>
        <v>383146600</v>
      </c>
      <c r="G3442" s="12">
        <v>583400</v>
      </c>
      <c r="H3442" s="12">
        <v>382563200</v>
      </c>
      <c r="I3442" s="69">
        <f t="shared" ref="I3442:I3447" si="135">SUM(F3442,J3442:K3442)</f>
        <v>383146600</v>
      </c>
      <c r="J3442" s="12">
        <v>0</v>
      </c>
      <c r="K3442" s="12">
        <v>0</v>
      </c>
    </row>
    <row r="3443" spans="1:21" x14ac:dyDescent="0.15">
      <c r="B3443" s="65">
        <v>43570</v>
      </c>
      <c r="C3443" s="74">
        <f t="shared" si="133"/>
        <v>181595100</v>
      </c>
      <c r="D3443" s="37">
        <v>1312.56</v>
      </c>
      <c r="E3443" s="68">
        <f t="shared" si="132"/>
        <v>17.559999999999945</v>
      </c>
      <c r="F3443" s="69">
        <f t="shared" si="134"/>
        <v>181595100</v>
      </c>
      <c r="G3443" s="12">
        <v>3959000</v>
      </c>
      <c r="H3443" s="12">
        <v>177636100</v>
      </c>
      <c r="I3443" s="69">
        <f t="shared" si="135"/>
        <v>181595100</v>
      </c>
      <c r="J3443" s="12">
        <v>0</v>
      </c>
      <c r="K3443" s="12">
        <v>0</v>
      </c>
    </row>
    <row r="3444" spans="1:21" x14ac:dyDescent="0.15">
      <c r="B3444" s="65">
        <v>43571</v>
      </c>
      <c r="C3444" s="74">
        <f t="shared" si="133"/>
        <v>135416600</v>
      </c>
      <c r="D3444" s="37">
        <v>1304.56</v>
      </c>
      <c r="E3444" s="68">
        <f t="shared" ref="E3444:E3450" si="136">D3444-D3443</f>
        <v>-8</v>
      </c>
      <c r="F3444" s="69">
        <f t="shared" si="134"/>
        <v>135416600</v>
      </c>
      <c r="G3444" s="12">
        <v>3363100</v>
      </c>
      <c r="H3444" s="12">
        <v>132053500</v>
      </c>
      <c r="I3444" s="69">
        <f t="shared" si="135"/>
        <v>135616900</v>
      </c>
      <c r="J3444" s="12">
        <v>0</v>
      </c>
      <c r="K3444" s="12">
        <v>200300</v>
      </c>
    </row>
    <row r="3445" spans="1:21" x14ac:dyDescent="0.15">
      <c r="B3445" s="65">
        <v>43572</v>
      </c>
      <c r="C3445" s="74">
        <f t="shared" si="133"/>
        <v>159251400</v>
      </c>
      <c r="D3445" s="37">
        <v>1296.56</v>
      </c>
      <c r="E3445" s="68">
        <f t="shared" si="136"/>
        <v>-8</v>
      </c>
      <c r="F3445" s="69">
        <f t="shared" si="134"/>
        <v>159251400</v>
      </c>
      <c r="G3445" s="12">
        <v>2685900</v>
      </c>
      <c r="H3445" s="12">
        <v>156565500</v>
      </c>
      <c r="I3445" s="69">
        <f t="shared" si="135"/>
        <v>159251400</v>
      </c>
      <c r="J3445" s="12">
        <v>0</v>
      </c>
      <c r="K3445" s="12">
        <v>0</v>
      </c>
    </row>
    <row r="3446" spans="1:21" x14ac:dyDescent="0.15">
      <c r="B3446" s="65">
        <v>43573</v>
      </c>
      <c r="C3446" s="74">
        <f t="shared" si="133"/>
        <v>225873000</v>
      </c>
      <c r="D3446" s="37">
        <v>1297.6300000000001</v>
      </c>
      <c r="E3446" s="68">
        <f t="shared" si="136"/>
        <v>1.0700000000001637</v>
      </c>
      <c r="F3446" s="69">
        <f t="shared" si="134"/>
        <v>225873000</v>
      </c>
      <c r="G3446" s="12">
        <v>10325800</v>
      </c>
      <c r="H3446" s="12">
        <v>215547200</v>
      </c>
      <c r="I3446" s="69">
        <f t="shared" si="135"/>
        <v>228548200</v>
      </c>
      <c r="J3446" s="12">
        <v>1855200</v>
      </c>
      <c r="K3446" s="12">
        <v>820000</v>
      </c>
    </row>
    <row r="3447" spans="1:21" x14ac:dyDescent="0.15">
      <c r="B3447" s="65">
        <v>43574</v>
      </c>
      <c r="C3447" s="74">
        <f t="shared" si="133"/>
        <v>175655600</v>
      </c>
      <c r="D3447" s="37">
        <v>1289.25</v>
      </c>
      <c r="E3447" s="68">
        <f t="shared" si="136"/>
        <v>-8.3800000000001091</v>
      </c>
      <c r="F3447" s="69">
        <f t="shared" si="134"/>
        <v>175655600</v>
      </c>
      <c r="G3447" s="12">
        <v>1152600</v>
      </c>
      <c r="H3447" s="12">
        <v>174503000</v>
      </c>
      <c r="I3447" s="69">
        <f t="shared" si="135"/>
        <v>175655600</v>
      </c>
      <c r="J3447" s="12">
        <v>0</v>
      </c>
      <c r="K3447" s="12">
        <v>0</v>
      </c>
    </row>
    <row r="3448" spans="1:21" x14ac:dyDescent="0.15">
      <c r="B3448" s="65">
        <v>43577</v>
      </c>
      <c r="C3448" s="74">
        <f t="shared" ref="C3448:C3453" si="137">F3448</f>
        <v>182112600</v>
      </c>
      <c r="D3448" s="37">
        <v>1294.1300000000001</v>
      </c>
      <c r="E3448" s="68">
        <f t="shared" si="136"/>
        <v>4.8800000000001091</v>
      </c>
      <c r="F3448" s="69">
        <f t="shared" ref="F3448:F3453" si="138">+H3448+G3448</f>
        <v>182112600</v>
      </c>
      <c r="G3448" s="12">
        <v>11721100</v>
      </c>
      <c r="H3448" s="12">
        <v>170391500</v>
      </c>
      <c r="I3448" s="69">
        <f t="shared" ref="I3448:I3453" si="139">SUM(F3448,J3448:K3448)</f>
        <v>182112600</v>
      </c>
      <c r="J3448" s="12">
        <v>0</v>
      </c>
      <c r="K3448" s="12">
        <v>0</v>
      </c>
    </row>
    <row r="3449" spans="1:21" x14ac:dyDescent="0.15">
      <c r="B3449" s="65">
        <v>43578</v>
      </c>
      <c r="C3449" s="74">
        <f t="shared" si="137"/>
        <v>159217600</v>
      </c>
      <c r="D3449" s="37">
        <v>1282.5</v>
      </c>
      <c r="E3449" s="68">
        <f t="shared" si="136"/>
        <v>-11.630000000000109</v>
      </c>
      <c r="F3449" s="69">
        <f t="shared" si="138"/>
        <v>159217600</v>
      </c>
      <c r="G3449" s="12">
        <v>14397900</v>
      </c>
      <c r="H3449" s="12">
        <v>144819700</v>
      </c>
      <c r="I3449" s="69">
        <f t="shared" si="139"/>
        <v>160147300</v>
      </c>
      <c r="J3449" s="12">
        <v>0</v>
      </c>
      <c r="K3449" s="12">
        <v>929700</v>
      </c>
    </row>
    <row r="3450" spans="1:21" x14ac:dyDescent="0.15">
      <c r="B3450" s="65">
        <v>43579</v>
      </c>
      <c r="C3450" s="74">
        <f t="shared" si="137"/>
        <v>189789100</v>
      </c>
      <c r="D3450" s="37">
        <v>1280.5</v>
      </c>
      <c r="E3450" s="68">
        <f t="shared" si="136"/>
        <v>-2</v>
      </c>
      <c r="F3450" s="69">
        <f t="shared" si="138"/>
        <v>189789100</v>
      </c>
      <c r="G3450" s="12">
        <v>1537700</v>
      </c>
      <c r="H3450" s="12">
        <v>188251400</v>
      </c>
      <c r="I3450" s="69">
        <f t="shared" si="139"/>
        <v>189789100</v>
      </c>
      <c r="J3450" s="12">
        <v>0</v>
      </c>
      <c r="K3450" s="12">
        <v>0</v>
      </c>
    </row>
    <row r="3451" spans="1:21" x14ac:dyDescent="0.15">
      <c r="B3451" s="65">
        <v>43580</v>
      </c>
      <c r="C3451" s="74">
        <f t="shared" si="137"/>
        <v>999213200</v>
      </c>
      <c r="D3451" s="37">
        <v>1281.5</v>
      </c>
      <c r="E3451" s="68">
        <f t="shared" ref="E3451:E3457" si="140">D3451-D3450</f>
        <v>1</v>
      </c>
      <c r="F3451" s="69">
        <f t="shared" si="138"/>
        <v>999213200</v>
      </c>
      <c r="G3451" s="12">
        <v>8147500</v>
      </c>
      <c r="H3451" s="12">
        <v>991065700</v>
      </c>
      <c r="I3451" s="69">
        <f t="shared" si="139"/>
        <v>1000228600</v>
      </c>
      <c r="J3451" s="12">
        <v>0</v>
      </c>
      <c r="K3451" s="12">
        <v>1015400</v>
      </c>
    </row>
    <row r="3452" spans="1:21" s="21" customFormat="1" x14ac:dyDescent="0.15">
      <c r="A3452" s="21" t="s">
        <v>0</v>
      </c>
      <c r="B3452" s="66">
        <v>43581</v>
      </c>
      <c r="C3452" s="75">
        <f t="shared" si="137"/>
        <v>479113500</v>
      </c>
      <c r="D3452" s="38">
        <v>1292.31</v>
      </c>
      <c r="E3452" s="70">
        <f t="shared" si="140"/>
        <v>10.809999999999945</v>
      </c>
      <c r="F3452" s="71">
        <f t="shared" si="138"/>
        <v>479113500</v>
      </c>
      <c r="G3452" s="22">
        <v>11556300</v>
      </c>
      <c r="H3452" s="22">
        <v>467557200</v>
      </c>
      <c r="I3452" s="71">
        <f t="shared" si="139"/>
        <v>479113500</v>
      </c>
      <c r="J3452" s="22">
        <v>0</v>
      </c>
      <c r="K3452" s="22">
        <v>0</v>
      </c>
      <c r="L3452" s="23">
        <f>SUM(G3433:G3452)</f>
        <v>114958600</v>
      </c>
      <c r="M3452" s="94">
        <f>SUM(H3433:H3452)</f>
        <v>6420834500</v>
      </c>
      <c r="N3452" s="24">
        <f>SUM(G3433:H3452)</f>
        <v>6535793100</v>
      </c>
      <c r="O3452" s="25">
        <f>MAX($C3433:$C3452)</f>
        <v>999213200</v>
      </c>
      <c r="P3452" s="26">
        <f>MIN($C3433:$C3452)</f>
        <v>135416600</v>
      </c>
      <c r="Q3452" s="53">
        <f>MAX($D3433:$D3452)</f>
        <v>1336.19</v>
      </c>
      <c r="R3452" s="54">
        <f>MIN($D3433:$D3452)</f>
        <v>1280.5</v>
      </c>
      <c r="S3452" s="45">
        <f>MAX($E3433:$E3452)</f>
        <v>22</v>
      </c>
      <c r="T3452" s="46">
        <f>MIN($E3433:$E3452)</f>
        <v>-24.809999999999945</v>
      </c>
      <c r="U3452" s="34"/>
    </row>
    <row r="3453" spans="1:21" x14ac:dyDescent="0.15">
      <c r="B3453" s="65">
        <v>43592</v>
      </c>
      <c r="C3453" s="74">
        <f t="shared" si="137"/>
        <v>566272700</v>
      </c>
      <c r="D3453" s="37">
        <v>1302.31</v>
      </c>
      <c r="E3453" s="68">
        <f t="shared" si="140"/>
        <v>10</v>
      </c>
      <c r="F3453" s="69">
        <f t="shared" si="138"/>
        <v>566272700</v>
      </c>
      <c r="G3453" s="12">
        <v>9698500</v>
      </c>
      <c r="H3453" s="12">
        <v>556574200</v>
      </c>
      <c r="I3453" s="69">
        <f t="shared" si="139"/>
        <v>566456100</v>
      </c>
      <c r="J3453" s="12">
        <v>0</v>
      </c>
      <c r="K3453" s="12">
        <v>183400</v>
      </c>
    </row>
    <row r="3454" spans="1:21" x14ac:dyDescent="0.15">
      <c r="B3454" s="65">
        <v>43593</v>
      </c>
      <c r="C3454" s="74">
        <f t="shared" ref="C3454:C3460" si="141">F3454</f>
        <v>354135600</v>
      </c>
      <c r="D3454" s="37">
        <v>1301.8800000000001</v>
      </c>
      <c r="E3454" s="68">
        <f t="shared" si="140"/>
        <v>-0.42999999999983629</v>
      </c>
      <c r="F3454" s="69">
        <f t="shared" ref="F3454:F3460" si="142">+H3454+G3454</f>
        <v>354135600</v>
      </c>
      <c r="G3454" s="12">
        <v>6321600</v>
      </c>
      <c r="H3454" s="12">
        <v>347814000</v>
      </c>
      <c r="I3454" s="69">
        <f t="shared" ref="I3454:I3460" si="143">SUM(F3454,J3454:K3454)</f>
        <v>354135600</v>
      </c>
      <c r="J3454" s="12">
        <v>0</v>
      </c>
      <c r="K3454" s="12">
        <v>0</v>
      </c>
    </row>
    <row r="3455" spans="1:21" x14ac:dyDescent="0.15">
      <c r="B3455" s="65">
        <v>43594</v>
      </c>
      <c r="C3455" s="74">
        <f t="shared" si="141"/>
        <v>271172200</v>
      </c>
      <c r="D3455" s="37">
        <v>1283.81</v>
      </c>
      <c r="E3455" s="68">
        <f t="shared" si="140"/>
        <v>-18.070000000000164</v>
      </c>
      <c r="F3455" s="69">
        <f t="shared" si="142"/>
        <v>271172200</v>
      </c>
      <c r="G3455" s="12">
        <v>3582800</v>
      </c>
      <c r="H3455" s="12">
        <v>267589400</v>
      </c>
      <c r="I3455" s="69">
        <f t="shared" si="143"/>
        <v>271658200</v>
      </c>
      <c r="J3455" s="12">
        <v>0</v>
      </c>
      <c r="K3455" s="12">
        <v>486000</v>
      </c>
    </row>
    <row r="3456" spans="1:21" x14ac:dyDescent="0.15">
      <c r="B3456" s="65">
        <v>43595</v>
      </c>
      <c r="C3456" s="74">
        <f t="shared" si="141"/>
        <v>180093200</v>
      </c>
      <c r="D3456" s="37">
        <v>1282.69</v>
      </c>
      <c r="E3456" s="68">
        <f t="shared" si="140"/>
        <v>-1.1199999999998909</v>
      </c>
      <c r="F3456" s="69">
        <f t="shared" si="142"/>
        <v>180093200</v>
      </c>
      <c r="G3456" s="12">
        <v>5135500</v>
      </c>
      <c r="H3456" s="12">
        <v>174957700</v>
      </c>
      <c r="I3456" s="69">
        <f t="shared" si="143"/>
        <v>180093200</v>
      </c>
      <c r="J3456" s="12">
        <v>0</v>
      </c>
      <c r="K3456" s="12">
        <v>0</v>
      </c>
    </row>
    <row r="3457" spans="1:20" x14ac:dyDescent="0.15">
      <c r="B3457" s="65">
        <v>43598</v>
      </c>
      <c r="C3457" s="74">
        <f t="shared" si="141"/>
        <v>462182100</v>
      </c>
      <c r="D3457" s="37">
        <v>1265.6300000000001</v>
      </c>
      <c r="E3457" s="68">
        <f t="shared" si="140"/>
        <v>-17.059999999999945</v>
      </c>
      <c r="F3457" s="69">
        <f t="shared" si="142"/>
        <v>462182100</v>
      </c>
      <c r="G3457" s="12">
        <v>12164700</v>
      </c>
      <c r="H3457" s="12">
        <v>450017400</v>
      </c>
      <c r="I3457" s="69">
        <f t="shared" si="143"/>
        <v>463646800</v>
      </c>
      <c r="J3457" s="12">
        <v>846400</v>
      </c>
      <c r="K3457" s="12">
        <v>618300</v>
      </c>
    </row>
    <row r="3458" spans="1:20" x14ac:dyDescent="0.15">
      <c r="B3458" s="65">
        <v>43599</v>
      </c>
      <c r="C3458" s="74">
        <f t="shared" si="141"/>
        <v>479245500</v>
      </c>
      <c r="D3458" s="37">
        <v>1275.5</v>
      </c>
      <c r="E3458" s="68">
        <f t="shared" ref="E3458:E3465" si="144">D3458-D3457</f>
        <v>9.8699999999998909</v>
      </c>
      <c r="F3458" s="69">
        <f t="shared" si="142"/>
        <v>479245500</v>
      </c>
      <c r="G3458" s="12">
        <v>8756900</v>
      </c>
      <c r="H3458" s="12">
        <v>470488600</v>
      </c>
      <c r="I3458" s="69">
        <f t="shared" si="143"/>
        <v>479901200</v>
      </c>
      <c r="J3458" s="12">
        <v>50600</v>
      </c>
      <c r="K3458" s="12">
        <v>605100</v>
      </c>
    </row>
    <row r="3459" spans="1:20" x14ac:dyDescent="0.15">
      <c r="B3459" s="65">
        <v>43600</v>
      </c>
      <c r="C3459" s="74">
        <f t="shared" si="141"/>
        <v>686792900</v>
      </c>
      <c r="D3459" s="37">
        <v>1272.5</v>
      </c>
      <c r="E3459" s="68">
        <f t="shared" si="144"/>
        <v>-3</v>
      </c>
      <c r="F3459" s="69">
        <f t="shared" si="142"/>
        <v>686792900</v>
      </c>
      <c r="G3459" s="12">
        <v>6272500</v>
      </c>
      <c r="H3459" s="12">
        <v>680520400</v>
      </c>
      <c r="I3459" s="69">
        <f t="shared" si="143"/>
        <v>688077400</v>
      </c>
      <c r="J3459" s="12">
        <v>0</v>
      </c>
      <c r="K3459" s="12">
        <v>1284500</v>
      </c>
    </row>
    <row r="3460" spans="1:20" x14ac:dyDescent="0.15">
      <c r="B3460" s="65">
        <v>43601</v>
      </c>
      <c r="C3460" s="74">
        <f t="shared" si="141"/>
        <v>1452508000</v>
      </c>
      <c r="D3460" s="37">
        <v>1268</v>
      </c>
      <c r="E3460" s="68">
        <f t="shared" si="144"/>
        <v>-4.5</v>
      </c>
      <c r="F3460" s="69">
        <f t="shared" si="142"/>
        <v>1452508000</v>
      </c>
      <c r="G3460" s="12">
        <v>9668200</v>
      </c>
      <c r="H3460" s="57">
        <v>1442839800</v>
      </c>
      <c r="I3460" s="69">
        <f t="shared" si="143"/>
        <v>1452508000</v>
      </c>
      <c r="J3460" s="12">
        <v>0</v>
      </c>
      <c r="K3460" s="12">
        <v>0</v>
      </c>
      <c r="M3460" s="63" t="s">
        <v>28</v>
      </c>
    </row>
    <row r="3461" spans="1:20" x14ac:dyDescent="0.15">
      <c r="B3461" s="65">
        <v>43602</v>
      </c>
      <c r="C3461" s="74">
        <f t="shared" ref="C3461:C3466" si="145">F3461</f>
        <v>958943600</v>
      </c>
      <c r="D3461" s="37">
        <v>1264.31</v>
      </c>
      <c r="E3461" s="68">
        <f t="shared" si="144"/>
        <v>-3.6900000000000546</v>
      </c>
      <c r="F3461" s="69">
        <f t="shared" ref="F3461:F3466" si="146">+H3461+G3461</f>
        <v>958943600</v>
      </c>
      <c r="G3461" s="12">
        <v>624000</v>
      </c>
      <c r="H3461" s="12">
        <v>958319600</v>
      </c>
      <c r="I3461" s="69">
        <f t="shared" ref="I3461:I3466" si="147">SUM(F3461,J3461:K3461)</f>
        <v>958943600</v>
      </c>
      <c r="J3461" s="12">
        <v>0</v>
      </c>
      <c r="K3461" s="12">
        <v>0</v>
      </c>
      <c r="L3461" s="13" t="s">
        <v>58</v>
      </c>
    </row>
    <row r="3462" spans="1:20" x14ac:dyDescent="0.15">
      <c r="B3462" s="65">
        <v>43605</v>
      </c>
      <c r="C3462" s="74">
        <f t="shared" si="145"/>
        <v>398837500</v>
      </c>
      <c r="D3462" s="37">
        <v>1267.75</v>
      </c>
      <c r="E3462" s="68">
        <f t="shared" si="144"/>
        <v>3.4400000000000546</v>
      </c>
      <c r="F3462" s="69">
        <f t="shared" si="146"/>
        <v>398837500</v>
      </c>
      <c r="G3462" s="12">
        <v>2061300</v>
      </c>
      <c r="H3462" s="12">
        <v>396776200</v>
      </c>
      <c r="I3462" s="69">
        <f t="shared" si="147"/>
        <v>398887100</v>
      </c>
      <c r="J3462" s="12">
        <v>49600</v>
      </c>
      <c r="K3462" s="12">
        <v>0</v>
      </c>
    </row>
    <row r="3463" spans="1:20" x14ac:dyDescent="0.15">
      <c r="B3463" s="65">
        <v>43606</v>
      </c>
      <c r="C3463" s="74">
        <f t="shared" si="145"/>
        <v>432531600</v>
      </c>
      <c r="D3463" s="37">
        <v>1290.75</v>
      </c>
      <c r="E3463" s="68">
        <f t="shared" si="144"/>
        <v>23</v>
      </c>
      <c r="F3463" s="69">
        <f t="shared" si="146"/>
        <v>432531600</v>
      </c>
      <c r="G3463" s="12">
        <v>15995600</v>
      </c>
      <c r="H3463" s="12">
        <v>416536000</v>
      </c>
      <c r="I3463" s="69">
        <f t="shared" si="147"/>
        <v>432531600</v>
      </c>
      <c r="J3463" s="12">
        <v>0</v>
      </c>
      <c r="K3463" s="12">
        <v>0</v>
      </c>
    </row>
    <row r="3464" spans="1:20" x14ac:dyDescent="0.15">
      <c r="B3464" s="65">
        <v>43607</v>
      </c>
      <c r="C3464" s="74">
        <f t="shared" si="145"/>
        <v>375614000</v>
      </c>
      <c r="D3464" s="37">
        <v>1272.31</v>
      </c>
      <c r="E3464" s="68">
        <f t="shared" si="144"/>
        <v>-18.440000000000055</v>
      </c>
      <c r="F3464" s="69">
        <f t="shared" si="146"/>
        <v>375614000</v>
      </c>
      <c r="G3464" s="12">
        <v>9556900</v>
      </c>
      <c r="H3464" s="12">
        <v>366057100</v>
      </c>
      <c r="I3464" s="69">
        <f t="shared" si="147"/>
        <v>375930500</v>
      </c>
      <c r="J3464" s="12">
        <v>0</v>
      </c>
      <c r="K3464" s="12">
        <v>316500</v>
      </c>
    </row>
    <row r="3465" spans="1:20" x14ac:dyDescent="0.15">
      <c r="B3465" s="65">
        <v>43608</v>
      </c>
      <c r="C3465" s="74">
        <f t="shared" si="145"/>
        <v>267718700</v>
      </c>
      <c r="D3465" s="37">
        <v>1275.31</v>
      </c>
      <c r="E3465" s="68">
        <f t="shared" si="144"/>
        <v>3</v>
      </c>
      <c r="F3465" s="69">
        <f t="shared" si="146"/>
        <v>267718700</v>
      </c>
      <c r="G3465" s="12">
        <v>1437000</v>
      </c>
      <c r="H3465" s="12">
        <v>266281700</v>
      </c>
      <c r="I3465" s="69">
        <f t="shared" si="147"/>
        <v>267718700</v>
      </c>
      <c r="J3465" s="12">
        <v>0</v>
      </c>
      <c r="K3465" s="12">
        <v>0</v>
      </c>
    </row>
    <row r="3466" spans="1:20" x14ac:dyDescent="0.15">
      <c r="B3466" s="65">
        <v>43609</v>
      </c>
      <c r="C3466" s="74">
        <f t="shared" si="145"/>
        <v>331125300</v>
      </c>
      <c r="D3466" s="37">
        <v>1285.8800000000001</v>
      </c>
      <c r="E3466" s="68">
        <f t="shared" ref="E3466:E3471" si="148">D3466-D3465</f>
        <v>10.570000000000164</v>
      </c>
      <c r="F3466" s="69">
        <f t="shared" si="146"/>
        <v>331125300</v>
      </c>
      <c r="G3466" s="12">
        <v>5633000</v>
      </c>
      <c r="H3466" s="12">
        <v>325492300</v>
      </c>
      <c r="I3466" s="69">
        <f t="shared" si="147"/>
        <v>331125300</v>
      </c>
      <c r="J3466" s="12">
        <v>0</v>
      </c>
      <c r="K3466" s="12">
        <v>0</v>
      </c>
    </row>
    <row r="3467" spans="1:20" x14ac:dyDescent="0.15">
      <c r="B3467" s="65">
        <v>43612</v>
      </c>
      <c r="C3467" s="74">
        <f t="shared" ref="C3467:C3472" si="149">F3467</f>
        <v>234206600</v>
      </c>
      <c r="D3467" s="37">
        <v>1290.56</v>
      </c>
      <c r="E3467" s="68">
        <f t="shared" si="148"/>
        <v>4.6799999999998363</v>
      </c>
      <c r="F3467" s="69">
        <f t="shared" ref="F3467:F3472" si="150">+H3467+G3467</f>
        <v>234206600</v>
      </c>
      <c r="G3467" s="12">
        <v>4565100</v>
      </c>
      <c r="H3467" s="12">
        <v>229641500</v>
      </c>
      <c r="I3467" s="69">
        <f t="shared" ref="I3467:I3472" si="151">SUM(F3467,J3467:K3467)</f>
        <v>234206600</v>
      </c>
      <c r="J3467" s="12">
        <v>0</v>
      </c>
      <c r="K3467" s="12">
        <v>0</v>
      </c>
    </row>
    <row r="3468" spans="1:20" x14ac:dyDescent="0.15">
      <c r="B3468" s="65">
        <v>43613</v>
      </c>
      <c r="C3468" s="74">
        <f t="shared" si="149"/>
        <v>191496600</v>
      </c>
      <c r="D3468" s="37">
        <v>1286.5</v>
      </c>
      <c r="E3468" s="68">
        <f t="shared" si="148"/>
        <v>-4.0599999999999454</v>
      </c>
      <c r="F3468" s="69">
        <f t="shared" si="150"/>
        <v>191496600</v>
      </c>
      <c r="G3468" s="12">
        <v>7130900</v>
      </c>
      <c r="H3468" s="12">
        <v>184365700</v>
      </c>
      <c r="I3468" s="69">
        <f t="shared" si="151"/>
        <v>191671000</v>
      </c>
      <c r="J3468" s="12">
        <v>174400</v>
      </c>
      <c r="K3468" s="12">
        <v>0</v>
      </c>
    </row>
    <row r="3469" spans="1:20" x14ac:dyDescent="0.15">
      <c r="B3469" s="65">
        <v>43614</v>
      </c>
      <c r="C3469" s="74">
        <f t="shared" si="149"/>
        <v>279277300</v>
      </c>
      <c r="D3469" s="37">
        <v>1299.31</v>
      </c>
      <c r="E3469" s="68">
        <f t="shared" si="148"/>
        <v>12.809999999999945</v>
      </c>
      <c r="F3469" s="69">
        <f t="shared" si="150"/>
        <v>279277300</v>
      </c>
      <c r="G3469" s="12">
        <v>3251300</v>
      </c>
      <c r="H3469" s="57">
        <v>276026000</v>
      </c>
      <c r="I3469" s="69">
        <f t="shared" si="151"/>
        <v>279568800</v>
      </c>
      <c r="J3469" s="12">
        <v>291500</v>
      </c>
      <c r="K3469" s="12">
        <v>0</v>
      </c>
      <c r="M3469" s="63" t="s">
        <v>28</v>
      </c>
    </row>
    <row r="3470" spans="1:20" x14ac:dyDescent="0.15">
      <c r="B3470" s="65">
        <v>43615</v>
      </c>
      <c r="C3470" s="74">
        <f t="shared" si="149"/>
        <v>91712700</v>
      </c>
      <c r="D3470" s="37">
        <v>1281.19</v>
      </c>
      <c r="E3470" s="68">
        <f t="shared" si="148"/>
        <v>-18.119999999999891</v>
      </c>
      <c r="F3470" s="69">
        <f t="shared" si="150"/>
        <v>91712700</v>
      </c>
      <c r="G3470" s="12">
        <v>6054700</v>
      </c>
      <c r="H3470" s="95">
        <v>85658000</v>
      </c>
      <c r="I3470" s="69">
        <f t="shared" si="151"/>
        <v>91943500</v>
      </c>
      <c r="J3470" s="12">
        <v>230800</v>
      </c>
      <c r="K3470" s="12">
        <v>0</v>
      </c>
    </row>
    <row r="3471" spans="1:20" x14ac:dyDescent="0.15">
      <c r="A3471" s="21" t="s">
        <v>0</v>
      </c>
      <c r="B3471" s="66">
        <v>43616</v>
      </c>
      <c r="C3471" s="75">
        <f t="shared" si="149"/>
        <v>136327200</v>
      </c>
      <c r="D3471" s="38">
        <v>1280.81</v>
      </c>
      <c r="E3471" s="70">
        <f t="shared" si="148"/>
        <v>-0.38000000000010914</v>
      </c>
      <c r="F3471" s="71">
        <f t="shared" si="150"/>
        <v>136327200</v>
      </c>
      <c r="G3471" s="22">
        <v>5939300</v>
      </c>
      <c r="H3471" s="96">
        <v>130387900</v>
      </c>
      <c r="I3471" s="71">
        <f t="shared" si="151"/>
        <v>136758200</v>
      </c>
      <c r="J3471" s="22">
        <v>58000</v>
      </c>
      <c r="K3471" s="22">
        <v>373000</v>
      </c>
      <c r="L3471" s="23">
        <f>SUM(G3453:G3471)</f>
        <v>123849800</v>
      </c>
      <c r="M3471" s="94">
        <f>SUM(H3453:H3471)</f>
        <v>8026343500</v>
      </c>
      <c r="N3471" s="24">
        <f>SUM(G3453:H3471)</f>
        <v>8150193300</v>
      </c>
      <c r="O3471" s="25">
        <f>MAX($C3453:$C3471)</f>
        <v>1452508000</v>
      </c>
      <c r="P3471" s="26">
        <f>MIN($C3453:$C3471)</f>
        <v>91712700</v>
      </c>
      <c r="Q3471" s="53">
        <f>MAX($D3453:$D3471)</f>
        <v>1302.31</v>
      </c>
      <c r="R3471" s="54">
        <f>MIN($D3453:$D3471)</f>
        <v>1264.31</v>
      </c>
      <c r="S3471" s="45">
        <f>MAX($E3453:$E3471)</f>
        <v>23</v>
      </c>
      <c r="T3471" s="46">
        <f>MIN($E3453:$E3471)</f>
        <v>-18.440000000000055</v>
      </c>
    </row>
    <row r="3472" spans="1:20" x14ac:dyDescent="0.15">
      <c r="B3472" s="65">
        <v>43619</v>
      </c>
      <c r="C3472" s="74">
        <f t="shared" si="149"/>
        <v>282779600</v>
      </c>
      <c r="D3472" s="37">
        <v>1281.8800000000001</v>
      </c>
      <c r="E3472" s="68">
        <f t="shared" ref="E3472:E3477" si="152">D3472-D3471</f>
        <v>1.0700000000001637</v>
      </c>
      <c r="F3472" s="69">
        <f t="shared" si="150"/>
        <v>282779600</v>
      </c>
      <c r="G3472" s="12">
        <v>7850100</v>
      </c>
      <c r="H3472" s="95">
        <v>274929500</v>
      </c>
      <c r="I3472" s="69">
        <f t="shared" si="151"/>
        <v>282779600</v>
      </c>
      <c r="J3472" s="12">
        <v>0</v>
      </c>
      <c r="K3472" s="12">
        <v>0</v>
      </c>
    </row>
    <row r="3473" spans="2:13" x14ac:dyDescent="0.15">
      <c r="B3473" s="65">
        <v>43620</v>
      </c>
      <c r="C3473" s="74">
        <f t="shared" ref="C3473:C3478" si="153">F3473</f>
        <v>154362200</v>
      </c>
      <c r="D3473" s="37">
        <v>1289.5</v>
      </c>
      <c r="E3473" s="68">
        <f t="shared" si="152"/>
        <v>7.6199999999998909</v>
      </c>
      <c r="F3473" s="69">
        <f t="shared" ref="F3473:F3478" si="154">+H3473+G3473</f>
        <v>154362200</v>
      </c>
      <c r="G3473" s="12">
        <v>3535700</v>
      </c>
      <c r="H3473" s="57">
        <v>150826500</v>
      </c>
      <c r="I3473" s="69">
        <f t="shared" ref="I3473:I3478" si="155">SUM(F3473,J3473:K3473)</f>
        <v>154362200</v>
      </c>
      <c r="J3473" s="12">
        <v>0</v>
      </c>
      <c r="K3473" s="12">
        <v>0</v>
      </c>
      <c r="M3473" s="63" t="s">
        <v>28</v>
      </c>
    </row>
    <row r="3474" spans="2:13" x14ac:dyDescent="0.15">
      <c r="B3474" s="65">
        <v>43621</v>
      </c>
      <c r="C3474" s="74">
        <f t="shared" si="153"/>
        <v>115719900</v>
      </c>
      <c r="D3474" s="37">
        <v>1293.3800000000001</v>
      </c>
      <c r="E3474" s="68">
        <f t="shared" si="152"/>
        <v>3.8800000000001091</v>
      </c>
      <c r="F3474" s="69">
        <f t="shared" si="154"/>
        <v>115719900</v>
      </c>
      <c r="G3474" s="12">
        <v>6453900</v>
      </c>
      <c r="H3474" s="95">
        <v>109266000</v>
      </c>
      <c r="I3474" s="69">
        <f t="shared" si="155"/>
        <v>115719900</v>
      </c>
      <c r="J3474" s="12">
        <v>0</v>
      </c>
      <c r="K3474" s="12">
        <v>0</v>
      </c>
    </row>
    <row r="3475" spans="2:13" x14ac:dyDescent="0.15">
      <c r="B3475" s="65">
        <v>43622</v>
      </c>
      <c r="C3475" s="74">
        <f t="shared" si="153"/>
        <v>87410700</v>
      </c>
      <c r="D3475" s="37">
        <v>1281.81</v>
      </c>
      <c r="E3475" s="68">
        <f t="shared" si="152"/>
        <v>-11.570000000000164</v>
      </c>
      <c r="F3475" s="69">
        <f t="shared" si="154"/>
        <v>87410700</v>
      </c>
      <c r="G3475" s="12">
        <v>8488000</v>
      </c>
      <c r="H3475" s="95">
        <v>78922700</v>
      </c>
      <c r="I3475" s="69">
        <f t="shared" si="155"/>
        <v>87410700</v>
      </c>
      <c r="J3475" s="12">
        <v>0</v>
      </c>
      <c r="K3475" s="12">
        <v>0</v>
      </c>
    </row>
    <row r="3476" spans="2:13" x14ac:dyDescent="0.15">
      <c r="B3476" s="65">
        <v>43623</v>
      </c>
      <c r="C3476" s="74">
        <f t="shared" si="153"/>
        <v>80927300</v>
      </c>
      <c r="D3476" s="37">
        <v>1285.6300000000001</v>
      </c>
      <c r="E3476" s="68">
        <f t="shared" si="152"/>
        <v>3.8200000000001637</v>
      </c>
      <c r="F3476" s="69">
        <f t="shared" si="154"/>
        <v>80927300</v>
      </c>
      <c r="G3476" s="12">
        <v>6327600</v>
      </c>
      <c r="H3476" s="95">
        <v>74599700</v>
      </c>
      <c r="I3476" s="69">
        <f t="shared" si="155"/>
        <v>80927300</v>
      </c>
      <c r="J3476" s="12">
        <v>0</v>
      </c>
      <c r="K3476" s="12">
        <v>0</v>
      </c>
    </row>
    <row r="3477" spans="2:13" x14ac:dyDescent="0.15">
      <c r="B3477" s="65">
        <v>43626</v>
      </c>
      <c r="C3477" s="74">
        <f t="shared" si="153"/>
        <v>182048800</v>
      </c>
      <c r="D3477" s="37">
        <v>1311.81</v>
      </c>
      <c r="E3477" s="68">
        <f t="shared" si="152"/>
        <v>26.179999999999836</v>
      </c>
      <c r="F3477" s="69">
        <f t="shared" si="154"/>
        <v>182048800</v>
      </c>
      <c r="G3477" s="12">
        <v>11991800</v>
      </c>
      <c r="H3477" s="95">
        <v>170057000</v>
      </c>
      <c r="I3477" s="69">
        <f t="shared" si="155"/>
        <v>182048800</v>
      </c>
      <c r="J3477" s="12">
        <v>0</v>
      </c>
      <c r="K3477" s="12">
        <v>0</v>
      </c>
    </row>
    <row r="3478" spans="2:13" x14ac:dyDescent="0.15">
      <c r="B3478" s="65">
        <v>43627</v>
      </c>
      <c r="C3478" s="74">
        <f t="shared" si="153"/>
        <v>321320800</v>
      </c>
      <c r="D3478" s="37">
        <v>1318.75</v>
      </c>
      <c r="E3478" s="68">
        <f t="shared" ref="E3478:E3484" si="156">D3478-D3477</f>
        <v>6.9400000000000546</v>
      </c>
      <c r="F3478" s="69">
        <f t="shared" si="154"/>
        <v>321320800</v>
      </c>
      <c r="G3478" s="12">
        <v>13900700</v>
      </c>
      <c r="H3478" s="95">
        <v>307420100</v>
      </c>
      <c r="I3478" s="69">
        <f t="shared" si="155"/>
        <v>321320800</v>
      </c>
      <c r="J3478" s="12">
        <v>0</v>
      </c>
      <c r="K3478" s="12">
        <v>0</v>
      </c>
    </row>
    <row r="3479" spans="2:13" x14ac:dyDescent="0.15">
      <c r="B3479" s="65">
        <v>43628</v>
      </c>
      <c r="C3479" s="74">
        <f t="shared" ref="C3479:C3484" si="157">F3479</f>
        <v>145259400</v>
      </c>
      <c r="D3479" s="37">
        <v>1311.63</v>
      </c>
      <c r="E3479" s="68">
        <f t="shared" si="156"/>
        <v>-7.1199999999998909</v>
      </c>
      <c r="F3479" s="69">
        <f t="shared" ref="F3479:F3484" si="158">+H3479+G3479</f>
        <v>145259400</v>
      </c>
      <c r="G3479" s="12">
        <v>5459600</v>
      </c>
      <c r="H3479" s="95">
        <v>139799800</v>
      </c>
      <c r="I3479" s="69">
        <f t="shared" ref="I3479:I3484" si="159">SUM(F3479,J3479:K3479)</f>
        <v>145792200</v>
      </c>
      <c r="J3479" s="12">
        <v>451600</v>
      </c>
      <c r="K3479" s="12">
        <v>81200</v>
      </c>
    </row>
    <row r="3480" spans="2:13" x14ac:dyDescent="0.15">
      <c r="B3480" s="65">
        <v>43629</v>
      </c>
      <c r="C3480" s="74">
        <f t="shared" si="157"/>
        <v>89354600</v>
      </c>
      <c r="D3480" s="37">
        <v>1302.25</v>
      </c>
      <c r="E3480" s="68">
        <f t="shared" si="156"/>
        <v>-9.3800000000001091</v>
      </c>
      <c r="F3480" s="69">
        <f t="shared" si="158"/>
        <v>89354600</v>
      </c>
      <c r="G3480" s="12">
        <v>6337100</v>
      </c>
      <c r="H3480" s="95">
        <v>83017500</v>
      </c>
      <c r="I3480" s="69">
        <f t="shared" si="159"/>
        <v>89529200</v>
      </c>
      <c r="J3480" s="12">
        <v>174600</v>
      </c>
      <c r="K3480" s="12">
        <v>0</v>
      </c>
      <c r="L3480" s="13" t="s">
        <v>58</v>
      </c>
    </row>
    <row r="3481" spans="2:13" x14ac:dyDescent="0.15">
      <c r="B3481" s="65">
        <v>43630</v>
      </c>
      <c r="C3481" s="74">
        <f t="shared" si="157"/>
        <v>74218300</v>
      </c>
      <c r="D3481" s="37">
        <v>1309.31</v>
      </c>
      <c r="E3481" s="68">
        <f t="shared" si="156"/>
        <v>7.0599999999999454</v>
      </c>
      <c r="F3481" s="69">
        <f t="shared" si="158"/>
        <v>74218300</v>
      </c>
      <c r="G3481" s="12">
        <v>1093200</v>
      </c>
      <c r="H3481" s="12">
        <v>73125100</v>
      </c>
      <c r="I3481" s="69">
        <f t="shared" si="159"/>
        <v>74218300</v>
      </c>
      <c r="J3481" s="12">
        <v>0</v>
      </c>
      <c r="K3481" s="12">
        <v>0</v>
      </c>
    </row>
    <row r="3482" spans="2:13" x14ac:dyDescent="0.15">
      <c r="B3482" s="65">
        <v>43633</v>
      </c>
      <c r="C3482" s="74">
        <f t="shared" si="157"/>
        <v>73119900</v>
      </c>
      <c r="D3482" s="37">
        <v>1313.44</v>
      </c>
      <c r="E3482" s="68">
        <f t="shared" si="156"/>
        <v>4.1300000000001091</v>
      </c>
      <c r="F3482" s="69">
        <f t="shared" si="158"/>
        <v>73119900</v>
      </c>
      <c r="G3482" s="12">
        <v>4102600</v>
      </c>
      <c r="H3482" s="12">
        <v>69017300</v>
      </c>
      <c r="I3482" s="69">
        <f t="shared" si="159"/>
        <v>73119900</v>
      </c>
      <c r="J3482" s="12">
        <v>0</v>
      </c>
      <c r="K3482" s="12">
        <v>0</v>
      </c>
    </row>
    <row r="3483" spans="2:13" x14ac:dyDescent="0.15">
      <c r="B3483" s="65">
        <v>43634</v>
      </c>
      <c r="C3483" s="74">
        <f t="shared" si="157"/>
        <v>101482600</v>
      </c>
      <c r="D3483" s="37">
        <v>1323.19</v>
      </c>
      <c r="E3483" s="68">
        <f t="shared" si="156"/>
        <v>9.75</v>
      </c>
      <c r="F3483" s="69">
        <f t="shared" si="158"/>
        <v>101482600</v>
      </c>
      <c r="G3483" s="12">
        <v>2665400</v>
      </c>
      <c r="H3483" s="12">
        <v>98817200</v>
      </c>
      <c r="I3483" s="69">
        <f t="shared" si="159"/>
        <v>101482600</v>
      </c>
      <c r="J3483" s="12">
        <v>0</v>
      </c>
      <c r="K3483" s="12">
        <v>0</v>
      </c>
    </row>
    <row r="3484" spans="2:13" x14ac:dyDescent="0.15">
      <c r="B3484" s="65">
        <v>43635</v>
      </c>
      <c r="C3484" s="74">
        <f t="shared" si="157"/>
        <v>255774100</v>
      </c>
      <c r="D3484" s="37">
        <v>1297</v>
      </c>
      <c r="E3484" s="68">
        <f t="shared" si="156"/>
        <v>-26.190000000000055</v>
      </c>
      <c r="F3484" s="69">
        <f t="shared" si="158"/>
        <v>255774100</v>
      </c>
      <c r="G3484" s="57">
        <v>37251400</v>
      </c>
      <c r="H3484" s="95">
        <v>218522700</v>
      </c>
      <c r="I3484" s="69">
        <f t="shared" si="159"/>
        <v>262194100</v>
      </c>
      <c r="J3484" s="12">
        <v>0</v>
      </c>
      <c r="K3484" s="12">
        <v>6420000</v>
      </c>
      <c r="L3484" s="79" t="s">
        <v>28</v>
      </c>
      <c r="M3484" s="97"/>
    </row>
    <row r="3485" spans="2:13" x14ac:dyDescent="0.15">
      <c r="B3485" s="65">
        <v>43636</v>
      </c>
      <c r="C3485" s="74">
        <f t="shared" ref="C3485:C3490" si="160">F3485</f>
        <v>109723900</v>
      </c>
      <c r="D3485" s="37">
        <v>1295.29</v>
      </c>
      <c r="E3485" s="68">
        <f t="shared" ref="E3485:E3490" si="161">D3485-D3484</f>
        <v>-1.7100000000000364</v>
      </c>
      <c r="F3485" s="69">
        <f t="shared" ref="F3485:F3490" si="162">+H3485+G3485</f>
        <v>109723900</v>
      </c>
      <c r="G3485" s="95">
        <v>2469400</v>
      </c>
      <c r="H3485" s="95">
        <v>107254500</v>
      </c>
      <c r="I3485" s="69">
        <f t="shared" ref="I3485:I3490" si="163">SUM(F3485,J3485:K3485)</f>
        <v>109723900</v>
      </c>
      <c r="J3485" s="12">
        <v>0</v>
      </c>
      <c r="K3485" s="12">
        <v>0</v>
      </c>
    </row>
    <row r="3486" spans="2:13" x14ac:dyDescent="0.15">
      <c r="B3486" s="65">
        <v>43637</v>
      </c>
      <c r="C3486" s="74">
        <f t="shared" si="160"/>
        <v>100329900</v>
      </c>
      <c r="D3486" s="37">
        <v>1292.82</v>
      </c>
      <c r="E3486" s="68">
        <f t="shared" si="161"/>
        <v>-2.4700000000000273</v>
      </c>
      <c r="F3486" s="69">
        <f t="shared" si="162"/>
        <v>100329900</v>
      </c>
      <c r="G3486" s="95">
        <v>3801600</v>
      </c>
      <c r="H3486" s="95">
        <v>96528300</v>
      </c>
      <c r="I3486" s="69">
        <f t="shared" si="163"/>
        <v>100329900</v>
      </c>
      <c r="J3486" s="12">
        <v>0</v>
      </c>
      <c r="K3486" s="12">
        <v>0</v>
      </c>
    </row>
    <row r="3487" spans="2:13" x14ac:dyDescent="0.15">
      <c r="B3487" s="65">
        <v>43640</v>
      </c>
      <c r="C3487" s="74">
        <f t="shared" si="160"/>
        <v>209906400</v>
      </c>
      <c r="D3487" s="37">
        <v>1306.8800000000001</v>
      </c>
      <c r="E3487" s="68">
        <f t="shared" si="161"/>
        <v>14.060000000000173</v>
      </c>
      <c r="F3487" s="69">
        <f t="shared" si="162"/>
        <v>209906400</v>
      </c>
      <c r="G3487" s="95">
        <v>6712400</v>
      </c>
      <c r="H3487" s="95">
        <v>203194000</v>
      </c>
      <c r="I3487" s="69">
        <f t="shared" si="163"/>
        <v>210952900</v>
      </c>
      <c r="J3487" s="12">
        <v>0</v>
      </c>
      <c r="K3487" s="12">
        <v>1046500</v>
      </c>
    </row>
    <row r="3488" spans="2:13" x14ac:dyDescent="0.15">
      <c r="B3488" s="65">
        <v>43641</v>
      </c>
      <c r="C3488" s="74">
        <f t="shared" si="160"/>
        <v>169670900</v>
      </c>
      <c r="D3488" s="37">
        <v>1311.41</v>
      </c>
      <c r="E3488" s="68">
        <f t="shared" si="161"/>
        <v>4.5299999999999727</v>
      </c>
      <c r="F3488" s="69">
        <f t="shared" si="162"/>
        <v>169670900</v>
      </c>
      <c r="G3488" s="95">
        <v>7741300</v>
      </c>
      <c r="H3488" s="95">
        <v>161929600</v>
      </c>
      <c r="I3488" s="69">
        <f t="shared" si="163"/>
        <v>170230900</v>
      </c>
      <c r="J3488" s="12">
        <v>560000</v>
      </c>
      <c r="K3488" s="12">
        <v>0</v>
      </c>
    </row>
    <row r="3489" spans="1:20" x14ac:dyDescent="0.15">
      <c r="B3489" s="65">
        <v>43642</v>
      </c>
      <c r="C3489" s="74">
        <f t="shared" si="160"/>
        <v>364819300</v>
      </c>
      <c r="D3489" s="37">
        <v>1249.06</v>
      </c>
      <c r="E3489" s="68">
        <f t="shared" si="161"/>
        <v>-62.350000000000136</v>
      </c>
      <c r="F3489" s="69">
        <f t="shared" si="162"/>
        <v>364819300</v>
      </c>
      <c r="G3489" s="95">
        <v>9828400</v>
      </c>
      <c r="H3489" s="57">
        <v>354990900</v>
      </c>
      <c r="I3489" s="69">
        <f t="shared" si="163"/>
        <v>364819300</v>
      </c>
      <c r="J3489" s="12">
        <v>0</v>
      </c>
      <c r="K3489" s="12">
        <v>0</v>
      </c>
      <c r="M3489" s="63" t="s">
        <v>28</v>
      </c>
    </row>
    <row r="3490" spans="1:20" x14ac:dyDescent="0.15">
      <c r="B3490" s="65">
        <v>43643</v>
      </c>
      <c r="C3490" s="74">
        <f t="shared" si="160"/>
        <v>630879000</v>
      </c>
      <c r="D3490" s="37">
        <v>1261.94</v>
      </c>
      <c r="E3490" s="68">
        <f t="shared" si="161"/>
        <v>12.880000000000109</v>
      </c>
      <c r="F3490" s="69">
        <f t="shared" si="162"/>
        <v>630879000</v>
      </c>
      <c r="G3490" s="95">
        <v>3836100</v>
      </c>
      <c r="H3490" s="95">
        <v>627042900</v>
      </c>
      <c r="I3490" s="69">
        <f t="shared" si="163"/>
        <v>630879000</v>
      </c>
      <c r="J3490" s="12">
        <v>0</v>
      </c>
      <c r="K3490" s="12">
        <v>0</v>
      </c>
    </row>
    <row r="3491" spans="1:20" x14ac:dyDescent="0.15">
      <c r="A3491" s="21" t="s">
        <v>0</v>
      </c>
      <c r="B3491" s="66">
        <v>43644</v>
      </c>
      <c r="C3491" s="75">
        <f t="shared" ref="C3491:C3496" si="164">F3491</f>
        <v>268647600</v>
      </c>
      <c r="D3491" s="38">
        <v>1265.06</v>
      </c>
      <c r="E3491" s="70">
        <f t="shared" ref="E3491:E3497" si="165">D3491-D3490</f>
        <v>3.1199999999998909</v>
      </c>
      <c r="F3491" s="71">
        <f t="shared" ref="F3491:F3496" si="166">+H3491+G3491</f>
        <v>268647600</v>
      </c>
      <c r="G3491" s="96">
        <v>6297900</v>
      </c>
      <c r="H3491" s="96">
        <v>262349700</v>
      </c>
      <c r="I3491" s="71">
        <f t="shared" ref="I3491:I3496" si="167">SUM(F3491,J3491:K3491)</f>
        <v>268647600</v>
      </c>
      <c r="J3491" s="22">
        <v>0</v>
      </c>
      <c r="K3491" s="22">
        <v>0</v>
      </c>
      <c r="L3491" s="23">
        <f>SUM(G3472:G3491)</f>
        <v>156144200</v>
      </c>
      <c r="M3491" s="94">
        <f>SUM(H3472:H3491)</f>
        <v>3661611000</v>
      </c>
      <c r="N3491" s="24">
        <f>SUM(G3472:H3491)</f>
        <v>3817755200</v>
      </c>
      <c r="O3491" s="25">
        <f>MAX($C3472:$C3491)</f>
        <v>630879000</v>
      </c>
      <c r="P3491" s="26">
        <f>MIN($C3472:$C3491)</f>
        <v>73119900</v>
      </c>
      <c r="Q3491" s="53">
        <f>MAX($D3472:$D3491)</f>
        <v>1323.19</v>
      </c>
      <c r="R3491" s="54">
        <f>MIN($D3472:$D3491)</f>
        <v>1249.06</v>
      </c>
      <c r="S3491" s="45">
        <f>MAX($E3472:$E3491)</f>
        <v>26.179999999999836</v>
      </c>
      <c r="T3491" s="46">
        <f>MIN($E3472:$E3491)</f>
        <v>-62.350000000000136</v>
      </c>
    </row>
    <row r="3492" spans="1:20" x14ac:dyDescent="0.15">
      <c r="B3492" s="65">
        <v>43647</v>
      </c>
      <c r="C3492" s="74">
        <f t="shared" si="164"/>
        <v>202889100</v>
      </c>
      <c r="D3492" s="37">
        <v>1273.76</v>
      </c>
      <c r="E3492" s="68">
        <f t="shared" si="165"/>
        <v>8.7000000000000455</v>
      </c>
      <c r="F3492" s="69">
        <f t="shared" si="166"/>
        <v>202889100</v>
      </c>
      <c r="G3492" s="95">
        <v>8055100</v>
      </c>
      <c r="H3492" s="95">
        <v>194834000</v>
      </c>
      <c r="I3492" s="69">
        <f t="shared" si="167"/>
        <v>203421700</v>
      </c>
      <c r="J3492" s="12">
        <v>147600</v>
      </c>
      <c r="K3492" s="12">
        <v>385000</v>
      </c>
    </row>
    <row r="3493" spans="1:20" x14ac:dyDescent="0.15">
      <c r="B3493" s="65">
        <v>43648</v>
      </c>
      <c r="C3493" s="74">
        <f t="shared" si="164"/>
        <v>422845900</v>
      </c>
      <c r="D3493" s="37">
        <v>1289</v>
      </c>
      <c r="E3493" s="68">
        <f t="shared" si="165"/>
        <v>15.240000000000009</v>
      </c>
      <c r="F3493" s="69">
        <f t="shared" si="166"/>
        <v>422845900</v>
      </c>
      <c r="G3493" s="12">
        <v>3982000</v>
      </c>
      <c r="H3493" s="12">
        <v>418863900</v>
      </c>
      <c r="I3493" s="69">
        <f t="shared" si="167"/>
        <v>423920600</v>
      </c>
      <c r="J3493" s="12">
        <v>434700</v>
      </c>
      <c r="K3493" s="12">
        <v>640000</v>
      </c>
    </row>
    <row r="3494" spans="1:20" x14ac:dyDescent="0.15">
      <c r="B3494" s="65">
        <v>43649</v>
      </c>
      <c r="C3494" s="74">
        <f t="shared" si="164"/>
        <v>857773400</v>
      </c>
      <c r="D3494" s="37">
        <v>1319.41</v>
      </c>
      <c r="E3494" s="68">
        <f t="shared" si="165"/>
        <v>30.410000000000082</v>
      </c>
      <c r="F3494" s="69">
        <f t="shared" si="166"/>
        <v>857773400</v>
      </c>
      <c r="G3494" s="12">
        <v>5229200</v>
      </c>
      <c r="H3494" s="12">
        <v>852544200</v>
      </c>
      <c r="I3494" s="69">
        <f t="shared" si="167"/>
        <v>857773400</v>
      </c>
      <c r="J3494" s="12">
        <v>0</v>
      </c>
      <c r="K3494" s="12">
        <v>0</v>
      </c>
    </row>
    <row r="3495" spans="1:20" x14ac:dyDescent="0.15">
      <c r="B3495" s="65">
        <v>43650</v>
      </c>
      <c r="C3495" s="74">
        <f t="shared" si="164"/>
        <v>1406992700</v>
      </c>
      <c r="D3495" s="37">
        <v>1320.82</v>
      </c>
      <c r="E3495" s="68">
        <f t="shared" si="165"/>
        <v>1.4099999999998545</v>
      </c>
      <c r="F3495" s="69">
        <f t="shared" si="166"/>
        <v>1406992700</v>
      </c>
      <c r="G3495" s="12">
        <v>2703100</v>
      </c>
      <c r="H3495" s="12">
        <v>1404289600</v>
      </c>
      <c r="I3495" s="69">
        <f t="shared" si="167"/>
        <v>1408356700</v>
      </c>
      <c r="J3495" s="12">
        <v>1364000</v>
      </c>
      <c r="K3495" s="12">
        <v>0</v>
      </c>
    </row>
    <row r="3496" spans="1:20" x14ac:dyDescent="0.15">
      <c r="B3496" s="65">
        <v>43651</v>
      </c>
      <c r="C3496" s="74">
        <f t="shared" si="164"/>
        <v>1563940500</v>
      </c>
      <c r="D3496" s="37">
        <v>1314.82</v>
      </c>
      <c r="E3496" s="68">
        <f t="shared" si="165"/>
        <v>-6</v>
      </c>
      <c r="F3496" s="69">
        <f t="shared" si="166"/>
        <v>1563940500</v>
      </c>
      <c r="G3496" s="12">
        <v>13817300</v>
      </c>
      <c r="H3496" s="12">
        <v>1550123200</v>
      </c>
      <c r="I3496" s="69">
        <f t="shared" si="167"/>
        <v>1563940500</v>
      </c>
      <c r="J3496" s="12">
        <v>0</v>
      </c>
      <c r="K3496" s="12">
        <v>0</v>
      </c>
    </row>
    <row r="3497" spans="1:20" x14ac:dyDescent="0.15">
      <c r="B3497" s="65">
        <v>43654</v>
      </c>
      <c r="C3497" s="74">
        <f t="shared" ref="C3497:C3502" si="168">F3497</f>
        <v>592046900</v>
      </c>
      <c r="D3497" s="37">
        <v>1321.82</v>
      </c>
      <c r="E3497" s="68">
        <f t="shared" si="165"/>
        <v>7</v>
      </c>
      <c r="F3497" s="69">
        <f t="shared" ref="F3497:F3502" si="169">+H3497+G3497</f>
        <v>592046900</v>
      </c>
      <c r="G3497" s="12">
        <v>5437100</v>
      </c>
      <c r="H3497" s="12">
        <v>586609800</v>
      </c>
      <c r="I3497" s="69">
        <f t="shared" ref="I3497:I3502" si="170">SUM(F3497,J3497:K3497)</f>
        <v>593000700</v>
      </c>
      <c r="J3497" s="12">
        <v>0</v>
      </c>
      <c r="K3497" s="12">
        <v>953800</v>
      </c>
    </row>
    <row r="3498" spans="1:20" x14ac:dyDescent="0.15">
      <c r="B3498" s="65">
        <v>43655</v>
      </c>
      <c r="C3498" s="74">
        <f t="shared" si="168"/>
        <v>798994600</v>
      </c>
      <c r="D3498" s="37">
        <v>1307.82</v>
      </c>
      <c r="E3498" s="68">
        <f t="shared" ref="E3498:E3504" si="171">D3498-D3497</f>
        <v>-14</v>
      </c>
      <c r="F3498" s="69">
        <f t="shared" si="169"/>
        <v>798994600</v>
      </c>
      <c r="G3498" s="12">
        <v>7395100</v>
      </c>
      <c r="H3498" s="12">
        <v>791599500</v>
      </c>
      <c r="I3498" s="69">
        <f t="shared" si="170"/>
        <v>798994600</v>
      </c>
      <c r="J3498" s="12">
        <v>0</v>
      </c>
      <c r="K3498" s="12">
        <v>0</v>
      </c>
    </row>
    <row r="3499" spans="1:20" x14ac:dyDescent="0.15">
      <c r="B3499" s="65">
        <v>43656</v>
      </c>
      <c r="C3499" s="74">
        <f t="shared" si="168"/>
        <v>428473300</v>
      </c>
      <c r="D3499" s="37">
        <v>1300.94</v>
      </c>
      <c r="E3499" s="68">
        <f t="shared" si="171"/>
        <v>-6.8799999999998818</v>
      </c>
      <c r="F3499" s="69">
        <f t="shared" si="169"/>
        <v>428473300</v>
      </c>
      <c r="G3499" s="12">
        <v>12720200</v>
      </c>
      <c r="H3499" s="12">
        <v>415753100</v>
      </c>
      <c r="I3499" s="69">
        <f t="shared" si="170"/>
        <v>428473300</v>
      </c>
      <c r="J3499" s="12">
        <v>0</v>
      </c>
      <c r="K3499" s="12">
        <v>0</v>
      </c>
    </row>
    <row r="3500" spans="1:20" x14ac:dyDescent="0.15">
      <c r="B3500" s="65">
        <v>43657</v>
      </c>
      <c r="C3500" s="74">
        <f t="shared" si="168"/>
        <v>395802500</v>
      </c>
      <c r="D3500" s="37">
        <v>1333</v>
      </c>
      <c r="E3500" s="68">
        <f t="shared" si="171"/>
        <v>32.059999999999945</v>
      </c>
      <c r="F3500" s="69">
        <f t="shared" si="169"/>
        <v>395802500</v>
      </c>
      <c r="G3500" s="12">
        <v>5519300</v>
      </c>
      <c r="H3500" s="12">
        <v>390283200</v>
      </c>
      <c r="I3500" s="69">
        <f t="shared" si="170"/>
        <v>395802500</v>
      </c>
      <c r="J3500" s="12">
        <v>0</v>
      </c>
      <c r="K3500" s="12">
        <v>0</v>
      </c>
    </row>
    <row r="3501" spans="1:20" x14ac:dyDescent="0.15">
      <c r="B3501" s="65">
        <v>43658</v>
      </c>
      <c r="C3501" s="74">
        <f t="shared" si="168"/>
        <v>598852900</v>
      </c>
      <c r="D3501" s="37">
        <v>1333.12</v>
      </c>
      <c r="E3501" s="68">
        <f t="shared" si="171"/>
        <v>0.11999999999989086</v>
      </c>
      <c r="F3501" s="69">
        <f t="shared" si="169"/>
        <v>598852900</v>
      </c>
      <c r="G3501" s="12">
        <v>11079100</v>
      </c>
      <c r="H3501" s="12">
        <v>587773800</v>
      </c>
      <c r="I3501" s="69">
        <f t="shared" si="170"/>
        <v>598852900</v>
      </c>
      <c r="J3501" s="12">
        <v>0</v>
      </c>
      <c r="K3501" s="12">
        <v>0</v>
      </c>
    </row>
    <row r="3502" spans="1:20" x14ac:dyDescent="0.15">
      <c r="B3502" s="65">
        <v>43662</v>
      </c>
      <c r="C3502" s="74">
        <f t="shared" si="168"/>
        <v>400620500</v>
      </c>
      <c r="D3502" s="37">
        <v>1327.24</v>
      </c>
      <c r="E3502" s="68">
        <f t="shared" si="171"/>
        <v>-5.8799999999998818</v>
      </c>
      <c r="F3502" s="69">
        <f t="shared" si="169"/>
        <v>400620500</v>
      </c>
      <c r="G3502" s="12">
        <v>13156000</v>
      </c>
      <c r="H3502" s="12">
        <v>387464500</v>
      </c>
      <c r="I3502" s="69">
        <f t="shared" si="170"/>
        <v>400975700</v>
      </c>
      <c r="J3502" s="12">
        <v>0</v>
      </c>
      <c r="K3502" s="12">
        <v>355200</v>
      </c>
    </row>
    <row r="3503" spans="1:20" x14ac:dyDescent="0.15">
      <c r="B3503" s="65">
        <v>43663</v>
      </c>
      <c r="C3503" s="74">
        <f t="shared" ref="C3503:C3508" si="172">F3503</f>
        <v>389402400</v>
      </c>
      <c r="D3503" s="37">
        <v>1326.24</v>
      </c>
      <c r="E3503" s="68">
        <f t="shared" si="171"/>
        <v>-1</v>
      </c>
      <c r="F3503" s="69">
        <f t="shared" ref="F3503:F3508" si="173">+H3503+G3503</f>
        <v>389402400</v>
      </c>
      <c r="G3503" s="12">
        <v>8473000</v>
      </c>
      <c r="H3503" s="12">
        <v>380929400</v>
      </c>
      <c r="I3503" s="69">
        <f t="shared" ref="I3503:I3508" si="174">SUM(F3503,J3503:K3503)</f>
        <v>396005200</v>
      </c>
      <c r="J3503" s="12">
        <v>262800</v>
      </c>
      <c r="K3503" s="12">
        <v>6340000</v>
      </c>
    </row>
    <row r="3504" spans="1:20" x14ac:dyDescent="0.15">
      <c r="B3504" s="65">
        <v>43664</v>
      </c>
      <c r="C3504" s="74">
        <f t="shared" si="172"/>
        <v>282078600</v>
      </c>
      <c r="D3504" s="37">
        <v>1299.71</v>
      </c>
      <c r="E3504" s="68">
        <f t="shared" si="171"/>
        <v>-26.529999999999973</v>
      </c>
      <c r="F3504" s="69">
        <f t="shared" si="173"/>
        <v>282078600</v>
      </c>
      <c r="G3504" s="12">
        <v>6751800</v>
      </c>
      <c r="H3504" s="12">
        <v>275326800</v>
      </c>
      <c r="I3504" s="69">
        <f t="shared" si="174"/>
        <v>282391600</v>
      </c>
      <c r="J3504" s="12">
        <v>0</v>
      </c>
      <c r="K3504" s="12">
        <v>313000</v>
      </c>
    </row>
    <row r="3505" spans="1:20" x14ac:dyDescent="0.15">
      <c r="B3505" s="65">
        <v>43665</v>
      </c>
      <c r="C3505" s="74">
        <f t="shared" si="172"/>
        <v>197698900</v>
      </c>
      <c r="D3505" s="37">
        <v>1301.1199999999999</v>
      </c>
      <c r="E3505" s="68">
        <f t="shared" ref="E3505:E3511" si="175">D3505-D3504</f>
        <v>1.4099999999998545</v>
      </c>
      <c r="F3505" s="69">
        <f t="shared" si="173"/>
        <v>197698900</v>
      </c>
      <c r="G3505" s="12">
        <v>4910600</v>
      </c>
      <c r="H3505" s="12">
        <v>192788300</v>
      </c>
      <c r="I3505" s="69">
        <f t="shared" si="174"/>
        <v>197698900</v>
      </c>
      <c r="J3505" s="12">
        <v>0</v>
      </c>
      <c r="K3505" s="12">
        <v>0</v>
      </c>
    </row>
    <row r="3506" spans="1:20" x14ac:dyDescent="0.15">
      <c r="B3506" s="65">
        <v>43668</v>
      </c>
      <c r="C3506" s="74">
        <f t="shared" si="172"/>
        <v>127435500</v>
      </c>
      <c r="D3506" s="37">
        <v>1309.3499999999999</v>
      </c>
      <c r="E3506" s="68">
        <f t="shared" si="175"/>
        <v>8.2300000000000182</v>
      </c>
      <c r="F3506" s="69">
        <f t="shared" si="173"/>
        <v>127435500</v>
      </c>
      <c r="G3506" s="12">
        <v>22590400</v>
      </c>
      <c r="H3506" s="12">
        <v>104845100</v>
      </c>
      <c r="I3506" s="69">
        <f t="shared" si="174"/>
        <v>127612000</v>
      </c>
      <c r="J3506" s="12">
        <v>0</v>
      </c>
      <c r="K3506" s="12">
        <v>176500</v>
      </c>
    </row>
    <row r="3507" spans="1:20" x14ac:dyDescent="0.15">
      <c r="B3507" s="65">
        <v>43669</v>
      </c>
      <c r="C3507" s="74">
        <f t="shared" si="172"/>
        <v>160528600</v>
      </c>
      <c r="D3507" s="37">
        <v>1317.65</v>
      </c>
      <c r="E3507" s="68">
        <f t="shared" si="175"/>
        <v>8.3000000000001819</v>
      </c>
      <c r="F3507" s="69">
        <f t="shared" si="173"/>
        <v>160528600</v>
      </c>
      <c r="G3507" s="12">
        <v>12862700</v>
      </c>
      <c r="H3507" s="12">
        <v>147665900</v>
      </c>
      <c r="I3507" s="69">
        <f t="shared" si="174"/>
        <v>160807100</v>
      </c>
      <c r="J3507" s="12">
        <v>278500</v>
      </c>
      <c r="K3507" s="12">
        <v>0</v>
      </c>
    </row>
    <row r="3508" spans="1:20" x14ac:dyDescent="0.15">
      <c r="B3508" s="65">
        <v>43670</v>
      </c>
      <c r="C3508" s="74">
        <f t="shared" si="172"/>
        <v>188275400</v>
      </c>
      <c r="D3508" s="37">
        <v>1316.88</v>
      </c>
      <c r="E3508" s="68">
        <f t="shared" si="175"/>
        <v>-0.76999999999998181</v>
      </c>
      <c r="F3508" s="69">
        <f t="shared" si="173"/>
        <v>188275400</v>
      </c>
      <c r="G3508" s="12">
        <v>1491800</v>
      </c>
      <c r="H3508" s="12">
        <v>186783600</v>
      </c>
      <c r="I3508" s="69">
        <f t="shared" si="174"/>
        <v>188275400</v>
      </c>
      <c r="J3508" s="12">
        <v>0</v>
      </c>
      <c r="K3508" s="12">
        <v>0</v>
      </c>
    </row>
    <row r="3509" spans="1:20" x14ac:dyDescent="0.15">
      <c r="B3509" s="65">
        <v>43671</v>
      </c>
      <c r="C3509" s="74">
        <f t="shared" ref="C3509:C3514" si="176">F3509</f>
        <v>136766100</v>
      </c>
      <c r="D3509" s="37">
        <v>1316.82</v>
      </c>
      <c r="E3509" s="68">
        <f t="shared" si="175"/>
        <v>-6.0000000000172804E-2</v>
      </c>
      <c r="F3509" s="69">
        <f t="shared" ref="F3509:F3514" si="177">+H3509+G3509</f>
        <v>136766100</v>
      </c>
      <c r="G3509" s="12">
        <v>7484600</v>
      </c>
      <c r="H3509" s="12">
        <v>129281500</v>
      </c>
      <c r="I3509" s="69">
        <f t="shared" ref="I3509:I3514" si="178">SUM(F3509,J3509:K3509)</f>
        <v>137678600</v>
      </c>
      <c r="J3509" s="12">
        <v>0</v>
      </c>
      <c r="K3509" s="12">
        <v>912500</v>
      </c>
    </row>
    <row r="3510" spans="1:20" x14ac:dyDescent="0.15">
      <c r="B3510" s="65">
        <v>43672</v>
      </c>
      <c r="C3510" s="74">
        <f t="shared" si="176"/>
        <v>141156300</v>
      </c>
      <c r="D3510" s="37">
        <v>1319.35</v>
      </c>
      <c r="E3510" s="68">
        <f t="shared" si="175"/>
        <v>2.5299999999999727</v>
      </c>
      <c r="F3510" s="69">
        <f t="shared" si="177"/>
        <v>141156300</v>
      </c>
      <c r="G3510" s="12">
        <v>7287600</v>
      </c>
      <c r="H3510" s="12">
        <v>133868700</v>
      </c>
      <c r="I3510" s="69">
        <f t="shared" si="178"/>
        <v>141230500</v>
      </c>
      <c r="J3510" s="12">
        <v>74200</v>
      </c>
      <c r="K3510" s="12">
        <v>0</v>
      </c>
    </row>
    <row r="3511" spans="1:20" x14ac:dyDescent="0.15">
      <c r="B3511" s="65">
        <v>43675</v>
      </c>
      <c r="C3511" s="74">
        <f t="shared" si="176"/>
        <v>177401300</v>
      </c>
      <c r="D3511" s="37">
        <v>1350.12</v>
      </c>
      <c r="E3511" s="68">
        <f t="shared" si="175"/>
        <v>30.769999999999982</v>
      </c>
      <c r="F3511" s="69">
        <f t="shared" si="177"/>
        <v>177401300</v>
      </c>
      <c r="G3511" s="12">
        <v>9505100</v>
      </c>
      <c r="H3511" s="12">
        <v>167896200</v>
      </c>
      <c r="I3511" s="69">
        <f t="shared" si="178"/>
        <v>177886300</v>
      </c>
      <c r="J3511" s="12">
        <v>0</v>
      </c>
      <c r="K3511" s="12">
        <v>485000</v>
      </c>
    </row>
    <row r="3512" spans="1:20" x14ac:dyDescent="0.15">
      <c r="B3512" s="65">
        <v>43676</v>
      </c>
      <c r="C3512" s="74">
        <f t="shared" si="176"/>
        <v>311550200</v>
      </c>
      <c r="D3512" s="37">
        <v>1353.12</v>
      </c>
      <c r="E3512" s="68">
        <f t="shared" ref="E3512:E3518" si="179">D3512-D3511</f>
        <v>3</v>
      </c>
      <c r="F3512" s="69">
        <f t="shared" si="177"/>
        <v>311550200</v>
      </c>
      <c r="G3512" s="12">
        <v>6074600</v>
      </c>
      <c r="H3512" s="12">
        <v>305475600</v>
      </c>
      <c r="I3512" s="69">
        <f t="shared" si="178"/>
        <v>311550200</v>
      </c>
      <c r="J3512" s="12">
        <v>0</v>
      </c>
      <c r="K3512" s="12">
        <v>0</v>
      </c>
    </row>
    <row r="3513" spans="1:20" x14ac:dyDescent="0.15">
      <c r="A3513" s="21" t="s">
        <v>0</v>
      </c>
      <c r="B3513" s="66">
        <v>43677</v>
      </c>
      <c r="C3513" s="75">
        <f t="shared" si="176"/>
        <v>149146600</v>
      </c>
      <c r="D3513" s="38">
        <v>1344.82</v>
      </c>
      <c r="E3513" s="70">
        <f t="shared" si="179"/>
        <v>-8.2999999999999545</v>
      </c>
      <c r="F3513" s="71">
        <f t="shared" si="177"/>
        <v>149146600</v>
      </c>
      <c r="G3513" s="22">
        <v>5951700</v>
      </c>
      <c r="H3513" s="22">
        <v>143194900</v>
      </c>
      <c r="I3513" s="71">
        <f t="shared" si="178"/>
        <v>149146600</v>
      </c>
      <c r="J3513" s="22">
        <v>0</v>
      </c>
      <c r="K3513" s="22">
        <v>0</v>
      </c>
      <c r="L3513" s="23">
        <f>SUM(G3492:G3513)</f>
        <v>182477400</v>
      </c>
      <c r="M3513" s="94">
        <f>SUM(H3492:H3513)</f>
        <v>9748194800</v>
      </c>
      <c r="N3513" s="24">
        <f>SUM(G3492:H3513)</f>
        <v>9930672200</v>
      </c>
      <c r="O3513" s="25">
        <f>MAX($C3492:$C3513)</f>
        <v>1563940500</v>
      </c>
      <c r="P3513" s="26">
        <f>MIN($C3492:$C3513)</f>
        <v>127435500</v>
      </c>
      <c r="Q3513" s="53">
        <f>MAX($D3492:$D3513)</f>
        <v>1353.12</v>
      </c>
      <c r="R3513" s="54">
        <f>MIN($D3492:$D3513)</f>
        <v>1273.76</v>
      </c>
      <c r="S3513" s="45">
        <f>MAX($E3492:$E3513)</f>
        <v>32.059999999999945</v>
      </c>
      <c r="T3513" s="46">
        <f>MIN($E3492:$E3513)</f>
        <v>-26.529999999999973</v>
      </c>
    </row>
    <row r="3514" spans="1:20" x14ac:dyDescent="0.15">
      <c r="B3514" s="65">
        <v>43678</v>
      </c>
      <c r="C3514" s="74">
        <f t="shared" si="176"/>
        <v>208521300</v>
      </c>
      <c r="D3514" s="37">
        <v>1346.88</v>
      </c>
      <c r="E3514" s="68">
        <f t="shared" si="179"/>
        <v>2.0600000000001728</v>
      </c>
      <c r="F3514" s="69">
        <f t="shared" si="177"/>
        <v>208521300</v>
      </c>
      <c r="G3514" s="12">
        <v>7957500</v>
      </c>
      <c r="H3514" s="12">
        <v>200563800</v>
      </c>
      <c r="I3514" s="69">
        <f t="shared" si="178"/>
        <v>208521300</v>
      </c>
      <c r="J3514" s="12">
        <v>0</v>
      </c>
      <c r="K3514" s="12">
        <v>0</v>
      </c>
    </row>
    <row r="3515" spans="1:20" x14ac:dyDescent="0.15">
      <c r="B3515" s="65">
        <v>43679</v>
      </c>
      <c r="C3515" s="74">
        <f t="shared" ref="C3515:C3520" si="180">F3515</f>
        <v>223355000</v>
      </c>
      <c r="D3515" s="37">
        <v>1343</v>
      </c>
      <c r="E3515" s="68">
        <f t="shared" si="179"/>
        <v>-3.8800000000001091</v>
      </c>
      <c r="F3515" s="69">
        <f t="shared" ref="F3515:F3520" si="181">+H3515+G3515</f>
        <v>223355000</v>
      </c>
      <c r="G3515" s="12">
        <v>5016800</v>
      </c>
      <c r="H3515" s="12">
        <v>218338200</v>
      </c>
      <c r="I3515" s="69">
        <f t="shared" ref="I3515:I3520" si="182">SUM(F3515,J3515:K3515)</f>
        <v>224726000</v>
      </c>
      <c r="J3515" s="12">
        <v>0</v>
      </c>
      <c r="K3515" s="12">
        <v>1371000</v>
      </c>
    </row>
    <row r="3516" spans="1:20" x14ac:dyDescent="0.15">
      <c r="B3516" s="65">
        <v>43682</v>
      </c>
      <c r="C3516" s="74">
        <f t="shared" si="180"/>
        <v>163700900</v>
      </c>
      <c r="D3516" s="37">
        <v>1334.06</v>
      </c>
      <c r="E3516" s="68">
        <f t="shared" si="179"/>
        <v>-8.9400000000000546</v>
      </c>
      <c r="F3516" s="69">
        <f t="shared" si="181"/>
        <v>163700900</v>
      </c>
      <c r="G3516" s="12">
        <v>5465000</v>
      </c>
      <c r="H3516" s="12">
        <v>158235900</v>
      </c>
      <c r="I3516" s="69">
        <f t="shared" si="182"/>
        <v>163993400</v>
      </c>
      <c r="J3516" s="12">
        <v>0</v>
      </c>
      <c r="K3516" s="12">
        <v>292500</v>
      </c>
      <c r="L3516" s="13" t="s">
        <v>58</v>
      </c>
    </row>
    <row r="3517" spans="1:20" x14ac:dyDescent="0.15">
      <c r="B3517" s="65">
        <v>43683</v>
      </c>
      <c r="C3517" s="74">
        <f t="shared" si="180"/>
        <v>283954300</v>
      </c>
      <c r="D3517" s="37">
        <v>1332.53</v>
      </c>
      <c r="E3517" s="68">
        <f t="shared" si="179"/>
        <v>-1.5299999999999727</v>
      </c>
      <c r="F3517" s="69">
        <f t="shared" si="181"/>
        <v>283954300</v>
      </c>
      <c r="G3517" s="12">
        <v>7505600</v>
      </c>
      <c r="H3517" s="12">
        <v>276448700</v>
      </c>
      <c r="I3517" s="69">
        <f t="shared" si="182"/>
        <v>283954300</v>
      </c>
      <c r="J3517" s="12">
        <v>0</v>
      </c>
      <c r="K3517" s="12">
        <v>0</v>
      </c>
    </row>
    <row r="3518" spans="1:20" x14ac:dyDescent="0.15">
      <c r="B3518" s="65">
        <v>43684</v>
      </c>
      <c r="C3518" s="74">
        <f t="shared" si="180"/>
        <v>194804500</v>
      </c>
      <c r="D3518" s="37">
        <v>1357.94</v>
      </c>
      <c r="E3518" s="68">
        <f t="shared" si="179"/>
        <v>25.410000000000082</v>
      </c>
      <c r="F3518" s="69">
        <f t="shared" si="181"/>
        <v>194804500</v>
      </c>
      <c r="G3518" s="12">
        <v>1828900</v>
      </c>
      <c r="H3518" s="12">
        <v>192975600</v>
      </c>
      <c r="I3518" s="69">
        <f t="shared" si="182"/>
        <v>194804500</v>
      </c>
      <c r="J3518" s="12">
        <v>0</v>
      </c>
      <c r="K3518" s="12">
        <v>0</v>
      </c>
    </row>
    <row r="3519" spans="1:20" x14ac:dyDescent="0.15">
      <c r="B3519" s="65">
        <v>43685</v>
      </c>
      <c r="C3519" s="74">
        <f t="shared" si="180"/>
        <v>179008400</v>
      </c>
      <c r="D3519" s="37">
        <v>1343.06</v>
      </c>
      <c r="E3519" s="68">
        <f t="shared" ref="E3519:E3525" si="183">D3519-D3518</f>
        <v>-14.880000000000109</v>
      </c>
      <c r="F3519" s="69">
        <f t="shared" si="181"/>
        <v>179008400</v>
      </c>
      <c r="G3519" s="12">
        <v>3150700</v>
      </c>
      <c r="H3519" s="12">
        <v>175857700</v>
      </c>
      <c r="I3519" s="69">
        <f t="shared" si="182"/>
        <v>179150800</v>
      </c>
      <c r="J3519" s="12">
        <v>142400</v>
      </c>
      <c r="K3519" s="12">
        <v>0</v>
      </c>
    </row>
    <row r="3520" spans="1:20" x14ac:dyDescent="0.15">
      <c r="B3520" s="65">
        <v>43686</v>
      </c>
      <c r="C3520" s="74">
        <f t="shared" si="180"/>
        <v>462397400</v>
      </c>
      <c r="D3520" s="37">
        <v>1333.65</v>
      </c>
      <c r="E3520" s="68">
        <f t="shared" si="183"/>
        <v>-9.4099999999998545</v>
      </c>
      <c r="F3520" s="69">
        <f t="shared" si="181"/>
        <v>462397400</v>
      </c>
      <c r="G3520" s="12">
        <v>2083000</v>
      </c>
      <c r="H3520" s="12">
        <v>460314400</v>
      </c>
      <c r="I3520" s="69">
        <f t="shared" si="182"/>
        <v>462549400</v>
      </c>
      <c r="J3520" s="12">
        <v>152000</v>
      </c>
      <c r="K3520" s="12">
        <v>0</v>
      </c>
    </row>
    <row r="3521" spans="1:20" x14ac:dyDescent="0.15">
      <c r="B3521" s="65">
        <v>43690</v>
      </c>
      <c r="C3521" s="74">
        <f t="shared" ref="C3521:C3526" si="184">F3521</f>
        <v>815655100</v>
      </c>
      <c r="D3521" s="37">
        <v>1327.53</v>
      </c>
      <c r="E3521" s="68">
        <f t="shared" si="183"/>
        <v>-6.1200000000001182</v>
      </c>
      <c r="F3521" s="69">
        <f t="shared" ref="F3521:F3526" si="185">+H3521+G3521</f>
        <v>815655100</v>
      </c>
      <c r="G3521" s="57">
        <v>202502400</v>
      </c>
      <c r="H3521" s="12">
        <v>613152700</v>
      </c>
      <c r="I3521" s="69">
        <f t="shared" ref="I3521:I3526" si="186">SUM(F3521,J3521:K3521)</f>
        <v>815655100</v>
      </c>
      <c r="J3521" s="12">
        <v>0</v>
      </c>
      <c r="K3521" s="12">
        <v>0</v>
      </c>
      <c r="L3521" s="79" t="s">
        <v>59</v>
      </c>
      <c r="M3521" s="57"/>
    </row>
    <row r="3522" spans="1:20" x14ac:dyDescent="0.15">
      <c r="B3522" s="65">
        <v>43691</v>
      </c>
      <c r="C3522" s="74">
        <f t="shared" si="184"/>
        <v>286578900</v>
      </c>
      <c r="D3522" s="37">
        <v>1318.18</v>
      </c>
      <c r="E3522" s="68">
        <f t="shared" si="183"/>
        <v>-9.3499999999999091</v>
      </c>
      <c r="F3522" s="69">
        <f t="shared" si="185"/>
        <v>286578900</v>
      </c>
      <c r="G3522" s="12">
        <v>6753400</v>
      </c>
      <c r="H3522" s="12">
        <v>279825500</v>
      </c>
      <c r="I3522" s="69">
        <f t="shared" si="186"/>
        <v>286578900</v>
      </c>
      <c r="J3522" s="12">
        <v>0</v>
      </c>
      <c r="K3522" s="12">
        <v>0</v>
      </c>
    </row>
    <row r="3523" spans="1:20" x14ac:dyDescent="0.15">
      <c r="B3523" s="65">
        <v>43692</v>
      </c>
      <c r="C3523" s="74">
        <f t="shared" si="184"/>
        <v>198881400</v>
      </c>
      <c r="D3523" s="37">
        <v>1319.12</v>
      </c>
      <c r="E3523" s="68">
        <f t="shared" si="183"/>
        <v>0.9399999999998272</v>
      </c>
      <c r="F3523" s="69">
        <f t="shared" si="185"/>
        <v>198881400</v>
      </c>
      <c r="G3523" s="12">
        <v>4600000</v>
      </c>
      <c r="H3523" s="12">
        <v>194281400</v>
      </c>
      <c r="I3523" s="69">
        <f t="shared" si="186"/>
        <v>200125400</v>
      </c>
      <c r="J3523" s="12">
        <v>525000</v>
      </c>
      <c r="K3523" s="12">
        <v>719000</v>
      </c>
    </row>
    <row r="3524" spans="1:20" x14ac:dyDescent="0.15">
      <c r="B3524" s="65">
        <v>43693</v>
      </c>
      <c r="C3524" s="74">
        <f t="shared" si="184"/>
        <v>103370800</v>
      </c>
      <c r="D3524" s="37">
        <v>1302.8800000000001</v>
      </c>
      <c r="E3524" s="68">
        <f t="shared" si="183"/>
        <v>-16.239999999999782</v>
      </c>
      <c r="F3524" s="69">
        <f t="shared" si="185"/>
        <v>103370800</v>
      </c>
      <c r="G3524" s="12">
        <v>3111800</v>
      </c>
      <c r="H3524" s="12">
        <v>100259000</v>
      </c>
      <c r="I3524" s="69">
        <f t="shared" si="186"/>
        <v>104080800</v>
      </c>
      <c r="J3524" s="12">
        <v>0</v>
      </c>
      <c r="K3524" s="12">
        <v>710000</v>
      </c>
    </row>
    <row r="3525" spans="1:20" x14ac:dyDescent="0.15">
      <c r="B3525" s="65">
        <v>43696</v>
      </c>
      <c r="C3525" s="74">
        <f t="shared" si="184"/>
        <v>82666700</v>
      </c>
      <c r="D3525" s="37">
        <v>1314.12</v>
      </c>
      <c r="E3525" s="68">
        <f t="shared" si="183"/>
        <v>11.239999999999782</v>
      </c>
      <c r="F3525" s="69">
        <f t="shared" si="185"/>
        <v>82666700</v>
      </c>
      <c r="G3525" s="12">
        <v>1115000</v>
      </c>
      <c r="H3525" s="12">
        <v>81551700</v>
      </c>
      <c r="I3525" s="69">
        <f t="shared" si="186"/>
        <v>82912200</v>
      </c>
      <c r="J3525" s="12">
        <v>245500</v>
      </c>
      <c r="K3525" s="12">
        <v>0</v>
      </c>
    </row>
    <row r="3526" spans="1:20" x14ac:dyDescent="0.15">
      <c r="B3526" s="65">
        <v>43697</v>
      </c>
      <c r="C3526" s="74">
        <f t="shared" si="184"/>
        <v>127352300</v>
      </c>
      <c r="D3526" s="37">
        <v>1320.47</v>
      </c>
      <c r="E3526" s="68">
        <f t="shared" ref="E3526:E3532" si="187">D3526-D3525</f>
        <v>6.3500000000001364</v>
      </c>
      <c r="F3526" s="69">
        <f t="shared" si="185"/>
        <v>127352300</v>
      </c>
      <c r="G3526" s="12">
        <v>14658200</v>
      </c>
      <c r="H3526" s="12">
        <v>112694100</v>
      </c>
      <c r="I3526" s="69">
        <f t="shared" si="186"/>
        <v>128618400</v>
      </c>
      <c r="J3526" s="12">
        <v>16100</v>
      </c>
      <c r="K3526" s="12">
        <v>1250000</v>
      </c>
    </row>
    <row r="3527" spans="1:20" x14ac:dyDescent="0.15">
      <c r="B3527" s="65">
        <v>43698</v>
      </c>
      <c r="C3527" s="74">
        <f t="shared" ref="C3527:C3532" si="188">F3527</f>
        <v>157008300</v>
      </c>
      <c r="D3527" s="37">
        <v>1323.12</v>
      </c>
      <c r="E3527" s="68">
        <f t="shared" si="187"/>
        <v>2.6499999999998636</v>
      </c>
      <c r="F3527" s="69">
        <f t="shared" ref="F3527:F3532" si="189">+H3527+G3527</f>
        <v>157008300</v>
      </c>
      <c r="G3527" s="12">
        <v>3578900</v>
      </c>
      <c r="H3527" s="12">
        <v>153429400</v>
      </c>
      <c r="I3527" s="69">
        <f t="shared" ref="I3527:I3532" si="190">SUM(F3527,J3527:K3527)</f>
        <v>157801100</v>
      </c>
      <c r="J3527" s="12">
        <v>792800</v>
      </c>
      <c r="K3527" s="12">
        <v>0</v>
      </c>
    </row>
    <row r="3528" spans="1:20" x14ac:dyDescent="0.15">
      <c r="B3528" s="65">
        <v>43699</v>
      </c>
      <c r="C3528" s="74">
        <f t="shared" si="188"/>
        <v>129102100</v>
      </c>
      <c r="D3528" s="37">
        <v>1327</v>
      </c>
      <c r="E3528" s="68">
        <f t="shared" si="187"/>
        <v>3.8800000000001091</v>
      </c>
      <c r="F3528" s="69">
        <f t="shared" si="189"/>
        <v>129102100</v>
      </c>
      <c r="G3528" s="12">
        <v>4951000</v>
      </c>
      <c r="H3528" s="12">
        <v>124151100</v>
      </c>
      <c r="I3528" s="69">
        <f t="shared" si="190"/>
        <v>130790700</v>
      </c>
      <c r="J3528" s="12">
        <v>1688600</v>
      </c>
      <c r="K3528" s="12">
        <v>0</v>
      </c>
    </row>
    <row r="3529" spans="1:20" x14ac:dyDescent="0.15">
      <c r="B3529" s="65">
        <v>43700</v>
      </c>
      <c r="C3529" s="74">
        <f t="shared" si="188"/>
        <v>133290100</v>
      </c>
      <c r="D3529" s="37">
        <v>1330.88</v>
      </c>
      <c r="E3529" s="68">
        <f t="shared" si="187"/>
        <v>3.8800000000001091</v>
      </c>
      <c r="F3529" s="69">
        <f t="shared" si="189"/>
        <v>133290100</v>
      </c>
      <c r="G3529" s="12">
        <v>1982400</v>
      </c>
      <c r="H3529" s="12">
        <v>131307700</v>
      </c>
      <c r="I3529" s="69">
        <f t="shared" si="190"/>
        <v>133290100</v>
      </c>
      <c r="J3529" s="12">
        <v>0</v>
      </c>
      <c r="K3529" s="12">
        <v>0</v>
      </c>
    </row>
    <row r="3530" spans="1:20" x14ac:dyDescent="0.15">
      <c r="B3530" s="65">
        <v>43703</v>
      </c>
      <c r="C3530" s="74">
        <f t="shared" si="188"/>
        <v>140732700</v>
      </c>
      <c r="D3530" s="37">
        <v>1324.53</v>
      </c>
      <c r="E3530" s="68">
        <f t="shared" si="187"/>
        <v>-6.3500000000001364</v>
      </c>
      <c r="F3530" s="69">
        <f t="shared" si="189"/>
        <v>140732700</v>
      </c>
      <c r="G3530" s="12">
        <v>2766900</v>
      </c>
      <c r="H3530" s="57">
        <v>137965800</v>
      </c>
      <c r="I3530" s="69">
        <f t="shared" si="190"/>
        <v>141081700</v>
      </c>
      <c r="J3530" s="12">
        <v>0</v>
      </c>
      <c r="K3530" s="12">
        <v>349000</v>
      </c>
      <c r="M3530" s="63" t="s">
        <v>28</v>
      </c>
    </row>
    <row r="3531" spans="1:20" x14ac:dyDescent="0.15">
      <c r="B3531" s="65">
        <v>43704</v>
      </c>
      <c r="C3531" s="74">
        <f t="shared" si="188"/>
        <v>99310400</v>
      </c>
      <c r="D3531" s="37">
        <v>1316.35</v>
      </c>
      <c r="E3531" s="68">
        <f t="shared" si="187"/>
        <v>-8.1800000000000637</v>
      </c>
      <c r="F3531" s="69">
        <f t="shared" si="189"/>
        <v>99310400</v>
      </c>
      <c r="G3531" s="12">
        <v>6866700</v>
      </c>
      <c r="H3531" s="57">
        <v>92443700</v>
      </c>
      <c r="I3531" s="69">
        <f t="shared" si="190"/>
        <v>99310400</v>
      </c>
      <c r="J3531" s="12">
        <v>0</v>
      </c>
      <c r="K3531" s="12">
        <v>0</v>
      </c>
      <c r="M3531" s="63" t="s">
        <v>28</v>
      </c>
    </row>
    <row r="3532" spans="1:20" x14ac:dyDescent="0.15">
      <c r="B3532" s="65">
        <v>43705</v>
      </c>
      <c r="C3532" s="74">
        <f t="shared" si="188"/>
        <v>123187400</v>
      </c>
      <c r="D3532" s="37">
        <v>1309.53</v>
      </c>
      <c r="E3532" s="68">
        <f t="shared" si="187"/>
        <v>-6.8199999999999363</v>
      </c>
      <c r="F3532" s="69">
        <f t="shared" si="189"/>
        <v>123187400</v>
      </c>
      <c r="G3532" s="12">
        <v>5992100</v>
      </c>
      <c r="H3532" s="57">
        <v>117195300</v>
      </c>
      <c r="I3532" s="69">
        <f t="shared" si="190"/>
        <v>123187400</v>
      </c>
      <c r="J3532" s="12">
        <v>0</v>
      </c>
      <c r="K3532" s="12">
        <v>0</v>
      </c>
      <c r="M3532" s="63" t="s">
        <v>28</v>
      </c>
    </row>
    <row r="3533" spans="1:20" x14ac:dyDescent="0.15">
      <c r="B3533" s="65">
        <v>43706</v>
      </c>
      <c r="C3533" s="74">
        <f t="shared" ref="C3533:C3538" si="191">F3533</f>
        <v>144255200</v>
      </c>
      <c r="D3533" s="37">
        <v>1302.94</v>
      </c>
      <c r="E3533" s="68">
        <f t="shared" ref="E3533:E3539" si="192">D3533-D3532</f>
        <v>-6.5899999999999181</v>
      </c>
      <c r="F3533" s="69">
        <f t="shared" ref="F3533:F3538" si="193">+H3533+G3533</f>
        <v>144255200</v>
      </c>
      <c r="G3533" s="12">
        <v>6944300</v>
      </c>
      <c r="H3533" s="12">
        <v>137310900</v>
      </c>
      <c r="I3533" s="69">
        <f t="shared" ref="I3533:I3538" si="194">SUM(F3533,J3533:K3533)</f>
        <v>144400200</v>
      </c>
      <c r="J3533" s="12">
        <v>145000</v>
      </c>
      <c r="K3533" s="12">
        <v>0</v>
      </c>
    </row>
    <row r="3534" spans="1:20" x14ac:dyDescent="0.15">
      <c r="A3534" s="21" t="s">
        <v>0</v>
      </c>
      <c r="B3534" s="66">
        <v>43707</v>
      </c>
      <c r="C3534" s="75">
        <f t="shared" si="191"/>
        <v>140880500</v>
      </c>
      <c r="D3534" s="38">
        <v>1295.71</v>
      </c>
      <c r="E3534" s="70">
        <f t="shared" si="192"/>
        <v>-7.2300000000000182</v>
      </c>
      <c r="F3534" s="71">
        <f t="shared" si="193"/>
        <v>140880500</v>
      </c>
      <c r="G3534" s="22">
        <v>1985600</v>
      </c>
      <c r="H3534" s="22">
        <v>138894900</v>
      </c>
      <c r="I3534" s="71">
        <f t="shared" si="194"/>
        <v>141311900</v>
      </c>
      <c r="J3534" s="22">
        <v>431400</v>
      </c>
      <c r="K3534" s="22">
        <v>0</v>
      </c>
      <c r="L3534" s="23">
        <f>SUM(G3514:G3534)</f>
        <v>300816200</v>
      </c>
      <c r="M3534" s="94">
        <f>SUM(H3514:H3534)</f>
        <v>4097197500</v>
      </c>
      <c r="N3534" s="24">
        <f>SUM(G3514:H3534)</f>
        <v>4398013700</v>
      </c>
      <c r="O3534" s="25">
        <f>MAX($C3514:$C3534)</f>
        <v>815655100</v>
      </c>
      <c r="P3534" s="26">
        <f>MIN($C3514:$C3534)</f>
        <v>82666700</v>
      </c>
      <c r="Q3534" s="53">
        <f>MAX($D3514:$D3534)</f>
        <v>1357.94</v>
      </c>
      <c r="R3534" s="54">
        <f>MIN($D3514:$D3534)</f>
        <v>1295.71</v>
      </c>
      <c r="S3534" s="45">
        <f>MAX($E3514:$E3534)</f>
        <v>25.410000000000082</v>
      </c>
      <c r="T3534" s="46">
        <f>MIN($E3514:$E3534)</f>
        <v>-16.239999999999782</v>
      </c>
    </row>
    <row r="3535" spans="1:20" x14ac:dyDescent="0.15">
      <c r="B3535" s="65">
        <v>43710</v>
      </c>
      <c r="C3535" s="74">
        <f t="shared" si="191"/>
        <v>90856000</v>
      </c>
      <c r="D3535" s="37">
        <v>1290.3499999999999</v>
      </c>
      <c r="E3535" s="68">
        <f t="shared" si="192"/>
        <v>-5.3600000000001273</v>
      </c>
      <c r="F3535" s="69">
        <f t="shared" si="193"/>
        <v>90856000</v>
      </c>
      <c r="G3535" s="12">
        <v>4102000</v>
      </c>
      <c r="H3535" s="12">
        <v>86754000</v>
      </c>
      <c r="I3535" s="69">
        <f t="shared" si="194"/>
        <v>90927800</v>
      </c>
      <c r="J3535" s="12">
        <v>71800</v>
      </c>
      <c r="K3535" s="12">
        <v>0</v>
      </c>
    </row>
    <row r="3536" spans="1:20" x14ac:dyDescent="0.15">
      <c r="B3536" s="65">
        <v>43711</v>
      </c>
      <c r="C3536" s="74">
        <f t="shared" si="191"/>
        <v>69219300</v>
      </c>
      <c r="D3536" s="37">
        <v>1286.4100000000001</v>
      </c>
      <c r="E3536" s="68">
        <f t="shared" si="192"/>
        <v>-3.9399999999998272</v>
      </c>
      <c r="F3536" s="69">
        <f t="shared" si="193"/>
        <v>69219300</v>
      </c>
      <c r="G3536" s="12">
        <v>4586500</v>
      </c>
      <c r="H3536" s="12">
        <v>64632800</v>
      </c>
      <c r="I3536" s="69">
        <f t="shared" si="194"/>
        <v>69426200</v>
      </c>
      <c r="J3536" s="12">
        <v>0</v>
      </c>
      <c r="K3536" s="12">
        <v>206900</v>
      </c>
    </row>
    <row r="3537" spans="2:13" x14ac:dyDescent="0.15">
      <c r="B3537" s="65">
        <v>43712</v>
      </c>
      <c r="C3537" s="74">
        <f t="shared" si="191"/>
        <v>88005200</v>
      </c>
      <c r="D3537" s="37">
        <v>1297.18</v>
      </c>
      <c r="E3537" s="68">
        <f t="shared" si="192"/>
        <v>10.769999999999982</v>
      </c>
      <c r="F3537" s="69">
        <f t="shared" si="193"/>
        <v>88005200</v>
      </c>
      <c r="G3537" s="12">
        <v>1335400</v>
      </c>
      <c r="H3537" s="12">
        <v>86669800</v>
      </c>
      <c r="I3537" s="69">
        <f t="shared" si="194"/>
        <v>88266300</v>
      </c>
      <c r="J3537" s="12">
        <v>261100</v>
      </c>
      <c r="K3537" s="12">
        <v>0</v>
      </c>
    </row>
    <row r="3538" spans="2:13" x14ac:dyDescent="0.15">
      <c r="B3538" s="65">
        <v>43713</v>
      </c>
      <c r="C3538" s="74">
        <f t="shared" si="191"/>
        <v>121426300</v>
      </c>
      <c r="D3538" s="37">
        <v>1298.8800000000001</v>
      </c>
      <c r="E3538" s="68">
        <f t="shared" si="192"/>
        <v>1.7000000000000455</v>
      </c>
      <c r="F3538" s="69">
        <f t="shared" si="193"/>
        <v>121426300</v>
      </c>
      <c r="G3538" s="12">
        <v>5335400</v>
      </c>
      <c r="H3538" s="57">
        <v>116090900</v>
      </c>
      <c r="I3538" s="69">
        <f t="shared" si="194"/>
        <v>121497900</v>
      </c>
      <c r="J3538" s="12">
        <v>71600</v>
      </c>
      <c r="K3538" s="12">
        <v>0</v>
      </c>
      <c r="M3538" s="63" t="s">
        <v>28</v>
      </c>
    </row>
    <row r="3539" spans="2:13" x14ac:dyDescent="0.15">
      <c r="B3539" s="65">
        <v>43714</v>
      </c>
      <c r="C3539" s="74">
        <f t="shared" ref="C3539:C3544" si="195">F3539</f>
        <v>131185700</v>
      </c>
      <c r="D3539" s="37">
        <v>1294.18</v>
      </c>
      <c r="E3539" s="68">
        <f t="shared" si="192"/>
        <v>-4.7000000000000455</v>
      </c>
      <c r="F3539" s="69">
        <f t="shared" ref="F3539:F3544" si="196">+H3539+G3539</f>
        <v>131185700</v>
      </c>
      <c r="G3539" s="12">
        <v>5533700</v>
      </c>
      <c r="H3539" s="12">
        <v>125652000</v>
      </c>
      <c r="I3539" s="69">
        <f t="shared" ref="I3539:I3544" si="197">SUM(F3539,J3539:K3539)</f>
        <v>131185700</v>
      </c>
      <c r="J3539" s="12">
        <v>0</v>
      </c>
      <c r="K3539" s="12">
        <v>0</v>
      </c>
    </row>
    <row r="3540" spans="2:13" x14ac:dyDescent="0.15">
      <c r="B3540" s="65">
        <v>43717</v>
      </c>
      <c r="C3540" s="74">
        <f t="shared" si="195"/>
        <v>84607900</v>
      </c>
      <c r="D3540" s="37">
        <v>1286.8800000000001</v>
      </c>
      <c r="E3540" s="68">
        <f t="shared" ref="E3540:E3547" si="198">D3540-D3539</f>
        <v>-7.2999999999999545</v>
      </c>
      <c r="F3540" s="69">
        <f t="shared" si="196"/>
        <v>84607900</v>
      </c>
      <c r="G3540" s="12">
        <v>1902800</v>
      </c>
      <c r="H3540" s="12">
        <v>82705100</v>
      </c>
      <c r="I3540" s="69">
        <f t="shared" si="197"/>
        <v>85359900</v>
      </c>
      <c r="J3540" s="12">
        <v>0</v>
      </c>
      <c r="K3540" s="12">
        <v>752000</v>
      </c>
    </row>
    <row r="3541" spans="2:13" x14ac:dyDescent="0.15">
      <c r="B3541" s="65">
        <v>43718</v>
      </c>
      <c r="C3541" s="74">
        <f t="shared" si="195"/>
        <v>73732900</v>
      </c>
      <c r="D3541" s="37">
        <v>1286.53</v>
      </c>
      <c r="E3541" s="68">
        <f t="shared" si="198"/>
        <v>-0.35000000000013642</v>
      </c>
      <c r="F3541" s="69">
        <f t="shared" si="196"/>
        <v>73732900</v>
      </c>
      <c r="G3541" s="12">
        <v>7839600</v>
      </c>
      <c r="H3541" s="12">
        <v>65893300</v>
      </c>
      <c r="I3541" s="69">
        <f t="shared" si="197"/>
        <v>73732900</v>
      </c>
      <c r="J3541" s="12">
        <v>0</v>
      </c>
      <c r="K3541" s="12">
        <v>0</v>
      </c>
    </row>
    <row r="3542" spans="2:13" x14ac:dyDescent="0.15">
      <c r="B3542" s="65">
        <v>43719</v>
      </c>
      <c r="C3542" s="74">
        <f t="shared" si="195"/>
        <v>131027500</v>
      </c>
      <c r="D3542" s="37">
        <v>1284.76</v>
      </c>
      <c r="E3542" s="68">
        <f t="shared" si="198"/>
        <v>-1.7699999999999818</v>
      </c>
      <c r="F3542" s="69">
        <f t="shared" si="196"/>
        <v>131027500</v>
      </c>
      <c r="G3542" s="12">
        <v>3237200</v>
      </c>
      <c r="H3542" s="12">
        <v>127790300</v>
      </c>
      <c r="I3542" s="69">
        <f t="shared" si="197"/>
        <v>131099100</v>
      </c>
      <c r="J3542" s="12">
        <v>71600</v>
      </c>
      <c r="K3542" s="12">
        <v>0</v>
      </c>
    </row>
    <row r="3543" spans="2:13" x14ac:dyDescent="0.15">
      <c r="B3543" s="65">
        <v>43720</v>
      </c>
      <c r="C3543" s="74">
        <f t="shared" si="195"/>
        <v>176429600</v>
      </c>
      <c r="D3543" s="37">
        <v>1274.94</v>
      </c>
      <c r="E3543" s="68">
        <f t="shared" si="198"/>
        <v>-9.8199999999999363</v>
      </c>
      <c r="F3543" s="69">
        <f t="shared" si="196"/>
        <v>176429600</v>
      </c>
      <c r="G3543" s="12">
        <v>2817300</v>
      </c>
      <c r="H3543" s="12">
        <v>173612300</v>
      </c>
      <c r="I3543" s="69">
        <f t="shared" si="197"/>
        <v>176623600</v>
      </c>
      <c r="J3543" s="12">
        <v>194000</v>
      </c>
      <c r="K3543" s="12">
        <v>0</v>
      </c>
    </row>
    <row r="3544" spans="2:13" x14ac:dyDescent="0.15">
      <c r="B3544" s="65">
        <v>43721</v>
      </c>
      <c r="C3544" s="74">
        <f t="shared" si="195"/>
        <v>212558700</v>
      </c>
      <c r="D3544" s="37">
        <v>1288.4100000000001</v>
      </c>
      <c r="E3544" s="68">
        <f t="shared" si="198"/>
        <v>13.470000000000027</v>
      </c>
      <c r="F3544" s="69">
        <f t="shared" si="196"/>
        <v>212558700</v>
      </c>
      <c r="G3544" s="12">
        <v>6496900</v>
      </c>
      <c r="H3544" s="57">
        <v>206061800</v>
      </c>
      <c r="I3544" s="69">
        <f t="shared" si="197"/>
        <v>212558700</v>
      </c>
      <c r="J3544" s="12">
        <v>0</v>
      </c>
      <c r="K3544" s="12">
        <v>0</v>
      </c>
      <c r="M3544" s="63" t="s">
        <v>28</v>
      </c>
    </row>
    <row r="3545" spans="2:13" x14ac:dyDescent="0.15">
      <c r="B3545" s="65">
        <v>43725</v>
      </c>
      <c r="C3545" s="74">
        <f t="shared" ref="C3545:C3551" si="199">F3545</f>
        <v>71159900</v>
      </c>
      <c r="D3545" s="37">
        <v>1292.24</v>
      </c>
      <c r="E3545" s="68">
        <f t="shared" si="198"/>
        <v>3.8299999999999272</v>
      </c>
      <c r="F3545" s="69">
        <f t="shared" ref="F3545:F3551" si="200">+H3545+G3545</f>
        <v>71159900</v>
      </c>
      <c r="G3545" s="12">
        <v>3008300</v>
      </c>
      <c r="H3545" s="12">
        <v>68151600</v>
      </c>
      <c r="I3545" s="69">
        <f t="shared" ref="I3545:I3551" si="201">SUM(F3545,J3545:K3545)</f>
        <v>71545400</v>
      </c>
      <c r="J3545" s="12">
        <v>0</v>
      </c>
      <c r="K3545" s="12">
        <v>385500</v>
      </c>
    </row>
    <row r="3546" spans="2:13" x14ac:dyDescent="0.15">
      <c r="B3546" s="65">
        <v>43726</v>
      </c>
      <c r="C3546" s="74">
        <f t="shared" si="199"/>
        <v>87930900</v>
      </c>
      <c r="D3546" s="37">
        <v>1281.1199999999999</v>
      </c>
      <c r="E3546" s="68">
        <f t="shared" si="198"/>
        <v>-11.120000000000118</v>
      </c>
      <c r="F3546" s="69">
        <f t="shared" si="200"/>
        <v>87930900</v>
      </c>
      <c r="G3546" s="12">
        <v>3656900</v>
      </c>
      <c r="H3546" s="12">
        <v>84274000</v>
      </c>
      <c r="I3546" s="69">
        <f t="shared" si="201"/>
        <v>88940400</v>
      </c>
      <c r="J3546" s="12">
        <v>73000</v>
      </c>
      <c r="K3546" s="12">
        <v>936500</v>
      </c>
    </row>
    <row r="3547" spans="2:13" x14ac:dyDescent="0.15">
      <c r="B3547" s="65">
        <v>43727</v>
      </c>
      <c r="C3547" s="74">
        <f t="shared" si="199"/>
        <v>118277300</v>
      </c>
      <c r="D3547" s="37">
        <v>1304.82</v>
      </c>
      <c r="E3547" s="68">
        <f t="shared" si="198"/>
        <v>23.700000000000045</v>
      </c>
      <c r="F3547" s="69">
        <f t="shared" si="200"/>
        <v>118277300</v>
      </c>
      <c r="G3547" s="12">
        <v>2237500</v>
      </c>
      <c r="H3547" s="12">
        <v>116039800</v>
      </c>
      <c r="I3547" s="69">
        <f t="shared" si="201"/>
        <v>118918100</v>
      </c>
      <c r="J3547" s="12">
        <v>640800</v>
      </c>
      <c r="K3547" s="12">
        <v>0</v>
      </c>
    </row>
    <row r="3548" spans="2:13" x14ac:dyDescent="0.15">
      <c r="B3548" s="65">
        <v>43728</v>
      </c>
      <c r="C3548" s="74">
        <f t="shared" si="199"/>
        <v>130300600</v>
      </c>
      <c r="D3548" s="37">
        <v>1304.29</v>
      </c>
      <c r="E3548" s="68">
        <f t="shared" ref="E3548:E3554" si="202">D3548-D3547</f>
        <v>-0.52999999999997272</v>
      </c>
      <c r="F3548" s="69">
        <f t="shared" si="200"/>
        <v>130300600</v>
      </c>
      <c r="G3548" s="12">
        <v>14013900</v>
      </c>
      <c r="H3548" s="12">
        <v>116286700</v>
      </c>
      <c r="I3548" s="69">
        <f t="shared" si="201"/>
        <v>130300600</v>
      </c>
      <c r="J3548" s="12">
        <v>0</v>
      </c>
      <c r="K3548" s="12">
        <v>0</v>
      </c>
    </row>
    <row r="3549" spans="2:13" x14ac:dyDescent="0.15">
      <c r="B3549" s="65">
        <v>43732</v>
      </c>
      <c r="C3549" s="74">
        <f t="shared" si="199"/>
        <v>155208700</v>
      </c>
      <c r="D3549" s="37">
        <v>1303</v>
      </c>
      <c r="E3549" s="68">
        <f t="shared" si="202"/>
        <v>-1.2899999999999636</v>
      </c>
      <c r="F3549" s="69">
        <f t="shared" si="200"/>
        <v>155208700</v>
      </c>
      <c r="G3549" s="12">
        <v>13276800</v>
      </c>
      <c r="H3549" s="12">
        <v>141931900</v>
      </c>
      <c r="I3549" s="69">
        <f t="shared" si="201"/>
        <v>156104200</v>
      </c>
      <c r="J3549" s="12">
        <v>0</v>
      </c>
      <c r="K3549" s="12">
        <v>895500</v>
      </c>
    </row>
    <row r="3550" spans="2:13" x14ac:dyDescent="0.15">
      <c r="B3550" s="65">
        <v>43733</v>
      </c>
      <c r="C3550" s="74">
        <f t="shared" si="199"/>
        <v>90636900</v>
      </c>
      <c r="D3550" s="37">
        <v>1307.3499999999999</v>
      </c>
      <c r="E3550" s="68">
        <f t="shared" si="202"/>
        <v>4.3499999999999091</v>
      </c>
      <c r="F3550" s="69">
        <f t="shared" si="200"/>
        <v>90636900</v>
      </c>
      <c r="G3550" s="12">
        <v>7922500</v>
      </c>
      <c r="H3550" s="12">
        <v>82714400</v>
      </c>
      <c r="I3550" s="69">
        <f t="shared" si="201"/>
        <v>90786900</v>
      </c>
      <c r="J3550" s="12">
        <v>0</v>
      </c>
      <c r="K3550" s="12">
        <v>150000</v>
      </c>
    </row>
    <row r="3551" spans="2:13" x14ac:dyDescent="0.15">
      <c r="B3551" s="65">
        <v>43734</v>
      </c>
      <c r="C3551" s="74">
        <f t="shared" si="199"/>
        <v>127214900</v>
      </c>
      <c r="D3551" s="37">
        <v>1311.12</v>
      </c>
      <c r="E3551" s="68">
        <f t="shared" si="202"/>
        <v>3.7699999999999818</v>
      </c>
      <c r="F3551" s="69">
        <f t="shared" si="200"/>
        <v>127214900</v>
      </c>
      <c r="G3551" s="12">
        <v>11668900</v>
      </c>
      <c r="H3551" s="12">
        <v>115546000</v>
      </c>
      <c r="I3551" s="69">
        <f t="shared" si="201"/>
        <v>127214900</v>
      </c>
      <c r="J3551" s="12">
        <v>0</v>
      </c>
      <c r="K3551" s="12">
        <v>0</v>
      </c>
    </row>
    <row r="3552" spans="2:13" x14ac:dyDescent="0.15">
      <c r="B3552" s="65">
        <v>43735</v>
      </c>
      <c r="C3552" s="74">
        <f t="shared" ref="C3552:C3558" si="203">F3552</f>
        <v>106560500</v>
      </c>
      <c r="D3552" s="37">
        <v>1303.5899999999999</v>
      </c>
      <c r="E3552" s="68">
        <f t="shared" si="202"/>
        <v>-7.5299999999999727</v>
      </c>
      <c r="F3552" s="69">
        <f t="shared" ref="F3552:F3558" si="204">+H3552+G3552</f>
        <v>106560500</v>
      </c>
      <c r="G3552" s="12">
        <v>10900800</v>
      </c>
      <c r="H3552" s="12">
        <v>95659700</v>
      </c>
      <c r="I3552" s="69">
        <f t="shared" ref="I3552:I3558" si="205">SUM(F3552,J3552:K3552)</f>
        <v>107313500</v>
      </c>
      <c r="J3552" s="12">
        <v>0</v>
      </c>
      <c r="K3552" s="12">
        <v>753000</v>
      </c>
    </row>
    <row r="3553" spans="1:21" s="21" customFormat="1" x14ac:dyDescent="0.15">
      <c r="A3553" s="21" t="s">
        <v>0</v>
      </c>
      <c r="B3553" s="66">
        <v>43738</v>
      </c>
      <c r="C3553" s="75">
        <f t="shared" si="203"/>
        <v>105796100</v>
      </c>
      <c r="D3553" s="38">
        <v>1313.29</v>
      </c>
      <c r="E3553" s="70">
        <f t="shared" si="202"/>
        <v>9.7000000000000455</v>
      </c>
      <c r="F3553" s="71">
        <f t="shared" si="204"/>
        <v>105796100</v>
      </c>
      <c r="G3553" s="22">
        <v>25424500</v>
      </c>
      <c r="H3553" s="22">
        <v>80371600</v>
      </c>
      <c r="I3553" s="71">
        <f t="shared" si="205"/>
        <v>105865300</v>
      </c>
      <c r="J3553" s="22">
        <v>69200</v>
      </c>
      <c r="K3553" s="22">
        <v>0</v>
      </c>
      <c r="L3553" s="23">
        <f>SUM(G3535:G3553)</f>
        <v>135296900</v>
      </c>
      <c r="M3553" s="94">
        <f>SUM(H3535:H3553)</f>
        <v>2036838000</v>
      </c>
      <c r="N3553" s="24">
        <f>SUM(G3535:H3553)</f>
        <v>2172134900</v>
      </c>
      <c r="O3553" s="25">
        <f>MAX($C3535:$C3553)</f>
        <v>212558700</v>
      </c>
      <c r="P3553" s="26">
        <f>MIN($C3535:$C3553)</f>
        <v>69219300</v>
      </c>
      <c r="Q3553" s="53">
        <f>MAX($D3535:$D3553)</f>
        <v>1313.29</v>
      </c>
      <c r="R3553" s="54">
        <f>MIN($D3535:$D3553)</f>
        <v>1274.94</v>
      </c>
      <c r="S3553" s="45">
        <f>MAX($E3535:$E3553)</f>
        <v>23.700000000000045</v>
      </c>
      <c r="T3553" s="46">
        <f>MIN($E3535:$E3553)</f>
        <v>-11.120000000000118</v>
      </c>
      <c r="U3553" s="34"/>
    </row>
    <row r="3554" spans="1:21" x14ac:dyDescent="0.15">
      <c r="B3554" s="65">
        <v>43739</v>
      </c>
      <c r="C3554" s="74">
        <f t="shared" si="203"/>
        <v>78929600</v>
      </c>
      <c r="D3554" s="37">
        <v>1301.1199999999999</v>
      </c>
      <c r="E3554" s="68">
        <f t="shared" si="202"/>
        <v>-12.170000000000073</v>
      </c>
      <c r="F3554" s="69">
        <f t="shared" si="204"/>
        <v>78929600</v>
      </c>
      <c r="G3554" s="12">
        <v>1267100</v>
      </c>
      <c r="H3554" s="12">
        <v>77662500</v>
      </c>
      <c r="I3554" s="69">
        <f t="shared" si="205"/>
        <v>78929600</v>
      </c>
      <c r="J3554" s="12">
        <v>0</v>
      </c>
      <c r="K3554" s="12">
        <v>0</v>
      </c>
    </row>
    <row r="3555" spans="1:21" x14ac:dyDescent="0.15">
      <c r="B3555" s="65">
        <v>43740</v>
      </c>
      <c r="C3555" s="74">
        <f t="shared" si="203"/>
        <v>91604900</v>
      </c>
      <c r="D3555" s="37">
        <v>1288.94</v>
      </c>
      <c r="E3555" s="68">
        <f t="shared" ref="E3555:E3561" si="206">D3555-D3554</f>
        <v>-12.179999999999836</v>
      </c>
      <c r="F3555" s="69">
        <f t="shared" si="204"/>
        <v>91604900</v>
      </c>
      <c r="G3555" s="12">
        <v>2524600</v>
      </c>
      <c r="H3555" s="12">
        <v>89080300</v>
      </c>
      <c r="I3555" s="69">
        <f t="shared" si="205"/>
        <v>92180900</v>
      </c>
      <c r="J3555" s="12">
        <v>576000</v>
      </c>
      <c r="K3555" s="12">
        <v>0</v>
      </c>
    </row>
    <row r="3556" spans="1:21" x14ac:dyDescent="0.15">
      <c r="B3556" s="65">
        <v>43741</v>
      </c>
      <c r="C3556" s="74">
        <f t="shared" si="203"/>
        <v>84121900</v>
      </c>
      <c r="D3556" s="37">
        <v>1284.82</v>
      </c>
      <c r="E3556" s="68">
        <f t="shared" si="206"/>
        <v>-4.1200000000001182</v>
      </c>
      <c r="F3556" s="69">
        <f t="shared" si="204"/>
        <v>84121900</v>
      </c>
      <c r="G3556" s="12">
        <v>6258200</v>
      </c>
      <c r="H3556" s="12">
        <v>77863700</v>
      </c>
      <c r="I3556" s="69">
        <f t="shared" si="205"/>
        <v>84349900</v>
      </c>
      <c r="J3556" s="12">
        <v>228000</v>
      </c>
      <c r="K3556" s="12">
        <v>0</v>
      </c>
    </row>
    <row r="3557" spans="1:21" x14ac:dyDescent="0.15">
      <c r="B3557" s="65">
        <v>43742</v>
      </c>
      <c r="C3557" s="74">
        <f t="shared" si="203"/>
        <v>72070300</v>
      </c>
      <c r="D3557" s="37">
        <v>1288.82</v>
      </c>
      <c r="E3557" s="68">
        <f t="shared" si="206"/>
        <v>4</v>
      </c>
      <c r="F3557" s="69">
        <f t="shared" si="204"/>
        <v>72070300</v>
      </c>
      <c r="G3557" s="12">
        <v>6923800</v>
      </c>
      <c r="H3557" s="12">
        <v>65146500</v>
      </c>
      <c r="I3557" s="69">
        <f t="shared" si="205"/>
        <v>72070300</v>
      </c>
      <c r="J3557" s="12">
        <v>0</v>
      </c>
      <c r="K3557" s="12">
        <v>0</v>
      </c>
    </row>
    <row r="3558" spans="1:21" x14ac:dyDescent="0.15">
      <c r="B3558" s="65">
        <v>43745</v>
      </c>
      <c r="C3558" s="74">
        <f t="shared" si="203"/>
        <v>113029000</v>
      </c>
      <c r="D3558" s="37">
        <v>1284.4100000000001</v>
      </c>
      <c r="E3558" s="68">
        <f t="shared" si="206"/>
        <v>-4.4099999999998545</v>
      </c>
      <c r="F3558" s="69">
        <f t="shared" si="204"/>
        <v>113029000</v>
      </c>
      <c r="G3558" s="12">
        <v>8160100</v>
      </c>
      <c r="H3558" s="12">
        <v>104868900</v>
      </c>
      <c r="I3558" s="69">
        <f t="shared" si="205"/>
        <v>114085000</v>
      </c>
      <c r="J3558" s="12">
        <v>0</v>
      </c>
      <c r="K3558" s="12">
        <v>1056000</v>
      </c>
    </row>
    <row r="3559" spans="1:21" x14ac:dyDescent="0.15">
      <c r="B3559" s="65">
        <v>43746</v>
      </c>
      <c r="C3559" s="74">
        <f t="shared" ref="C3559:C3565" si="207">F3559</f>
        <v>118207200</v>
      </c>
      <c r="D3559" s="37">
        <v>1292.47</v>
      </c>
      <c r="E3559" s="68">
        <f t="shared" si="206"/>
        <v>8.0599999999999454</v>
      </c>
      <c r="F3559" s="69">
        <f t="shared" ref="F3559:F3565" si="208">+H3559+G3559</f>
        <v>118207200</v>
      </c>
      <c r="G3559" s="12">
        <v>5862300</v>
      </c>
      <c r="H3559" s="12">
        <v>112344900</v>
      </c>
      <c r="I3559" s="69">
        <f t="shared" ref="I3559:I3565" si="209">SUM(F3559,J3559:K3559)</f>
        <v>118207200</v>
      </c>
      <c r="J3559" s="12">
        <v>0</v>
      </c>
      <c r="K3559" s="12">
        <v>0</v>
      </c>
    </row>
    <row r="3560" spans="1:21" x14ac:dyDescent="0.15">
      <c r="B3560" s="65">
        <v>43747</v>
      </c>
      <c r="C3560" s="74">
        <f t="shared" si="207"/>
        <v>147652900</v>
      </c>
      <c r="D3560" s="37">
        <v>1304.24</v>
      </c>
      <c r="E3560" s="68">
        <f t="shared" si="206"/>
        <v>11.769999999999982</v>
      </c>
      <c r="F3560" s="69">
        <f t="shared" si="208"/>
        <v>147652900</v>
      </c>
      <c r="G3560" s="12">
        <v>8106800</v>
      </c>
      <c r="H3560" s="57">
        <v>139546100</v>
      </c>
      <c r="I3560" s="69">
        <f t="shared" si="209"/>
        <v>147652900</v>
      </c>
      <c r="J3560" s="12">
        <v>0</v>
      </c>
      <c r="K3560" s="12">
        <v>0</v>
      </c>
      <c r="M3560" s="63" t="s">
        <v>28</v>
      </c>
    </row>
    <row r="3561" spans="1:21" x14ac:dyDescent="0.15">
      <c r="B3561" s="65">
        <v>43748</v>
      </c>
      <c r="C3561" s="74">
        <f t="shared" si="207"/>
        <v>122338000</v>
      </c>
      <c r="D3561" s="37">
        <v>1301.76</v>
      </c>
      <c r="E3561" s="68">
        <f t="shared" si="206"/>
        <v>-2.4800000000000182</v>
      </c>
      <c r="F3561" s="69">
        <f t="shared" si="208"/>
        <v>122338000</v>
      </c>
      <c r="G3561" s="12">
        <v>3576100</v>
      </c>
      <c r="H3561" s="12">
        <v>118761900</v>
      </c>
      <c r="I3561" s="69">
        <f t="shared" si="209"/>
        <v>122338000</v>
      </c>
      <c r="J3561" s="12">
        <v>0</v>
      </c>
      <c r="K3561" s="12">
        <v>0</v>
      </c>
    </row>
    <row r="3562" spans="1:21" x14ac:dyDescent="0.15">
      <c r="B3562" s="65">
        <v>43749</v>
      </c>
      <c r="C3562" s="74">
        <f t="shared" si="207"/>
        <v>72671300</v>
      </c>
      <c r="D3562" s="37">
        <v>1298.1199999999999</v>
      </c>
      <c r="E3562" s="68">
        <f t="shared" ref="E3562:E3569" si="210">D3562-D3561</f>
        <v>-3.6400000000001</v>
      </c>
      <c r="F3562" s="69">
        <f t="shared" si="208"/>
        <v>72671300</v>
      </c>
      <c r="G3562" s="12">
        <v>9280400</v>
      </c>
      <c r="H3562" s="12">
        <v>63390900</v>
      </c>
      <c r="I3562" s="69">
        <f t="shared" si="209"/>
        <v>73829900</v>
      </c>
      <c r="J3562" s="12">
        <v>74900</v>
      </c>
      <c r="K3562" s="12">
        <v>1083700</v>
      </c>
    </row>
    <row r="3563" spans="1:21" x14ac:dyDescent="0.15">
      <c r="B3563" s="65">
        <v>43753</v>
      </c>
      <c r="C3563" s="74">
        <f t="shared" si="207"/>
        <v>101183700</v>
      </c>
      <c r="D3563" s="37">
        <v>1301.18</v>
      </c>
      <c r="E3563" s="68">
        <f t="shared" si="210"/>
        <v>3.0600000000001728</v>
      </c>
      <c r="F3563" s="69">
        <f t="shared" si="208"/>
        <v>101183700</v>
      </c>
      <c r="G3563" s="12">
        <v>8968700</v>
      </c>
      <c r="H3563" s="12">
        <v>92215000</v>
      </c>
      <c r="I3563" s="69">
        <f t="shared" si="209"/>
        <v>101183700</v>
      </c>
      <c r="J3563" s="12">
        <v>0</v>
      </c>
      <c r="K3563" s="12">
        <v>0</v>
      </c>
    </row>
    <row r="3564" spans="1:21" x14ac:dyDescent="0.15">
      <c r="B3564" s="65">
        <v>43754</v>
      </c>
      <c r="C3564" s="74">
        <f t="shared" si="207"/>
        <v>134408900</v>
      </c>
      <c r="D3564" s="37">
        <v>1300.06</v>
      </c>
      <c r="E3564" s="68">
        <f t="shared" si="210"/>
        <v>-1.1200000000001182</v>
      </c>
      <c r="F3564" s="69">
        <f t="shared" si="208"/>
        <v>134408900</v>
      </c>
      <c r="G3564" s="12">
        <v>4594100</v>
      </c>
      <c r="H3564" s="12">
        <v>129814800</v>
      </c>
      <c r="I3564" s="69">
        <f t="shared" si="209"/>
        <v>134969400</v>
      </c>
      <c r="J3564" s="12">
        <v>560500</v>
      </c>
      <c r="K3564" s="12">
        <v>0</v>
      </c>
    </row>
    <row r="3565" spans="1:21" x14ac:dyDescent="0.15">
      <c r="B3565" s="65">
        <v>43755</v>
      </c>
      <c r="C3565" s="74">
        <f t="shared" si="207"/>
        <v>210433800</v>
      </c>
      <c r="D3565" s="37">
        <v>1299.71</v>
      </c>
      <c r="E3565" s="68">
        <f t="shared" si="210"/>
        <v>-0.34999999999990905</v>
      </c>
      <c r="F3565" s="69">
        <f t="shared" si="208"/>
        <v>210433800</v>
      </c>
      <c r="G3565" s="12">
        <v>9107800</v>
      </c>
      <c r="H3565" s="12">
        <v>201326000</v>
      </c>
      <c r="I3565" s="69">
        <f t="shared" si="209"/>
        <v>210512500</v>
      </c>
      <c r="J3565" s="12">
        <v>78700</v>
      </c>
      <c r="K3565" s="12">
        <v>0</v>
      </c>
    </row>
    <row r="3566" spans="1:21" x14ac:dyDescent="0.15">
      <c r="B3566" s="65">
        <v>43756</v>
      </c>
      <c r="C3566" s="74">
        <f t="shared" ref="C3566:C3574" si="211">F3566</f>
        <v>189451200</v>
      </c>
      <c r="D3566" s="37">
        <v>1311.65</v>
      </c>
      <c r="E3566" s="68">
        <f t="shared" si="210"/>
        <v>11.940000000000055</v>
      </c>
      <c r="F3566" s="69">
        <f t="shared" ref="F3566:F3574" si="212">+H3566+G3566</f>
        <v>189451200</v>
      </c>
      <c r="G3566" s="12">
        <v>17993900</v>
      </c>
      <c r="H3566" s="12">
        <v>171457300</v>
      </c>
      <c r="I3566" s="69">
        <f t="shared" ref="I3566:I3574" si="213">SUM(F3566,J3566:K3566)</f>
        <v>189451200</v>
      </c>
      <c r="J3566" s="12">
        <v>0</v>
      </c>
      <c r="K3566" s="12">
        <v>0</v>
      </c>
    </row>
    <row r="3567" spans="1:21" x14ac:dyDescent="0.15">
      <c r="B3567" s="65">
        <v>43759</v>
      </c>
      <c r="C3567" s="74">
        <f t="shared" si="211"/>
        <v>208621200</v>
      </c>
      <c r="D3567" s="37">
        <v>1311.18</v>
      </c>
      <c r="E3567" s="68">
        <f t="shared" si="210"/>
        <v>-0.47000000000002728</v>
      </c>
      <c r="F3567" s="69">
        <f t="shared" si="212"/>
        <v>208621200</v>
      </c>
      <c r="G3567" s="12">
        <v>21597800</v>
      </c>
      <c r="H3567" s="12">
        <v>187023400</v>
      </c>
      <c r="I3567" s="69">
        <f t="shared" si="213"/>
        <v>209365500</v>
      </c>
      <c r="J3567" s="12">
        <v>744300</v>
      </c>
      <c r="K3567" s="12">
        <v>0</v>
      </c>
    </row>
    <row r="3568" spans="1:21" x14ac:dyDescent="0.15">
      <c r="B3568" s="65">
        <v>43761</v>
      </c>
      <c r="C3568" s="74">
        <f t="shared" si="211"/>
        <v>172096400</v>
      </c>
      <c r="D3568" s="37">
        <v>1309.06</v>
      </c>
      <c r="E3568" s="68">
        <f t="shared" si="210"/>
        <v>-2.1200000000001182</v>
      </c>
      <c r="F3568" s="69">
        <f t="shared" si="212"/>
        <v>172096400</v>
      </c>
      <c r="G3568" s="12">
        <v>27124700</v>
      </c>
      <c r="H3568" s="57">
        <v>144971700</v>
      </c>
      <c r="I3568" s="69">
        <f t="shared" si="213"/>
        <v>172096400</v>
      </c>
      <c r="J3568" s="12">
        <v>0</v>
      </c>
      <c r="K3568" s="12">
        <v>0</v>
      </c>
      <c r="M3568" s="63" t="s">
        <v>28</v>
      </c>
    </row>
    <row r="3569" spans="1:21" x14ac:dyDescent="0.15">
      <c r="B3569" s="65">
        <v>43762</v>
      </c>
      <c r="C3569" s="74">
        <f t="shared" si="211"/>
        <v>392075400</v>
      </c>
      <c r="D3569" s="37">
        <v>1314.76</v>
      </c>
      <c r="E3569" s="68">
        <f t="shared" si="210"/>
        <v>5.7000000000000455</v>
      </c>
      <c r="F3569" s="69">
        <f t="shared" si="212"/>
        <v>392075400</v>
      </c>
      <c r="G3569" s="12">
        <v>10113000</v>
      </c>
      <c r="H3569" s="12">
        <v>381962400</v>
      </c>
      <c r="I3569" s="69">
        <f t="shared" si="213"/>
        <v>392141100</v>
      </c>
      <c r="J3569" s="12">
        <v>65700</v>
      </c>
      <c r="K3569" s="12">
        <v>0</v>
      </c>
      <c r="M3569" s="63" t="s">
        <v>28</v>
      </c>
    </row>
    <row r="3570" spans="1:21" x14ac:dyDescent="0.15">
      <c r="B3570" s="65">
        <v>43763</v>
      </c>
      <c r="C3570" s="74">
        <f t="shared" si="211"/>
        <v>230722700</v>
      </c>
      <c r="D3570" s="37">
        <v>1318.76</v>
      </c>
      <c r="E3570" s="68">
        <f t="shared" ref="E3570:E3575" si="214">D3570-D3569</f>
        <v>4</v>
      </c>
      <c r="F3570" s="69">
        <f t="shared" si="212"/>
        <v>230722700</v>
      </c>
      <c r="G3570" s="12">
        <v>6465600</v>
      </c>
      <c r="H3570" s="12">
        <v>224257100</v>
      </c>
      <c r="I3570" s="69">
        <f t="shared" si="213"/>
        <v>236792200</v>
      </c>
      <c r="J3570" s="12">
        <v>5201500</v>
      </c>
      <c r="K3570" s="12">
        <v>868000</v>
      </c>
    </row>
    <row r="3571" spans="1:21" x14ac:dyDescent="0.15">
      <c r="B3571" s="65">
        <v>43766</v>
      </c>
      <c r="C3571" s="74">
        <f t="shared" si="211"/>
        <v>149730500</v>
      </c>
      <c r="D3571" s="37">
        <v>1326.12</v>
      </c>
      <c r="E3571" s="68">
        <f t="shared" si="214"/>
        <v>7.3599999999999</v>
      </c>
      <c r="F3571" s="69">
        <f t="shared" si="212"/>
        <v>149730500</v>
      </c>
      <c r="G3571" s="12">
        <v>8885800</v>
      </c>
      <c r="H3571" s="12">
        <v>140844700</v>
      </c>
      <c r="I3571" s="69">
        <f t="shared" si="213"/>
        <v>151861500</v>
      </c>
      <c r="J3571" s="12">
        <v>1693000</v>
      </c>
      <c r="K3571" s="12">
        <v>438000</v>
      </c>
    </row>
    <row r="3572" spans="1:21" x14ac:dyDescent="0.15">
      <c r="B3572" s="65">
        <v>43767</v>
      </c>
      <c r="C3572" s="74">
        <f t="shared" si="211"/>
        <v>86500000</v>
      </c>
      <c r="D3572" s="37">
        <v>1326.94</v>
      </c>
      <c r="E3572" s="68">
        <f t="shared" si="214"/>
        <v>0.82000000000016371</v>
      </c>
      <c r="F3572" s="69">
        <f t="shared" si="212"/>
        <v>86500000</v>
      </c>
      <c r="G3572" s="12">
        <v>6197800</v>
      </c>
      <c r="H3572" s="12">
        <v>80302200</v>
      </c>
      <c r="I3572" s="69">
        <f t="shared" si="213"/>
        <v>87321000</v>
      </c>
      <c r="J3572" s="12">
        <v>0</v>
      </c>
      <c r="K3572" s="12">
        <v>821000</v>
      </c>
    </row>
    <row r="3573" spans="1:21" x14ac:dyDescent="0.15">
      <c r="B3573" s="65">
        <v>43768</v>
      </c>
      <c r="C3573" s="74">
        <f t="shared" si="211"/>
        <v>108186200</v>
      </c>
      <c r="D3573" s="37">
        <v>1330.41</v>
      </c>
      <c r="E3573" s="68">
        <f t="shared" si="214"/>
        <v>3.4700000000000273</v>
      </c>
      <c r="F3573" s="69">
        <f t="shared" si="212"/>
        <v>108186200</v>
      </c>
      <c r="G3573" s="12">
        <v>12070900</v>
      </c>
      <c r="H3573" s="12">
        <v>96115300</v>
      </c>
      <c r="I3573" s="69">
        <f t="shared" si="213"/>
        <v>109373400</v>
      </c>
      <c r="J3573" s="12">
        <v>0</v>
      </c>
      <c r="K3573" s="12">
        <v>1187200</v>
      </c>
    </row>
    <row r="3574" spans="1:21" s="21" customFormat="1" x14ac:dyDescent="0.15">
      <c r="A3574" s="21" t="s">
        <v>0</v>
      </c>
      <c r="B3574" s="66">
        <v>43769</v>
      </c>
      <c r="C3574" s="75">
        <f t="shared" si="211"/>
        <v>81321300</v>
      </c>
      <c r="D3574" s="38">
        <v>1333.76</v>
      </c>
      <c r="E3574" s="70">
        <f t="shared" si="214"/>
        <v>3.3499999999999091</v>
      </c>
      <c r="F3574" s="71">
        <f t="shared" si="212"/>
        <v>81321300</v>
      </c>
      <c r="G3574" s="22">
        <v>5136400</v>
      </c>
      <c r="H3574" s="22">
        <v>76184900</v>
      </c>
      <c r="I3574" s="71">
        <f t="shared" si="213"/>
        <v>81572000</v>
      </c>
      <c r="J3574" s="22">
        <v>250700</v>
      </c>
      <c r="K3574" s="22">
        <v>0</v>
      </c>
      <c r="L3574" s="23">
        <f>SUM(G3554:G3574)</f>
        <v>190215900</v>
      </c>
      <c r="M3574" s="94">
        <f>SUM(H3554:H3574)</f>
        <v>2775140500</v>
      </c>
      <c r="N3574" s="24">
        <f>SUM(G3554:H3574)</f>
        <v>2965356400</v>
      </c>
      <c r="O3574" s="25">
        <f>MAX($C3554:$C3574)</f>
        <v>392075400</v>
      </c>
      <c r="P3574" s="26">
        <f>MIN($C3554:$C3574)</f>
        <v>72070300</v>
      </c>
      <c r="Q3574" s="53">
        <f>MAX($D3554:$D3574)</f>
        <v>1333.76</v>
      </c>
      <c r="R3574" s="54">
        <f>MIN($D3554:$D3574)</f>
        <v>1284.4100000000001</v>
      </c>
      <c r="S3574" s="45">
        <f>MAX($E3554:$E3574)</f>
        <v>11.940000000000055</v>
      </c>
      <c r="T3574" s="46">
        <f>MIN($E3554:$E3574)</f>
        <v>-12.179999999999836</v>
      </c>
      <c r="U3574" s="34"/>
    </row>
    <row r="3575" spans="1:21" x14ac:dyDescent="0.15">
      <c r="B3575" s="65">
        <v>43770</v>
      </c>
      <c r="C3575" s="74">
        <f t="shared" ref="C3575:C3583" si="215">F3575</f>
        <v>161034900</v>
      </c>
      <c r="D3575" s="37">
        <v>1338.41</v>
      </c>
      <c r="E3575" s="68">
        <f t="shared" si="214"/>
        <v>4.6500000000000909</v>
      </c>
      <c r="F3575" s="69">
        <f t="shared" ref="F3575:F3583" si="216">+H3575+G3575</f>
        <v>161034900</v>
      </c>
      <c r="G3575" s="12">
        <v>4147500</v>
      </c>
      <c r="H3575" s="12">
        <v>156887400</v>
      </c>
      <c r="I3575" s="69">
        <f t="shared" ref="I3575:I3583" si="217">SUM(F3575,J3575:K3575)</f>
        <v>162434400</v>
      </c>
      <c r="J3575" s="12">
        <v>62000</v>
      </c>
      <c r="K3575" s="12">
        <v>1337500</v>
      </c>
    </row>
    <row r="3576" spans="1:21" x14ac:dyDescent="0.15">
      <c r="B3576" s="65">
        <v>43774</v>
      </c>
      <c r="C3576" s="74">
        <f t="shared" si="215"/>
        <v>114639500</v>
      </c>
      <c r="D3576" s="37">
        <v>1328.88</v>
      </c>
      <c r="E3576" s="68">
        <f t="shared" ref="E3576:E3583" si="218">D3576-D3575</f>
        <v>-9.5299999999999727</v>
      </c>
      <c r="F3576" s="69">
        <f t="shared" si="216"/>
        <v>114639500</v>
      </c>
      <c r="G3576" s="12">
        <v>20579300</v>
      </c>
      <c r="H3576" s="12">
        <v>94060200</v>
      </c>
      <c r="I3576" s="69">
        <f t="shared" si="217"/>
        <v>129761000</v>
      </c>
      <c r="J3576" s="12">
        <v>121500</v>
      </c>
      <c r="K3576" s="12">
        <v>15000000</v>
      </c>
    </row>
    <row r="3577" spans="1:21" x14ac:dyDescent="0.15">
      <c r="B3577" s="65">
        <v>43775</v>
      </c>
      <c r="C3577" s="74">
        <f t="shared" si="215"/>
        <v>71206300</v>
      </c>
      <c r="D3577" s="37">
        <v>1327.53</v>
      </c>
      <c r="E3577" s="68">
        <f t="shared" si="218"/>
        <v>-1.3500000000001364</v>
      </c>
      <c r="F3577" s="69">
        <f t="shared" si="216"/>
        <v>71206300</v>
      </c>
      <c r="G3577" s="12">
        <v>8087600</v>
      </c>
      <c r="H3577" s="12">
        <v>63118700</v>
      </c>
      <c r="I3577" s="69">
        <f t="shared" si="217"/>
        <v>72125800</v>
      </c>
      <c r="J3577" s="12">
        <v>0</v>
      </c>
      <c r="K3577" s="12">
        <v>919500</v>
      </c>
    </row>
    <row r="3578" spans="1:21" x14ac:dyDescent="0.15">
      <c r="B3578" s="65">
        <v>43776</v>
      </c>
      <c r="C3578" s="74">
        <f t="shared" si="215"/>
        <v>250825300</v>
      </c>
      <c r="D3578" s="37">
        <v>1328.47</v>
      </c>
      <c r="E3578" s="68">
        <f t="shared" si="218"/>
        <v>0.94000000000005457</v>
      </c>
      <c r="F3578" s="69">
        <f t="shared" si="216"/>
        <v>250825300</v>
      </c>
      <c r="G3578" s="12">
        <v>4642200</v>
      </c>
      <c r="H3578" s="12">
        <v>246183100</v>
      </c>
      <c r="I3578" s="69">
        <f t="shared" si="217"/>
        <v>250825300</v>
      </c>
      <c r="J3578" s="12">
        <v>0</v>
      </c>
      <c r="K3578" s="12">
        <v>0</v>
      </c>
    </row>
    <row r="3579" spans="1:21" x14ac:dyDescent="0.15">
      <c r="B3579" s="65">
        <v>43777</v>
      </c>
      <c r="C3579" s="74">
        <f t="shared" si="215"/>
        <v>314738500</v>
      </c>
      <c r="D3579" s="37">
        <v>1350.24</v>
      </c>
      <c r="E3579" s="68">
        <f t="shared" si="218"/>
        <v>21.769999999999982</v>
      </c>
      <c r="F3579" s="69">
        <f t="shared" si="216"/>
        <v>314738500</v>
      </c>
      <c r="G3579" s="12">
        <v>4844400</v>
      </c>
      <c r="H3579" s="12">
        <v>309894100</v>
      </c>
      <c r="I3579" s="69">
        <f t="shared" si="217"/>
        <v>315794200</v>
      </c>
      <c r="J3579" s="12">
        <v>0</v>
      </c>
      <c r="K3579" s="12">
        <v>1055700</v>
      </c>
    </row>
    <row r="3580" spans="1:21" x14ac:dyDescent="0.15">
      <c r="B3580" s="65">
        <v>43780</v>
      </c>
      <c r="C3580" s="74">
        <f t="shared" si="215"/>
        <v>608863700</v>
      </c>
      <c r="D3580" s="37">
        <v>1347.29</v>
      </c>
      <c r="E3580" s="68">
        <f t="shared" si="218"/>
        <v>-2.9500000000000455</v>
      </c>
      <c r="F3580" s="69">
        <f t="shared" si="216"/>
        <v>608863700</v>
      </c>
      <c r="G3580" s="12">
        <v>16381100</v>
      </c>
      <c r="H3580" s="12">
        <v>592482600</v>
      </c>
      <c r="I3580" s="69">
        <f t="shared" si="217"/>
        <v>609124500</v>
      </c>
      <c r="J3580" s="12">
        <v>260800</v>
      </c>
      <c r="K3580" s="12">
        <v>0</v>
      </c>
    </row>
    <row r="3581" spans="1:21" x14ac:dyDescent="0.15">
      <c r="B3581" s="65">
        <v>43781</v>
      </c>
      <c r="C3581" s="74">
        <f t="shared" si="215"/>
        <v>257760400</v>
      </c>
      <c r="D3581" s="37">
        <v>1355.41</v>
      </c>
      <c r="E3581" s="68">
        <f t="shared" si="218"/>
        <v>8.1200000000001182</v>
      </c>
      <c r="F3581" s="69">
        <f t="shared" si="216"/>
        <v>257760400</v>
      </c>
      <c r="G3581" s="12">
        <v>4674500</v>
      </c>
      <c r="H3581" s="12">
        <v>253085900</v>
      </c>
      <c r="I3581" s="69">
        <f t="shared" si="217"/>
        <v>258920900</v>
      </c>
      <c r="J3581" s="12">
        <v>0</v>
      </c>
      <c r="K3581" s="12">
        <v>1160500</v>
      </c>
    </row>
    <row r="3582" spans="1:21" x14ac:dyDescent="0.15">
      <c r="B3582" s="65">
        <v>43782</v>
      </c>
      <c r="C3582" s="74">
        <f t="shared" si="215"/>
        <v>201352700</v>
      </c>
      <c r="D3582" s="37">
        <v>1361.59</v>
      </c>
      <c r="E3582" s="68">
        <f t="shared" si="218"/>
        <v>6.1799999999998363</v>
      </c>
      <c r="F3582" s="69">
        <f t="shared" si="216"/>
        <v>201352700</v>
      </c>
      <c r="G3582" s="12">
        <v>8333500</v>
      </c>
      <c r="H3582" s="12">
        <v>193019200</v>
      </c>
      <c r="I3582" s="69">
        <f t="shared" si="217"/>
        <v>201785700</v>
      </c>
      <c r="J3582" s="12">
        <v>0</v>
      </c>
      <c r="K3582" s="12">
        <v>433000</v>
      </c>
    </row>
    <row r="3583" spans="1:21" x14ac:dyDescent="0.15">
      <c r="B3583" s="65">
        <v>43783</v>
      </c>
      <c r="C3583" s="74">
        <f t="shared" si="215"/>
        <v>459877000</v>
      </c>
      <c r="D3583" s="37">
        <v>1367.35</v>
      </c>
      <c r="E3583" s="68">
        <f t="shared" si="218"/>
        <v>5.7599999999999909</v>
      </c>
      <c r="F3583" s="69">
        <f t="shared" si="216"/>
        <v>459877000</v>
      </c>
      <c r="G3583" s="12">
        <v>18347900</v>
      </c>
      <c r="H3583" s="12">
        <v>441529100</v>
      </c>
      <c r="I3583" s="69">
        <f t="shared" si="217"/>
        <v>463129000</v>
      </c>
      <c r="J3583" s="12">
        <v>0</v>
      </c>
      <c r="K3583" s="12">
        <v>3252000</v>
      </c>
    </row>
    <row r="3584" spans="1:21" x14ac:dyDescent="0.15">
      <c r="B3584" s="65">
        <v>43784</v>
      </c>
      <c r="C3584" s="74">
        <f t="shared" ref="C3584:C3589" si="219">F3584</f>
        <v>692141300</v>
      </c>
      <c r="D3584" s="37">
        <v>1383.94</v>
      </c>
      <c r="E3584" s="68">
        <f t="shared" ref="E3584:E3589" si="220">D3584-D3583</f>
        <v>16.590000000000146</v>
      </c>
      <c r="F3584" s="69">
        <f t="shared" ref="F3584:F3589" si="221">+H3584+G3584</f>
        <v>692141300</v>
      </c>
      <c r="G3584" s="12">
        <v>6312200</v>
      </c>
      <c r="H3584" s="57">
        <v>685829100</v>
      </c>
      <c r="I3584" s="69">
        <f t="shared" ref="I3584:I3589" si="222">SUM(F3584,J3584:K3584)</f>
        <v>692393800</v>
      </c>
      <c r="J3584" s="12">
        <v>0</v>
      </c>
      <c r="K3584" s="12">
        <v>252500</v>
      </c>
      <c r="M3584" s="63" t="s">
        <v>28</v>
      </c>
    </row>
    <row r="3585" spans="1:21" x14ac:dyDescent="0.15">
      <c r="B3585" s="65">
        <v>43787</v>
      </c>
      <c r="C3585" s="74">
        <f t="shared" si="219"/>
        <v>375118966</v>
      </c>
      <c r="D3585" s="37">
        <v>1386.53</v>
      </c>
      <c r="E3585" s="68">
        <f t="shared" si="220"/>
        <v>2.5899999999999181</v>
      </c>
      <c r="F3585" s="69">
        <f t="shared" si="221"/>
        <v>375118966</v>
      </c>
      <c r="G3585" s="12">
        <v>4464100</v>
      </c>
      <c r="H3585" s="57">
        <v>370654866</v>
      </c>
      <c r="I3585" s="69">
        <f t="shared" si="222"/>
        <v>375118966</v>
      </c>
      <c r="J3585" s="12">
        <v>0</v>
      </c>
      <c r="K3585" s="12">
        <v>0</v>
      </c>
      <c r="M3585" s="63" t="s">
        <v>28</v>
      </c>
    </row>
    <row r="3586" spans="1:21" x14ac:dyDescent="0.15">
      <c r="B3586" s="65">
        <v>43788</v>
      </c>
      <c r="C3586" s="74">
        <f t="shared" si="219"/>
        <v>215533778</v>
      </c>
      <c r="D3586" s="37">
        <v>1380.59</v>
      </c>
      <c r="E3586" s="68">
        <f t="shared" si="220"/>
        <v>-5.9400000000000546</v>
      </c>
      <c r="F3586" s="69">
        <f t="shared" si="221"/>
        <v>215533778</v>
      </c>
      <c r="G3586" s="12">
        <v>9217100</v>
      </c>
      <c r="H3586" s="57">
        <v>206316678</v>
      </c>
      <c r="I3586" s="69">
        <f t="shared" si="222"/>
        <v>215533778</v>
      </c>
      <c r="J3586" s="12">
        <v>0</v>
      </c>
      <c r="K3586" s="12">
        <v>0</v>
      </c>
      <c r="M3586" s="63" t="s">
        <v>28</v>
      </c>
    </row>
    <row r="3587" spans="1:21" x14ac:dyDescent="0.15">
      <c r="B3587" s="65">
        <v>43789</v>
      </c>
      <c r="C3587" s="74">
        <f t="shared" si="219"/>
        <v>209218694</v>
      </c>
      <c r="D3587" s="37">
        <v>1400.41</v>
      </c>
      <c r="E3587" s="68">
        <f t="shared" si="220"/>
        <v>19.820000000000164</v>
      </c>
      <c r="F3587" s="69">
        <f t="shared" si="221"/>
        <v>209218694</v>
      </c>
      <c r="G3587" s="12">
        <v>9735300</v>
      </c>
      <c r="H3587" s="57">
        <v>199483394</v>
      </c>
      <c r="I3587" s="69">
        <f t="shared" si="222"/>
        <v>212620694</v>
      </c>
      <c r="J3587" s="12">
        <v>3402000</v>
      </c>
      <c r="K3587" s="12">
        <v>0</v>
      </c>
      <c r="M3587" s="63" t="s">
        <v>28</v>
      </c>
    </row>
    <row r="3588" spans="1:21" x14ac:dyDescent="0.15">
      <c r="B3588" s="65">
        <v>43790</v>
      </c>
      <c r="C3588" s="74">
        <f t="shared" si="219"/>
        <v>169303600</v>
      </c>
      <c r="D3588" s="37">
        <v>1410.88</v>
      </c>
      <c r="E3588" s="68">
        <f t="shared" si="220"/>
        <v>10.470000000000027</v>
      </c>
      <c r="F3588" s="69">
        <f t="shared" si="221"/>
        <v>169303600</v>
      </c>
      <c r="G3588" s="12">
        <v>5391500</v>
      </c>
      <c r="H3588" s="12">
        <v>163912100</v>
      </c>
      <c r="I3588" s="69">
        <f t="shared" si="222"/>
        <v>169303600</v>
      </c>
      <c r="J3588" s="12">
        <v>0</v>
      </c>
      <c r="K3588" s="12">
        <v>0</v>
      </c>
    </row>
    <row r="3589" spans="1:21" x14ac:dyDescent="0.15">
      <c r="B3589" s="65">
        <v>43791</v>
      </c>
      <c r="C3589" s="74">
        <f t="shared" si="219"/>
        <v>136178600</v>
      </c>
      <c r="D3589" s="37">
        <v>1421.41</v>
      </c>
      <c r="E3589" s="68">
        <f t="shared" si="220"/>
        <v>10.529999999999973</v>
      </c>
      <c r="F3589" s="69">
        <f t="shared" si="221"/>
        <v>136178600</v>
      </c>
      <c r="G3589" s="12">
        <v>12115400</v>
      </c>
      <c r="H3589" s="12">
        <v>124063200</v>
      </c>
      <c r="I3589" s="69">
        <f t="shared" si="222"/>
        <v>136178600</v>
      </c>
      <c r="J3589" s="12">
        <v>0</v>
      </c>
      <c r="K3589" s="12">
        <v>0</v>
      </c>
    </row>
    <row r="3590" spans="1:21" x14ac:dyDescent="0.15">
      <c r="B3590" s="65">
        <v>43794</v>
      </c>
      <c r="C3590" s="74">
        <f t="shared" ref="C3590:C3598" si="223">F3590</f>
        <v>215004200</v>
      </c>
      <c r="D3590" s="37">
        <v>1429.24</v>
      </c>
      <c r="E3590" s="68">
        <f t="shared" ref="E3590:E3598" si="224">D3590-D3589</f>
        <v>7.8299999999999272</v>
      </c>
      <c r="F3590" s="69">
        <f t="shared" ref="F3590:F3598" si="225">+H3590+G3590</f>
        <v>215004200</v>
      </c>
      <c r="G3590" s="12">
        <v>17013100</v>
      </c>
      <c r="H3590" s="12">
        <v>197991100</v>
      </c>
      <c r="I3590" s="69">
        <f t="shared" ref="I3590:I3598" si="226">SUM(F3590,J3590:K3590)</f>
        <v>215200200</v>
      </c>
      <c r="J3590" s="12">
        <v>0</v>
      </c>
      <c r="K3590" s="12">
        <v>196000</v>
      </c>
    </row>
    <row r="3591" spans="1:21" x14ac:dyDescent="0.15">
      <c r="B3591" s="65">
        <v>43795</v>
      </c>
      <c r="C3591" s="74">
        <f t="shared" si="223"/>
        <v>129453900</v>
      </c>
      <c r="D3591" s="37">
        <v>1429.24</v>
      </c>
      <c r="E3591" s="68">
        <f t="shared" si="224"/>
        <v>0</v>
      </c>
      <c r="F3591" s="69">
        <f t="shared" si="225"/>
        <v>129453900</v>
      </c>
      <c r="G3591" s="12">
        <v>15092100</v>
      </c>
      <c r="H3591" s="12">
        <v>114361800</v>
      </c>
      <c r="I3591" s="69">
        <f t="shared" si="226"/>
        <v>130657900</v>
      </c>
      <c r="J3591" s="12">
        <v>0</v>
      </c>
      <c r="K3591" s="12">
        <v>1204000</v>
      </c>
    </row>
    <row r="3592" spans="1:21" x14ac:dyDescent="0.15">
      <c r="B3592" s="65">
        <v>43796</v>
      </c>
      <c r="C3592" s="74">
        <f t="shared" si="223"/>
        <v>152765300</v>
      </c>
      <c r="D3592" s="37">
        <v>1413</v>
      </c>
      <c r="E3592" s="68">
        <f t="shared" si="224"/>
        <v>-16.240000000000009</v>
      </c>
      <c r="F3592" s="69">
        <f t="shared" si="225"/>
        <v>152765300</v>
      </c>
      <c r="G3592" s="12">
        <v>18434800</v>
      </c>
      <c r="H3592" s="12">
        <v>134330500</v>
      </c>
      <c r="I3592" s="69">
        <f t="shared" si="226"/>
        <v>156251300</v>
      </c>
      <c r="J3592" s="12">
        <v>3486000</v>
      </c>
      <c r="K3592" s="12">
        <v>0</v>
      </c>
    </row>
    <row r="3593" spans="1:21" x14ac:dyDescent="0.15">
      <c r="B3593" s="65">
        <v>43797</v>
      </c>
      <c r="C3593" s="74">
        <f t="shared" si="223"/>
        <v>130039400</v>
      </c>
      <c r="D3593" s="37">
        <v>1392.12</v>
      </c>
      <c r="E3593" s="68">
        <f t="shared" si="224"/>
        <v>-20.880000000000109</v>
      </c>
      <c r="F3593" s="69">
        <f t="shared" si="225"/>
        <v>130039400</v>
      </c>
      <c r="G3593" s="12">
        <v>18473100</v>
      </c>
      <c r="H3593" s="12">
        <v>111566300</v>
      </c>
      <c r="I3593" s="69">
        <f t="shared" si="226"/>
        <v>134203600</v>
      </c>
      <c r="J3593" s="12">
        <v>182500</v>
      </c>
      <c r="K3593" s="12">
        <v>3981700</v>
      </c>
    </row>
    <row r="3594" spans="1:21" s="21" customFormat="1" x14ac:dyDescent="0.15">
      <c r="A3594" s="21" t="s">
        <v>0</v>
      </c>
      <c r="B3594" s="66">
        <v>43798</v>
      </c>
      <c r="C3594" s="75">
        <f t="shared" si="223"/>
        <v>111166400</v>
      </c>
      <c r="D3594" s="38">
        <v>1409.65</v>
      </c>
      <c r="E3594" s="70">
        <f t="shared" si="224"/>
        <v>17.5300000000002</v>
      </c>
      <c r="F3594" s="71">
        <f t="shared" si="225"/>
        <v>111166400</v>
      </c>
      <c r="G3594" s="22">
        <v>5791900</v>
      </c>
      <c r="H3594" s="22">
        <v>105374500</v>
      </c>
      <c r="I3594" s="71">
        <f t="shared" si="226"/>
        <v>111345400</v>
      </c>
      <c r="J3594" s="22">
        <v>179000</v>
      </c>
      <c r="K3594" s="22">
        <v>0</v>
      </c>
      <c r="L3594" s="23">
        <f>SUM(G3575:G3594)</f>
        <v>212078600</v>
      </c>
      <c r="M3594" s="22">
        <f>SUM(H3575:H3594)</f>
        <v>4764143838</v>
      </c>
      <c r="N3594" s="24">
        <f>SUM(G3575:H3594)</f>
        <v>4976222438</v>
      </c>
      <c r="O3594" s="25">
        <f>MAX($C3575:$C3594)</f>
        <v>692141300</v>
      </c>
      <c r="P3594" s="26">
        <f>MIN($C3575:$C3594)</f>
        <v>71206300</v>
      </c>
      <c r="Q3594" s="53">
        <f>MAX($D3575:$D3594)</f>
        <v>1429.24</v>
      </c>
      <c r="R3594" s="54">
        <f>MIN($D3575:$D3594)</f>
        <v>1327.53</v>
      </c>
      <c r="S3594" s="45">
        <f>MAX($E3575:$E3594)</f>
        <v>21.769999999999982</v>
      </c>
      <c r="T3594" s="46">
        <f>MIN($E3575:$E3594)</f>
        <v>-20.880000000000109</v>
      </c>
      <c r="U3594" s="34"/>
    </row>
    <row r="3595" spans="1:21" x14ac:dyDescent="0.15">
      <c r="B3595" s="65">
        <v>43801</v>
      </c>
      <c r="C3595" s="98">
        <f t="shared" si="223"/>
        <v>139825800</v>
      </c>
      <c r="D3595" s="37">
        <v>1405.94</v>
      </c>
      <c r="E3595" s="99">
        <f t="shared" si="224"/>
        <v>-3.7100000000000364</v>
      </c>
      <c r="F3595" s="73">
        <f t="shared" si="225"/>
        <v>139825800</v>
      </c>
      <c r="G3595" s="12">
        <v>8536600</v>
      </c>
      <c r="H3595" s="12">
        <v>131289200</v>
      </c>
      <c r="I3595" s="73">
        <f t="shared" si="226"/>
        <v>141405800</v>
      </c>
      <c r="J3595" s="12">
        <v>690000</v>
      </c>
      <c r="K3595" s="12">
        <v>890000</v>
      </c>
    </row>
    <row r="3596" spans="1:21" x14ac:dyDescent="0.15">
      <c r="B3596" s="65">
        <v>43802</v>
      </c>
      <c r="C3596" s="98">
        <f t="shared" si="223"/>
        <v>131361600</v>
      </c>
      <c r="D3596" s="37">
        <v>1408.76</v>
      </c>
      <c r="E3596" s="100">
        <f t="shared" si="224"/>
        <v>2.8199999999999363</v>
      </c>
      <c r="F3596" s="69">
        <f t="shared" si="225"/>
        <v>131361600</v>
      </c>
      <c r="G3596" s="12">
        <v>4479400</v>
      </c>
      <c r="H3596" s="12">
        <v>126882200</v>
      </c>
      <c r="I3596" s="69">
        <f t="shared" si="226"/>
        <v>131432100</v>
      </c>
      <c r="J3596" s="12">
        <v>70500</v>
      </c>
      <c r="K3596" s="12">
        <v>0</v>
      </c>
    </row>
    <row r="3597" spans="1:21" x14ac:dyDescent="0.15">
      <c r="B3597" s="65">
        <v>43803</v>
      </c>
      <c r="C3597" s="98">
        <f t="shared" si="223"/>
        <v>108801200</v>
      </c>
      <c r="D3597" s="37">
        <v>1406.53</v>
      </c>
      <c r="E3597" s="100">
        <f t="shared" si="224"/>
        <v>-2.2300000000000182</v>
      </c>
      <c r="F3597" s="69">
        <f t="shared" si="225"/>
        <v>108801200</v>
      </c>
      <c r="G3597" s="12">
        <v>5402700</v>
      </c>
      <c r="H3597" s="57">
        <v>103398500</v>
      </c>
      <c r="I3597" s="69">
        <f t="shared" si="226"/>
        <v>111338200</v>
      </c>
      <c r="J3597" s="12">
        <v>0</v>
      </c>
      <c r="K3597" s="12">
        <v>2537000</v>
      </c>
      <c r="M3597" s="63" t="s">
        <v>28</v>
      </c>
    </row>
    <row r="3598" spans="1:21" x14ac:dyDescent="0.15">
      <c r="B3598" s="65">
        <v>43804</v>
      </c>
      <c r="C3598" s="98">
        <f t="shared" si="223"/>
        <v>138233300</v>
      </c>
      <c r="D3598" s="37">
        <v>1406.06</v>
      </c>
      <c r="E3598" s="100">
        <f t="shared" si="224"/>
        <v>-0.47000000000002728</v>
      </c>
      <c r="F3598" s="69">
        <f t="shared" si="225"/>
        <v>138233300</v>
      </c>
      <c r="G3598" s="12">
        <v>12463900</v>
      </c>
      <c r="H3598" s="12">
        <v>125769400</v>
      </c>
      <c r="I3598" s="69">
        <f t="shared" si="226"/>
        <v>139045800</v>
      </c>
      <c r="J3598" s="12">
        <v>812500</v>
      </c>
      <c r="K3598" s="12">
        <v>0</v>
      </c>
    </row>
    <row r="3599" spans="1:21" x14ac:dyDescent="0.15">
      <c r="B3599" s="65">
        <v>43805</v>
      </c>
      <c r="C3599" s="98">
        <f t="shared" ref="C3599:C3610" si="227">F3599</f>
        <v>112248500</v>
      </c>
      <c r="D3599" s="37">
        <v>1421.29</v>
      </c>
      <c r="E3599" s="100">
        <f t="shared" ref="E3599:E3610" si="228">D3599-D3598</f>
        <v>15.230000000000018</v>
      </c>
      <c r="F3599" s="69">
        <f t="shared" ref="F3599:F3610" si="229">+H3599+G3599</f>
        <v>112248500</v>
      </c>
      <c r="G3599" s="12">
        <v>6818600</v>
      </c>
      <c r="H3599" s="57">
        <v>105429900</v>
      </c>
      <c r="I3599" s="69">
        <f t="shared" ref="I3599:I3610" si="230">SUM(F3599,J3599:K3599)</f>
        <v>112248500</v>
      </c>
      <c r="J3599" s="12">
        <v>0</v>
      </c>
      <c r="K3599" s="12">
        <v>0</v>
      </c>
      <c r="M3599" s="63" t="s">
        <v>28</v>
      </c>
    </row>
    <row r="3600" spans="1:21" x14ac:dyDescent="0.15">
      <c r="B3600" s="65">
        <v>43808</v>
      </c>
      <c r="C3600" s="98">
        <f t="shared" si="227"/>
        <v>150545400</v>
      </c>
      <c r="D3600" s="37">
        <v>1440.88</v>
      </c>
      <c r="E3600" s="100">
        <f t="shared" si="228"/>
        <v>19.590000000000146</v>
      </c>
      <c r="F3600" s="69">
        <f t="shared" si="229"/>
        <v>150545400</v>
      </c>
      <c r="G3600" s="12">
        <v>3299600</v>
      </c>
      <c r="H3600" s="12">
        <v>147245800</v>
      </c>
      <c r="I3600" s="69">
        <f t="shared" si="230"/>
        <v>153975400</v>
      </c>
      <c r="J3600" s="12">
        <v>0</v>
      </c>
      <c r="K3600" s="12">
        <v>3430000</v>
      </c>
    </row>
    <row r="3601" spans="1:20" x14ac:dyDescent="0.15">
      <c r="B3601" s="65">
        <v>43809</v>
      </c>
      <c r="C3601" s="98">
        <f t="shared" si="227"/>
        <v>132644400</v>
      </c>
      <c r="D3601" s="37">
        <v>1441.53</v>
      </c>
      <c r="E3601" s="100">
        <f t="shared" si="228"/>
        <v>0.64999999999986358</v>
      </c>
      <c r="F3601" s="69">
        <f t="shared" si="229"/>
        <v>132644400</v>
      </c>
      <c r="G3601" s="12">
        <v>17367600</v>
      </c>
      <c r="H3601" s="57">
        <v>115276800</v>
      </c>
      <c r="I3601" s="69">
        <f t="shared" si="230"/>
        <v>132854100</v>
      </c>
      <c r="J3601" s="12">
        <v>209700</v>
      </c>
      <c r="K3601" s="12">
        <v>0</v>
      </c>
      <c r="M3601" s="63" t="s">
        <v>28</v>
      </c>
    </row>
    <row r="3602" spans="1:20" x14ac:dyDescent="0.15">
      <c r="B3602" s="65">
        <v>43810</v>
      </c>
      <c r="C3602" s="98">
        <f t="shared" si="227"/>
        <v>117570100</v>
      </c>
      <c r="D3602" s="37">
        <v>1446.71</v>
      </c>
      <c r="E3602" s="100">
        <f t="shared" si="228"/>
        <v>5.1800000000000637</v>
      </c>
      <c r="F3602" s="69">
        <f t="shared" si="229"/>
        <v>117570100</v>
      </c>
      <c r="G3602" s="12">
        <v>15296700</v>
      </c>
      <c r="H3602" s="12">
        <v>102273400</v>
      </c>
      <c r="I3602" s="69">
        <f t="shared" si="230"/>
        <v>117570100</v>
      </c>
      <c r="J3602" s="12">
        <v>0</v>
      </c>
      <c r="K3602" s="12">
        <v>0</v>
      </c>
    </row>
    <row r="3603" spans="1:20" x14ac:dyDescent="0.15">
      <c r="B3603" s="65">
        <v>43811</v>
      </c>
      <c r="C3603" s="98">
        <f t="shared" si="227"/>
        <v>109299100</v>
      </c>
      <c r="D3603" s="37">
        <v>1437.53</v>
      </c>
      <c r="E3603" s="100">
        <f t="shared" si="228"/>
        <v>-9.1800000000000637</v>
      </c>
      <c r="F3603" s="69">
        <f t="shared" si="229"/>
        <v>109299100</v>
      </c>
      <c r="G3603" s="12">
        <v>5824500</v>
      </c>
      <c r="H3603" s="12">
        <v>103474600</v>
      </c>
      <c r="I3603" s="69">
        <f t="shared" si="230"/>
        <v>109822100</v>
      </c>
      <c r="J3603" s="12">
        <v>103000</v>
      </c>
      <c r="K3603" s="12">
        <v>420000</v>
      </c>
    </row>
    <row r="3604" spans="1:20" x14ac:dyDescent="0.15">
      <c r="B3604" s="65">
        <v>43812</v>
      </c>
      <c r="C3604" s="98">
        <f t="shared" si="227"/>
        <v>134587200</v>
      </c>
      <c r="D3604" s="37">
        <v>1442.47</v>
      </c>
      <c r="E3604" s="100">
        <f t="shared" si="228"/>
        <v>4.9400000000000546</v>
      </c>
      <c r="F3604" s="69">
        <f t="shared" si="229"/>
        <v>134587200</v>
      </c>
      <c r="G3604" s="12">
        <v>12802700</v>
      </c>
      <c r="H3604" s="12">
        <v>121784500</v>
      </c>
      <c r="I3604" s="69">
        <f t="shared" si="230"/>
        <v>137001200</v>
      </c>
      <c r="J3604" s="12">
        <v>667000</v>
      </c>
      <c r="K3604" s="12">
        <v>1747000</v>
      </c>
    </row>
    <row r="3605" spans="1:20" x14ac:dyDescent="0.15">
      <c r="B3605" s="65">
        <v>43815</v>
      </c>
      <c r="C3605" s="98">
        <f t="shared" si="227"/>
        <v>130864300</v>
      </c>
      <c r="D3605" s="37">
        <v>1446.41</v>
      </c>
      <c r="E3605" s="100">
        <f t="shared" si="228"/>
        <v>3.9400000000000546</v>
      </c>
      <c r="F3605" s="69">
        <f t="shared" si="229"/>
        <v>130864300</v>
      </c>
      <c r="G3605" s="12">
        <v>6126400</v>
      </c>
      <c r="H3605" s="12">
        <v>124737900</v>
      </c>
      <c r="I3605" s="69">
        <f t="shared" si="230"/>
        <v>131475300</v>
      </c>
      <c r="J3605" s="12">
        <v>150000</v>
      </c>
      <c r="K3605" s="12">
        <v>461000</v>
      </c>
    </row>
    <row r="3606" spans="1:20" x14ac:dyDescent="0.15">
      <c r="B3606" s="65">
        <v>43816</v>
      </c>
      <c r="C3606" s="98">
        <f t="shared" si="227"/>
        <v>188356500</v>
      </c>
      <c r="D3606" s="37">
        <v>1446.29</v>
      </c>
      <c r="E3606" s="100">
        <f t="shared" si="228"/>
        <v>-0.12000000000011823</v>
      </c>
      <c r="F3606" s="69">
        <f t="shared" si="229"/>
        <v>188356500</v>
      </c>
      <c r="G3606" s="12">
        <v>6022700</v>
      </c>
      <c r="H3606" s="12">
        <v>182333800</v>
      </c>
      <c r="I3606" s="69">
        <f t="shared" si="230"/>
        <v>192097300</v>
      </c>
      <c r="J3606" s="12">
        <v>3740800</v>
      </c>
      <c r="K3606" s="12">
        <v>0</v>
      </c>
    </row>
    <row r="3607" spans="1:20" x14ac:dyDescent="0.15">
      <c r="B3607" s="65">
        <v>43817</v>
      </c>
      <c r="C3607" s="98">
        <f t="shared" si="227"/>
        <v>155317500</v>
      </c>
      <c r="D3607" s="37">
        <v>1443.71</v>
      </c>
      <c r="E3607" s="100">
        <f t="shared" si="228"/>
        <v>-2.5799999999999272</v>
      </c>
      <c r="F3607" s="69">
        <f t="shared" si="229"/>
        <v>155317500</v>
      </c>
      <c r="G3607" s="12">
        <v>5442300</v>
      </c>
      <c r="H3607" s="12">
        <v>149875200</v>
      </c>
      <c r="I3607" s="69">
        <f t="shared" si="230"/>
        <v>157077500</v>
      </c>
      <c r="J3607" s="12">
        <v>1760000</v>
      </c>
      <c r="K3607" s="12">
        <v>0</v>
      </c>
    </row>
    <row r="3608" spans="1:20" x14ac:dyDescent="0.15">
      <c r="B3608" s="65">
        <v>43818</v>
      </c>
      <c r="C3608" s="98">
        <f t="shared" si="227"/>
        <v>239180800</v>
      </c>
      <c r="D3608" s="37">
        <v>1441.12</v>
      </c>
      <c r="E3608" s="100">
        <f t="shared" si="228"/>
        <v>-2.5900000000001455</v>
      </c>
      <c r="F3608" s="69">
        <f t="shared" si="229"/>
        <v>239180800</v>
      </c>
      <c r="G3608" s="12">
        <v>14907500</v>
      </c>
      <c r="H3608" s="12">
        <v>224273300</v>
      </c>
      <c r="I3608" s="69">
        <f t="shared" si="230"/>
        <v>239410500</v>
      </c>
      <c r="J3608" s="12">
        <v>229700</v>
      </c>
      <c r="K3608" s="12">
        <v>0</v>
      </c>
    </row>
    <row r="3609" spans="1:20" x14ac:dyDescent="0.15">
      <c r="B3609" s="65">
        <v>43819</v>
      </c>
      <c r="C3609" s="98">
        <f t="shared" si="227"/>
        <v>142172494</v>
      </c>
      <c r="D3609" s="37">
        <v>1445.47</v>
      </c>
      <c r="E3609" s="100">
        <f t="shared" si="228"/>
        <v>4.3500000000001364</v>
      </c>
      <c r="F3609" s="69">
        <f t="shared" si="229"/>
        <v>142172494</v>
      </c>
      <c r="G3609" s="12">
        <v>11695500</v>
      </c>
      <c r="H3609" s="57">
        <v>130476994</v>
      </c>
      <c r="I3609" s="69">
        <f t="shared" si="230"/>
        <v>142738894</v>
      </c>
      <c r="J3609" s="12">
        <v>566400</v>
      </c>
      <c r="K3609" s="12">
        <v>0</v>
      </c>
      <c r="M3609" s="63" t="s">
        <v>28</v>
      </c>
    </row>
    <row r="3610" spans="1:20" x14ac:dyDescent="0.15">
      <c r="B3610" s="65">
        <v>43822</v>
      </c>
      <c r="C3610" s="98">
        <f t="shared" si="227"/>
        <v>199837780</v>
      </c>
      <c r="D3610" s="37">
        <v>1460.94</v>
      </c>
      <c r="E3610" s="100">
        <f t="shared" si="228"/>
        <v>15.470000000000027</v>
      </c>
      <c r="F3610" s="69">
        <f t="shared" si="229"/>
        <v>199837780</v>
      </c>
      <c r="G3610" s="12">
        <v>12141800</v>
      </c>
      <c r="H3610" s="57">
        <v>187695980</v>
      </c>
      <c r="I3610" s="69">
        <f t="shared" si="230"/>
        <v>201400980</v>
      </c>
      <c r="J3610" s="12">
        <v>0</v>
      </c>
      <c r="K3610" s="12">
        <v>1563200</v>
      </c>
      <c r="M3610" s="63" t="s">
        <v>28</v>
      </c>
    </row>
    <row r="3611" spans="1:20" x14ac:dyDescent="0.15">
      <c r="B3611" s="65">
        <v>43823</v>
      </c>
      <c r="C3611" s="98">
        <f t="shared" ref="C3611:C3634" si="231">F3611</f>
        <v>225489556</v>
      </c>
      <c r="D3611" s="37">
        <v>1461.71</v>
      </c>
      <c r="E3611" s="100">
        <f t="shared" ref="E3611:E3634" si="232">D3611-D3610</f>
        <v>0.76999999999998181</v>
      </c>
      <c r="F3611" s="69">
        <f t="shared" ref="F3611:F3634" si="233">+H3611+G3611</f>
        <v>225489556</v>
      </c>
      <c r="G3611" s="12">
        <v>4531100</v>
      </c>
      <c r="H3611" s="57">
        <v>220958456</v>
      </c>
      <c r="I3611" s="69">
        <f t="shared" ref="I3611:I3634" si="234">SUM(F3611,J3611:K3611)</f>
        <v>230828556</v>
      </c>
      <c r="J3611" s="12">
        <v>0</v>
      </c>
      <c r="K3611" s="12">
        <v>5339000</v>
      </c>
      <c r="M3611" s="63" t="s">
        <v>28</v>
      </c>
    </row>
    <row r="3612" spans="1:20" x14ac:dyDescent="0.15">
      <c r="B3612" s="65">
        <v>43824</v>
      </c>
      <c r="C3612" s="98">
        <f t="shared" si="231"/>
        <v>230254808</v>
      </c>
      <c r="D3612" s="37">
        <v>1470.12</v>
      </c>
      <c r="E3612" s="100">
        <f t="shared" si="232"/>
        <v>8.4099999999998545</v>
      </c>
      <c r="F3612" s="69">
        <f t="shared" si="233"/>
        <v>230254808</v>
      </c>
      <c r="G3612" s="12">
        <v>16490300</v>
      </c>
      <c r="H3612" s="57">
        <v>213764508</v>
      </c>
      <c r="I3612" s="69">
        <f t="shared" si="234"/>
        <v>231001408</v>
      </c>
      <c r="J3612" s="12">
        <v>477300</v>
      </c>
      <c r="K3612" s="12">
        <v>269300</v>
      </c>
      <c r="M3612" s="63" t="s">
        <v>28</v>
      </c>
    </row>
    <row r="3613" spans="1:20" x14ac:dyDescent="0.15">
      <c r="B3613" s="65">
        <v>43825</v>
      </c>
      <c r="C3613" s="98">
        <f t="shared" si="231"/>
        <v>254576350</v>
      </c>
      <c r="D3613" s="37">
        <v>1475.18</v>
      </c>
      <c r="E3613" s="100">
        <f t="shared" si="232"/>
        <v>5.0600000000001728</v>
      </c>
      <c r="F3613" s="69">
        <f t="shared" si="233"/>
        <v>254576350</v>
      </c>
      <c r="G3613" s="12">
        <v>6843000</v>
      </c>
      <c r="H3613" s="57">
        <v>247733350</v>
      </c>
      <c r="I3613" s="69">
        <f t="shared" si="234"/>
        <v>255991050</v>
      </c>
      <c r="J3613" s="12">
        <v>80500</v>
      </c>
      <c r="K3613" s="12">
        <v>1334200</v>
      </c>
      <c r="M3613" s="63" t="s">
        <v>28</v>
      </c>
    </row>
    <row r="3614" spans="1:20" x14ac:dyDescent="0.15">
      <c r="B3614" s="65">
        <v>43826</v>
      </c>
      <c r="C3614" s="98">
        <f t="shared" si="231"/>
        <v>162478000</v>
      </c>
      <c r="D3614" s="37">
        <v>1474.06</v>
      </c>
      <c r="E3614" s="100">
        <f t="shared" si="232"/>
        <v>-1.1200000000001182</v>
      </c>
      <c r="F3614" s="69">
        <f t="shared" si="233"/>
        <v>162478000</v>
      </c>
      <c r="G3614" s="12">
        <v>10287600</v>
      </c>
      <c r="H3614" s="95">
        <v>152190400</v>
      </c>
      <c r="I3614" s="69">
        <f t="shared" si="234"/>
        <v>162478000</v>
      </c>
      <c r="J3614" s="12">
        <v>0</v>
      </c>
      <c r="K3614" s="12">
        <v>0</v>
      </c>
    </row>
    <row r="3615" spans="1:20" x14ac:dyDescent="0.15">
      <c r="A3615" s="21" t="s">
        <v>0</v>
      </c>
      <c r="B3615" s="66">
        <v>43829</v>
      </c>
      <c r="C3615" s="75">
        <f t="shared" si="231"/>
        <v>496399600</v>
      </c>
      <c r="D3615" s="38">
        <v>1495.35</v>
      </c>
      <c r="E3615" s="101">
        <f t="shared" si="232"/>
        <v>21.289999999999964</v>
      </c>
      <c r="F3615" s="71">
        <f t="shared" si="233"/>
        <v>496399600</v>
      </c>
      <c r="G3615" s="22">
        <v>15587000</v>
      </c>
      <c r="H3615" s="96">
        <v>480812600</v>
      </c>
      <c r="I3615" s="71">
        <f t="shared" si="234"/>
        <v>497841600</v>
      </c>
      <c r="J3615" s="22">
        <v>1012000</v>
      </c>
      <c r="K3615" s="22">
        <v>430000</v>
      </c>
      <c r="L3615" s="23">
        <f>SUM(G3595:G3615)</f>
        <v>202367500</v>
      </c>
      <c r="M3615" s="22">
        <f>SUM(H3595:H3615)</f>
        <v>3497676788</v>
      </c>
      <c r="N3615" s="24">
        <f>SUM(G3595:H3615)</f>
        <v>3700044288</v>
      </c>
      <c r="O3615" s="25">
        <f>MAX($C3595:$C3615)</f>
        <v>496399600</v>
      </c>
      <c r="P3615" s="26">
        <f>MIN($C3595:$C3615)</f>
        <v>108801200</v>
      </c>
      <c r="Q3615" s="53">
        <f>MAX($D3595:$D3615)</f>
        <v>1495.35</v>
      </c>
      <c r="R3615" s="54">
        <f>MIN($D3595:$D3615)</f>
        <v>1405.94</v>
      </c>
      <c r="S3615" s="45">
        <f>MAX($E3595:$E3615)</f>
        <v>21.289999999999964</v>
      </c>
      <c r="T3615" s="46">
        <f>MIN($E3595:$E3615)</f>
        <v>-9.1800000000000637</v>
      </c>
    </row>
    <row r="3616" spans="1:20" x14ac:dyDescent="0.15">
      <c r="B3616" s="65">
        <v>43836</v>
      </c>
      <c r="C3616" s="76">
        <f t="shared" si="231"/>
        <v>389106700</v>
      </c>
      <c r="D3616" s="37">
        <v>1493</v>
      </c>
      <c r="E3616" s="99">
        <f t="shared" si="232"/>
        <v>-2.3499999999999091</v>
      </c>
      <c r="F3616" s="73">
        <f t="shared" si="233"/>
        <v>389106700</v>
      </c>
      <c r="G3616" s="12">
        <v>19917100</v>
      </c>
      <c r="H3616" s="12">
        <v>369189600</v>
      </c>
      <c r="I3616" s="73">
        <f t="shared" si="234"/>
        <v>389397000</v>
      </c>
      <c r="J3616" s="12">
        <v>290300</v>
      </c>
      <c r="K3616" s="12">
        <v>0</v>
      </c>
    </row>
    <row r="3617" spans="2:13" x14ac:dyDescent="0.15">
      <c r="B3617" s="65">
        <v>43837</v>
      </c>
      <c r="C3617" s="98">
        <f t="shared" si="231"/>
        <v>207261000</v>
      </c>
      <c r="D3617" s="37">
        <v>1468.65</v>
      </c>
      <c r="E3617" s="100">
        <f t="shared" si="232"/>
        <v>-24.349999999999909</v>
      </c>
      <c r="F3617" s="69">
        <f t="shared" si="233"/>
        <v>207261000</v>
      </c>
      <c r="G3617" s="12">
        <v>18434800</v>
      </c>
      <c r="H3617" s="12">
        <v>188826200</v>
      </c>
      <c r="I3617" s="69">
        <f t="shared" si="234"/>
        <v>207261000</v>
      </c>
      <c r="J3617" s="12">
        <v>0</v>
      </c>
      <c r="K3617" s="12">
        <v>0</v>
      </c>
    </row>
    <row r="3618" spans="2:13" x14ac:dyDescent="0.15">
      <c r="B3618" s="65">
        <v>43838</v>
      </c>
      <c r="C3618" s="98">
        <f t="shared" si="231"/>
        <v>329080600</v>
      </c>
      <c r="D3618" s="37">
        <v>1469.41</v>
      </c>
      <c r="E3618" s="100">
        <f t="shared" si="232"/>
        <v>0.75999999999999091</v>
      </c>
      <c r="F3618" s="69">
        <f t="shared" si="233"/>
        <v>329080600</v>
      </c>
      <c r="G3618" s="12">
        <v>7292600</v>
      </c>
      <c r="H3618" s="12">
        <v>321788000</v>
      </c>
      <c r="I3618" s="69">
        <f t="shared" si="234"/>
        <v>330800400</v>
      </c>
      <c r="J3618" s="12">
        <v>0</v>
      </c>
      <c r="K3618" s="12">
        <v>1719800</v>
      </c>
    </row>
    <row r="3619" spans="2:13" x14ac:dyDescent="0.15">
      <c r="B3619" s="65">
        <v>43839</v>
      </c>
      <c r="C3619" s="98">
        <f t="shared" si="231"/>
        <v>144637300</v>
      </c>
      <c r="D3619" s="37">
        <v>1493.53</v>
      </c>
      <c r="E3619" s="100">
        <f t="shared" si="232"/>
        <v>24.119999999999891</v>
      </c>
      <c r="F3619" s="69">
        <f t="shared" si="233"/>
        <v>144637300</v>
      </c>
      <c r="G3619" s="12">
        <v>8447400</v>
      </c>
      <c r="H3619" s="12">
        <v>136189900</v>
      </c>
      <c r="I3619" s="69">
        <f t="shared" si="234"/>
        <v>144637300</v>
      </c>
      <c r="J3619" s="12">
        <v>0</v>
      </c>
      <c r="K3619" s="12">
        <v>0</v>
      </c>
    </row>
    <row r="3620" spans="2:13" x14ac:dyDescent="0.15">
      <c r="B3620" s="65">
        <v>43840</v>
      </c>
      <c r="C3620" s="98">
        <f t="shared" si="231"/>
        <v>94565100</v>
      </c>
      <c r="D3620" s="37">
        <v>1496.24</v>
      </c>
      <c r="E3620" s="100">
        <f t="shared" si="232"/>
        <v>2.7100000000000364</v>
      </c>
      <c r="F3620" s="69">
        <f t="shared" si="233"/>
        <v>94565100</v>
      </c>
      <c r="G3620" s="12">
        <v>8395600</v>
      </c>
      <c r="H3620" s="12">
        <v>86169500</v>
      </c>
      <c r="I3620" s="69">
        <f t="shared" si="234"/>
        <v>94837200</v>
      </c>
      <c r="J3620" s="12">
        <v>0</v>
      </c>
      <c r="K3620" s="12">
        <v>272100</v>
      </c>
    </row>
    <row r="3621" spans="2:13" x14ac:dyDescent="0.15">
      <c r="B3621" s="65">
        <v>43844</v>
      </c>
      <c r="C3621" s="98">
        <f t="shared" si="231"/>
        <v>161223300</v>
      </c>
      <c r="D3621" s="37">
        <v>1506.24</v>
      </c>
      <c r="E3621" s="100">
        <f t="shared" si="232"/>
        <v>10</v>
      </c>
      <c r="F3621" s="69">
        <f t="shared" si="233"/>
        <v>161223300</v>
      </c>
      <c r="G3621" s="12">
        <v>16326600</v>
      </c>
      <c r="H3621" s="12">
        <v>144896700</v>
      </c>
      <c r="I3621" s="69">
        <f t="shared" si="234"/>
        <v>162720300</v>
      </c>
      <c r="J3621" s="12">
        <v>448500</v>
      </c>
      <c r="K3621" s="12">
        <v>1048500</v>
      </c>
    </row>
    <row r="3622" spans="2:13" x14ac:dyDescent="0.15">
      <c r="B3622" s="65">
        <v>43845</v>
      </c>
      <c r="C3622" s="98">
        <f t="shared" si="231"/>
        <v>122872900</v>
      </c>
      <c r="D3622" s="37">
        <v>1514.82</v>
      </c>
      <c r="E3622" s="100">
        <f t="shared" si="232"/>
        <v>8.5799999999999272</v>
      </c>
      <c r="F3622" s="69">
        <f t="shared" si="233"/>
        <v>122872900</v>
      </c>
      <c r="G3622" s="12">
        <v>10636200</v>
      </c>
      <c r="H3622" s="12">
        <v>112236700</v>
      </c>
      <c r="I3622" s="69">
        <f t="shared" si="234"/>
        <v>122872900</v>
      </c>
      <c r="J3622" s="12">
        <v>0</v>
      </c>
      <c r="K3622" s="12">
        <v>0</v>
      </c>
    </row>
    <row r="3623" spans="2:13" x14ac:dyDescent="0.15">
      <c r="B3623" s="65">
        <v>43846</v>
      </c>
      <c r="C3623" s="98">
        <f t="shared" si="231"/>
        <v>72475400</v>
      </c>
      <c r="D3623" s="37">
        <v>1505.18</v>
      </c>
      <c r="E3623" s="100">
        <f t="shared" si="232"/>
        <v>-9.6399999999998727</v>
      </c>
      <c r="F3623" s="69">
        <f t="shared" si="233"/>
        <v>72475400</v>
      </c>
      <c r="G3623" s="12">
        <v>5215900</v>
      </c>
      <c r="H3623" s="12">
        <v>67259500</v>
      </c>
      <c r="I3623" s="69">
        <f t="shared" si="234"/>
        <v>72615200</v>
      </c>
      <c r="J3623" s="12">
        <v>139800</v>
      </c>
      <c r="K3623" s="12">
        <v>0</v>
      </c>
    </row>
    <row r="3624" spans="2:13" x14ac:dyDescent="0.15">
      <c r="B3624" s="65">
        <v>43847</v>
      </c>
      <c r="C3624" s="98">
        <f t="shared" si="231"/>
        <v>117801200</v>
      </c>
      <c r="D3624" s="37">
        <v>1504.29</v>
      </c>
      <c r="E3624" s="100">
        <f t="shared" si="232"/>
        <v>-0.89000000000010004</v>
      </c>
      <c r="F3624" s="69">
        <f t="shared" si="233"/>
        <v>117801200</v>
      </c>
      <c r="G3624" s="12">
        <v>7574800</v>
      </c>
      <c r="H3624" s="12">
        <v>110226400</v>
      </c>
      <c r="I3624" s="69">
        <f t="shared" si="234"/>
        <v>117801200</v>
      </c>
      <c r="J3624" s="12">
        <v>0</v>
      </c>
      <c r="K3624" s="12">
        <v>0</v>
      </c>
    </row>
    <row r="3625" spans="2:13" x14ac:dyDescent="0.15">
      <c r="B3625" s="65">
        <v>43850</v>
      </c>
      <c r="C3625" s="98">
        <f t="shared" si="231"/>
        <v>71947500</v>
      </c>
      <c r="D3625" s="37">
        <v>1514.06</v>
      </c>
      <c r="E3625" s="100">
        <f t="shared" si="232"/>
        <v>9.7699999999999818</v>
      </c>
      <c r="F3625" s="69">
        <f t="shared" si="233"/>
        <v>71947500</v>
      </c>
      <c r="G3625" s="12">
        <v>7681400</v>
      </c>
      <c r="H3625" s="12">
        <v>64266100</v>
      </c>
      <c r="I3625" s="69">
        <f t="shared" si="234"/>
        <v>72327700</v>
      </c>
      <c r="J3625" s="12">
        <v>187300</v>
      </c>
      <c r="K3625" s="12">
        <v>192900</v>
      </c>
    </row>
    <row r="3626" spans="2:13" x14ac:dyDescent="0.15">
      <c r="B3626" s="65">
        <v>43851</v>
      </c>
      <c r="C3626" s="98">
        <f t="shared" si="231"/>
        <v>85487400</v>
      </c>
      <c r="D3626" s="37">
        <v>1527.82</v>
      </c>
      <c r="E3626" s="100">
        <f t="shared" si="232"/>
        <v>13.759999999999991</v>
      </c>
      <c r="F3626" s="69">
        <f t="shared" si="233"/>
        <v>85487400</v>
      </c>
      <c r="G3626" s="12">
        <v>8160300</v>
      </c>
      <c r="H3626" s="12">
        <v>77327100</v>
      </c>
      <c r="I3626" s="69">
        <f t="shared" si="234"/>
        <v>85487400</v>
      </c>
      <c r="J3626" s="12">
        <v>0</v>
      </c>
      <c r="K3626" s="12">
        <v>0</v>
      </c>
    </row>
    <row r="3627" spans="2:13" x14ac:dyDescent="0.15">
      <c r="B3627" s="65">
        <v>43852</v>
      </c>
      <c r="C3627" s="98">
        <f t="shared" si="231"/>
        <v>81770800</v>
      </c>
      <c r="D3627" s="37">
        <v>1521.18</v>
      </c>
      <c r="E3627" s="100">
        <f t="shared" si="232"/>
        <v>-6.6399999999998727</v>
      </c>
      <c r="F3627" s="69">
        <f t="shared" si="233"/>
        <v>81770800</v>
      </c>
      <c r="G3627" s="12">
        <v>17339600</v>
      </c>
      <c r="H3627" s="12">
        <v>64431200</v>
      </c>
      <c r="I3627" s="69">
        <f t="shared" si="234"/>
        <v>88856300</v>
      </c>
      <c r="J3627" s="12">
        <v>7085500</v>
      </c>
      <c r="K3627" s="12">
        <v>0</v>
      </c>
    </row>
    <row r="3628" spans="2:13" x14ac:dyDescent="0.15">
      <c r="B3628" s="65">
        <v>43853</v>
      </c>
      <c r="C3628" s="98">
        <f t="shared" si="231"/>
        <v>58021500</v>
      </c>
      <c r="D3628" s="37">
        <v>1513.53</v>
      </c>
      <c r="E3628" s="100">
        <f t="shared" si="232"/>
        <v>-7.6500000000000909</v>
      </c>
      <c r="F3628" s="69">
        <f t="shared" si="233"/>
        <v>58021500</v>
      </c>
      <c r="G3628" s="12">
        <v>3139900</v>
      </c>
      <c r="H3628" s="12">
        <v>54881600</v>
      </c>
      <c r="I3628" s="69">
        <f t="shared" si="234"/>
        <v>59254500</v>
      </c>
      <c r="J3628" s="12">
        <v>1233000</v>
      </c>
      <c r="K3628" s="12">
        <v>0</v>
      </c>
    </row>
    <row r="3629" spans="2:13" x14ac:dyDescent="0.15">
      <c r="B3629" s="65">
        <v>43854</v>
      </c>
      <c r="C3629" s="98">
        <f t="shared" si="231"/>
        <v>142089500</v>
      </c>
      <c r="D3629" s="37">
        <v>1508.71</v>
      </c>
      <c r="E3629" s="100">
        <f t="shared" si="232"/>
        <v>-4.8199999999999363</v>
      </c>
      <c r="F3629" s="69">
        <f t="shared" si="233"/>
        <v>142089500</v>
      </c>
      <c r="G3629" s="12">
        <v>9277000</v>
      </c>
      <c r="H3629" s="12">
        <v>132812500</v>
      </c>
      <c r="I3629" s="69">
        <f t="shared" si="234"/>
        <v>142916800</v>
      </c>
      <c r="J3629" s="12">
        <v>514800</v>
      </c>
      <c r="K3629" s="12">
        <v>312500</v>
      </c>
    </row>
    <row r="3630" spans="2:13" x14ac:dyDescent="0.15">
      <c r="B3630" s="65">
        <v>43857</v>
      </c>
      <c r="C3630" s="98">
        <f t="shared" si="231"/>
        <v>129264400</v>
      </c>
      <c r="D3630" s="37">
        <v>1499.53</v>
      </c>
      <c r="E3630" s="100">
        <f t="shared" si="232"/>
        <v>-9.1800000000000637</v>
      </c>
      <c r="F3630" s="69">
        <f t="shared" si="233"/>
        <v>129264400</v>
      </c>
      <c r="G3630" s="12">
        <v>15123100</v>
      </c>
      <c r="H3630" s="12">
        <v>114141300</v>
      </c>
      <c r="I3630" s="69">
        <f t="shared" si="234"/>
        <v>129615400</v>
      </c>
      <c r="J3630" s="12">
        <v>50000</v>
      </c>
      <c r="K3630" s="12">
        <v>301000</v>
      </c>
    </row>
    <row r="3631" spans="2:13" x14ac:dyDescent="0.15">
      <c r="B3631" s="65">
        <v>43858</v>
      </c>
      <c r="C3631" s="98">
        <f t="shared" si="231"/>
        <v>96176900</v>
      </c>
      <c r="D3631" s="37">
        <v>1505.35</v>
      </c>
      <c r="E3631" s="100">
        <f t="shared" si="232"/>
        <v>5.8199999999999363</v>
      </c>
      <c r="F3631" s="69">
        <f t="shared" si="233"/>
        <v>96176900</v>
      </c>
      <c r="G3631" s="12">
        <v>6579200</v>
      </c>
      <c r="H3631" s="12">
        <v>89597700</v>
      </c>
      <c r="I3631" s="69">
        <f t="shared" si="234"/>
        <v>99715600</v>
      </c>
      <c r="J3631" s="12">
        <v>123200</v>
      </c>
      <c r="K3631" s="12">
        <v>3415500</v>
      </c>
    </row>
    <row r="3632" spans="2:13" x14ac:dyDescent="0.15">
      <c r="B3632" s="65">
        <v>43859</v>
      </c>
      <c r="C3632" s="98">
        <f t="shared" si="231"/>
        <v>127070729</v>
      </c>
      <c r="D3632" s="37">
        <v>1498.65</v>
      </c>
      <c r="E3632" s="100">
        <f t="shared" si="232"/>
        <v>-6.6999999999998181</v>
      </c>
      <c r="F3632" s="69">
        <f t="shared" si="233"/>
        <v>127070729</v>
      </c>
      <c r="G3632" s="12">
        <v>15185100</v>
      </c>
      <c r="H3632" s="57">
        <v>111885629</v>
      </c>
      <c r="I3632" s="69">
        <f t="shared" si="234"/>
        <v>127168829</v>
      </c>
      <c r="J3632" s="12">
        <v>0</v>
      </c>
      <c r="K3632" s="12">
        <v>98100</v>
      </c>
      <c r="M3632" s="63" t="s">
        <v>60</v>
      </c>
    </row>
    <row r="3633" spans="1:20" x14ac:dyDescent="0.15">
      <c r="B3633" s="65">
        <v>43860</v>
      </c>
      <c r="C3633" s="98">
        <f t="shared" si="231"/>
        <v>189879678</v>
      </c>
      <c r="D3633" s="37">
        <v>1465.12</v>
      </c>
      <c r="E3633" s="100">
        <f t="shared" si="232"/>
        <v>-33.5300000000002</v>
      </c>
      <c r="F3633" s="69">
        <f t="shared" si="233"/>
        <v>189879678</v>
      </c>
      <c r="G3633" s="12">
        <v>13616100</v>
      </c>
      <c r="H3633" s="57">
        <v>176263578</v>
      </c>
      <c r="I3633" s="69">
        <f t="shared" si="234"/>
        <v>190385778</v>
      </c>
      <c r="J3633" s="12">
        <v>212400</v>
      </c>
      <c r="K3633" s="12">
        <v>293700</v>
      </c>
      <c r="M3633" s="63" t="s">
        <v>28</v>
      </c>
    </row>
    <row r="3634" spans="1:20" x14ac:dyDescent="0.15">
      <c r="A3634" s="21" t="s">
        <v>0</v>
      </c>
      <c r="B3634" s="66">
        <v>43861</v>
      </c>
      <c r="C3634" s="75">
        <f t="shared" si="231"/>
        <v>124939316</v>
      </c>
      <c r="D3634" s="38">
        <v>1495.82</v>
      </c>
      <c r="E3634" s="101">
        <f t="shared" si="232"/>
        <v>30.700000000000045</v>
      </c>
      <c r="F3634" s="71">
        <f t="shared" si="233"/>
        <v>124939316</v>
      </c>
      <c r="G3634" s="22">
        <v>5620400</v>
      </c>
      <c r="H3634" s="60">
        <v>119318916</v>
      </c>
      <c r="I3634" s="71">
        <f t="shared" si="234"/>
        <v>126995316</v>
      </c>
      <c r="J3634" s="22">
        <v>21100</v>
      </c>
      <c r="K3634" s="22">
        <v>2034900</v>
      </c>
      <c r="L3634" s="23">
        <f>SUM(G3616:G3634)</f>
        <v>203963100</v>
      </c>
      <c r="M3634" s="60">
        <f>SUM(H3616:H3634)</f>
        <v>2541708123</v>
      </c>
      <c r="N3634" s="24">
        <f>SUM(G3616:H3634)</f>
        <v>2745671223</v>
      </c>
      <c r="O3634" s="25">
        <f>MAX($C3616:$C3634)</f>
        <v>389106700</v>
      </c>
      <c r="P3634" s="26">
        <f>MIN($C3616:$C3634)</f>
        <v>58021500</v>
      </c>
      <c r="Q3634" s="53">
        <f>MAX($D3616:$D3634)</f>
        <v>1527.82</v>
      </c>
      <c r="R3634" s="54">
        <f>MIN($D3616:$D3634)</f>
        <v>1465.12</v>
      </c>
      <c r="S3634" s="45">
        <f>MAX($E3616:$E3634)</f>
        <v>30.700000000000045</v>
      </c>
      <c r="T3634" s="46">
        <f>MIN($E3616:$E3634)</f>
        <v>-33.5300000000002</v>
      </c>
    </row>
    <row r="3635" spans="1:20" x14ac:dyDescent="0.15">
      <c r="B3635" s="65">
        <v>43864</v>
      </c>
      <c r="C3635" s="74">
        <f t="shared" ref="C3635:C3680" si="235">F3635</f>
        <v>184308460</v>
      </c>
      <c r="D3635" s="37">
        <v>1485</v>
      </c>
      <c r="E3635" s="68">
        <f t="shared" ref="E3635:E3680" si="236">D3635-D3634</f>
        <v>-10.819999999999936</v>
      </c>
      <c r="F3635" s="69">
        <f t="shared" ref="F3635:F3680" si="237">+H3635+G3635</f>
        <v>184308460</v>
      </c>
      <c r="G3635" s="12">
        <v>4055000</v>
      </c>
      <c r="H3635" s="57">
        <v>180253460</v>
      </c>
      <c r="I3635" s="69">
        <f t="shared" ref="I3635:I3680" si="238">SUM(F3635,J3635:K3635)</f>
        <v>185758460</v>
      </c>
      <c r="J3635" s="12">
        <v>0</v>
      </c>
      <c r="K3635" s="12">
        <v>1450000</v>
      </c>
      <c r="M3635" s="63" t="s">
        <v>60</v>
      </c>
    </row>
    <row r="3636" spans="1:20" x14ac:dyDescent="0.15">
      <c r="B3636" s="65">
        <v>43865</v>
      </c>
      <c r="C3636" s="74">
        <f t="shared" si="235"/>
        <v>96592600</v>
      </c>
      <c r="D3636" s="37">
        <v>1485.65</v>
      </c>
      <c r="E3636" s="68">
        <f t="shared" si="236"/>
        <v>0.65000000000009095</v>
      </c>
      <c r="F3636" s="69">
        <f t="shared" si="237"/>
        <v>96592600</v>
      </c>
      <c r="G3636" s="12">
        <v>4215300</v>
      </c>
      <c r="H3636" s="12">
        <v>92377300</v>
      </c>
      <c r="I3636" s="69">
        <f t="shared" si="238"/>
        <v>97163000</v>
      </c>
      <c r="J3636" s="12">
        <v>0</v>
      </c>
      <c r="K3636" s="12">
        <v>570400</v>
      </c>
    </row>
    <row r="3637" spans="1:20" x14ac:dyDescent="0.15">
      <c r="B3637" s="65">
        <v>43866</v>
      </c>
      <c r="C3637" s="74">
        <f t="shared" si="235"/>
        <v>93564800</v>
      </c>
      <c r="D3637" s="37">
        <v>1475.12</v>
      </c>
      <c r="E3637" s="68">
        <f t="shared" si="236"/>
        <v>-10.5300000000002</v>
      </c>
      <c r="F3637" s="69">
        <f t="shared" si="237"/>
        <v>93564800</v>
      </c>
      <c r="G3637" s="12">
        <v>17004600</v>
      </c>
      <c r="H3637" s="12">
        <v>76560200</v>
      </c>
      <c r="I3637" s="69">
        <f t="shared" si="238"/>
        <v>93564800</v>
      </c>
      <c r="J3637" s="12">
        <v>0</v>
      </c>
      <c r="K3637" s="12">
        <v>0</v>
      </c>
    </row>
    <row r="3638" spans="1:20" x14ac:dyDescent="0.15">
      <c r="B3638" s="65">
        <v>43867</v>
      </c>
      <c r="C3638" s="74">
        <f t="shared" si="235"/>
        <v>132789837</v>
      </c>
      <c r="D3638" s="37">
        <v>1472.59</v>
      </c>
      <c r="E3638" s="68">
        <f t="shared" si="236"/>
        <v>-2.5299999999999727</v>
      </c>
      <c r="F3638" s="69">
        <f t="shared" si="237"/>
        <v>132789837</v>
      </c>
      <c r="G3638" s="12">
        <v>10246600</v>
      </c>
      <c r="H3638" s="57">
        <v>122543237</v>
      </c>
      <c r="I3638" s="69">
        <f t="shared" si="238"/>
        <v>135312837</v>
      </c>
      <c r="J3638" s="12">
        <v>0</v>
      </c>
      <c r="K3638" s="12">
        <v>2523000</v>
      </c>
      <c r="M3638" s="63" t="s">
        <v>60</v>
      </c>
    </row>
    <row r="3639" spans="1:20" x14ac:dyDescent="0.15">
      <c r="B3639" s="65">
        <v>43868</v>
      </c>
      <c r="C3639" s="74">
        <f t="shared" si="235"/>
        <v>86172300</v>
      </c>
      <c r="D3639" s="37">
        <v>1469</v>
      </c>
      <c r="E3639" s="68">
        <f t="shared" si="236"/>
        <v>-3.5899999999999181</v>
      </c>
      <c r="F3639" s="69">
        <f t="shared" si="237"/>
        <v>86172300</v>
      </c>
      <c r="G3639" s="12">
        <v>3947200</v>
      </c>
      <c r="H3639" s="12">
        <v>82225100</v>
      </c>
      <c r="I3639" s="69">
        <f t="shared" si="238"/>
        <v>86374500</v>
      </c>
      <c r="J3639" s="12">
        <v>202200</v>
      </c>
      <c r="K3639" s="12">
        <v>0</v>
      </c>
    </row>
    <row r="3640" spans="1:20" x14ac:dyDescent="0.15">
      <c r="B3640" s="65">
        <v>43871</v>
      </c>
      <c r="C3640" s="74">
        <f t="shared" si="235"/>
        <v>151346800</v>
      </c>
      <c r="D3640" s="37">
        <v>1461.47</v>
      </c>
      <c r="E3640" s="68">
        <f t="shared" si="236"/>
        <v>-7.5299999999999727</v>
      </c>
      <c r="F3640" s="69">
        <f t="shared" si="237"/>
        <v>151346800</v>
      </c>
      <c r="G3640" s="12">
        <v>6910900</v>
      </c>
      <c r="H3640" s="12">
        <v>144435900</v>
      </c>
      <c r="I3640" s="69">
        <f t="shared" si="238"/>
        <v>152525400</v>
      </c>
      <c r="J3640" s="12">
        <v>131200</v>
      </c>
      <c r="K3640" s="12">
        <v>1047400</v>
      </c>
    </row>
    <row r="3641" spans="1:20" x14ac:dyDescent="0.15">
      <c r="B3641" s="65">
        <v>43873</v>
      </c>
      <c r="C3641" s="74">
        <f t="shared" si="235"/>
        <v>86650400</v>
      </c>
      <c r="D3641" s="37">
        <v>1454.53</v>
      </c>
      <c r="E3641" s="68">
        <f t="shared" si="236"/>
        <v>-6.9400000000000546</v>
      </c>
      <c r="F3641" s="69">
        <f t="shared" si="237"/>
        <v>86650400</v>
      </c>
      <c r="G3641" s="12">
        <v>4858100</v>
      </c>
      <c r="H3641" s="12">
        <v>81792300</v>
      </c>
      <c r="I3641" s="69">
        <f t="shared" si="238"/>
        <v>88403400</v>
      </c>
      <c r="J3641" s="12">
        <v>44000</v>
      </c>
      <c r="K3641" s="12">
        <v>1709000</v>
      </c>
    </row>
    <row r="3642" spans="1:20" x14ac:dyDescent="0.15">
      <c r="B3642" s="65">
        <v>43874</v>
      </c>
      <c r="C3642" s="74">
        <f t="shared" si="235"/>
        <v>155974900</v>
      </c>
      <c r="D3642" s="37">
        <v>1451.65</v>
      </c>
      <c r="E3642" s="68">
        <f t="shared" si="236"/>
        <v>-2.8799999999998818</v>
      </c>
      <c r="F3642" s="69">
        <f t="shared" si="237"/>
        <v>155974900</v>
      </c>
      <c r="G3642" s="12">
        <v>3872800</v>
      </c>
      <c r="H3642" s="12">
        <v>152102100</v>
      </c>
      <c r="I3642" s="69">
        <f t="shared" si="238"/>
        <v>155974900</v>
      </c>
      <c r="J3642" s="12">
        <v>0</v>
      </c>
      <c r="K3642" s="12">
        <v>0</v>
      </c>
    </row>
    <row r="3643" spans="1:20" x14ac:dyDescent="0.15">
      <c r="B3643" s="65">
        <v>43875</v>
      </c>
      <c r="C3643" s="74">
        <f t="shared" si="235"/>
        <v>283703900</v>
      </c>
      <c r="D3643" s="37">
        <v>1437.35</v>
      </c>
      <c r="E3643" s="68">
        <f t="shared" si="236"/>
        <v>-14.300000000000182</v>
      </c>
      <c r="F3643" s="69">
        <f t="shared" si="237"/>
        <v>283703900</v>
      </c>
      <c r="G3643" s="12">
        <v>7529300</v>
      </c>
      <c r="H3643" s="57">
        <v>276174600</v>
      </c>
      <c r="I3643" s="69">
        <f t="shared" si="238"/>
        <v>284738300</v>
      </c>
      <c r="J3643" s="12">
        <v>779400</v>
      </c>
      <c r="K3643" s="12">
        <v>255000</v>
      </c>
      <c r="M3643" s="63" t="s">
        <v>60</v>
      </c>
    </row>
    <row r="3644" spans="1:20" x14ac:dyDescent="0.15">
      <c r="B3644" s="65">
        <v>43878</v>
      </c>
      <c r="C3644" s="74">
        <f t="shared" si="235"/>
        <v>223189600</v>
      </c>
      <c r="D3644" s="37">
        <v>1411.88</v>
      </c>
      <c r="E3644" s="68">
        <f t="shared" si="236"/>
        <v>-25.4699999999998</v>
      </c>
      <c r="F3644" s="69">
        <f t="shared" si="237"/>
        <v>223189600</v>
      </c>
      <c r="G3644" s="12">
        <v>8957400</v>
      </c>
      <c r="H3644" s="12">
        <v>214232200</v>
      </c>
      <c r="I3644" s="69">
        <f t="shared" si="238"/>
        <v>223804100</v>
      </c>
      <c r="J3644" s="12">
        <v>329500</v>
      </c>
      <c r="K3644" s="12">
        <v>285000</v>
      </c>
    </row>
    <row r="3645" spans="1:20" x14ac:dyDescent="0.15">
      <c r="B3645" s="65">
        <v>43879</v>
      </c>
      <c r="C3645" s="74">
        <f t="shared" si="235"/>
        <v>205769100</v>
      </c>
      <c r="D3645" s="37">
        <v>1397</v>
      </c>
      <c r="E3645" s="68">
        <f t="shared" si="236"/>
        <v>-14.880000000000109</v>
      </c>
      <c r="F3645" s="69">
        <f t="shared" si="237"/>
        <v>205769100</v>
      </c>
      <c r="G3645" s="12">
        <v>7390300</v>
      </c>
      <c r="H3645" s="12">
        <v>198378800</v>
      </c>
      <c r="I3645" s="69">
        <f t="shared" si="238"/>
        <v>205769100</v>
      </c>
      <c r="J3645" s="12">
        <v>0</v>
      </c>
      <c r="K3645" s="12">
        <v>0</v>
      </c>
    </row>
    <row r="3646" spans="1:20" x14ac:dyDescent="0.15">
      <c r="B3646" s="65">
        <v>43880</v>
      </c>
      <c r="C3646" s="74">
        <f t="shared" si="235"/>
        <v>156520000</v>
      </c>
      <c r="D3646" s="37">
        <v>1395.06</v>
      </c>
      <c r="E3646" s="68">
        <f t="shared" si="236"/>
        <v>-1.9400000000000546</v>
      </c>
      <c r="F3646" s="69">
        <f t="shared" si="237"/>
        <v>156520000</v>
      </c>
      <c r="G3646" s="12">
        <v>9290200</v>
      </c>
      <c r="H3646" s="12">
        <v>147229800</v>
      </c>
      <c r="I3646" s="69">
        <f t="shared" si="238"/>
        <v>156520000</v>
      </c>
      <c r="J3646" s="12">
        <v>0</v>
      </c>
      <c r="K3646" s="12">
        <v>0</v>
      </c>
    </row>
    <row r="3647" spans="1:20" x14ac:dyDescent="0.15">
      <c r="B3647" s="65">
        <v>43881</v>
      </c>
      <c r="C3647" s="74">
        <f t="shared" si="235"/>
        <v>136337600</v>
      </c>
      <c r="D3647" s="37">
        <v>1405.06</v>
      </c>
      <c r="E3647" s="68">
        <f t="shared" si="236"/>
        <v>10</v>
      </c>
      <c r="F3647" s="69">
        <f t="shared" si="237"/>
        <v>136337600</v>
      </c>
      <c r="G3647" s="12">
        <v>17992600</v>
      </c>
      <c r="H3647" s="12">
        <v>118345000</v>
      </c>
      <c r="I3647" s="69">
        <f t="shared" si="238"/>
        <v>136337600</v>
      </c>
      <c r="J3647" s="12">
        <v>0</v>
      </c>
      <c r="K3647" s="12">
        <v>0</v>
      </c>
    </row>
    <row r="3648" spans="1:20" x14ac:dyDescent="0.15">
      <c r="B3648" s="65">
        <v>43882</v>
      </c>
      <c r="C3648" s="74">
        <f t="shared" si="235"/>
        <v>88427700</v>
      </c>
      <c r="D3648" s="37">
        <v>1406.53</v>
      </c>
      <c r="E3648" s="68">
        <f t="shared" si="236"/>
        <v>1.4700000000000273</v>
      </c>
      <c r="F3648" s="69">
        <f t="shared" si="237"/>
        <v>88427700</v>
      </c>
      <c r="G3648" s="12">
        <v>3921100</v>
      </c>
      <c r="H3648" s="12">
        <v>84506600</v>
      </c>
      <c r="I3648" s="69">
        <f t="shared" si="238"/>
        <v>88705400</v>
      </c>
      <c r="J3648" s="12">
        <v>0</v>
      </c>
      <c r="K3648" s="12">
        <v>277700</v>
      </c>
    </row>
    <row r="3649" spans="1:21" x14ac:dyDescent="0.15">
      <c r="B3649" s="65">
        <v>43886</v>
      </c>
      <c r="C3649" s="74">
        <f t="shared" si="235"/>
        <v>293931400</v>
      </c>
      <c r="D3649" s="37">
        <v>1392.47</v>
      </c>
      <c r="E3649" s="68">
        <f t="shared" si="236"/>
        <v>-14.059999999999945</v>
      </c>
      <c r="F3649" s="69">
        <f t="shared" si="237"/>
        <v>293931400</v>
      </c>
      <c r="G3649" s="12">
        <v>13291800</v>
      </c>
      <c r="H3649" s="12">
        <v>280639600</v>
      </c>
      <c r="I3649" s="69">
        <f t="shared" si="238"/>
        <v>296097400</v>
      </c>
      <c r="J3649" s="12">
        <v>1606000</v>
      </c>
      <c r="K3649" s="12">
        <v>560000</v>
      </c>
    </row>
    <row r="3650" spans="1:21" x14ac:dyDescent="0.15">
      <c r="B3650" s="65">
        <v>43887</v>
      </c>
      <c r="C3650" s="74">
        <f t="shared" si="235"/>
        <v>353256500</v>
      </c>
      <c r="D3650" s="37">
        <v>1372.24</v>
      </c>
      <c r="E3650" s="68">
        <f t="shared" si="236"/>
        <v>-20.230000000000018</v>
      </c>
      <c r="F3650" s="69">
        <f t="shared" si="237"/>
        <v>353256500</v>
      </c>
      <c r="G3650" s="12">
        <v>7307200</v>
      </c>
      <c r="H3650" s="12">
        <v>345949300</v>
      </c>
      <c r="I3650" s="69">
        <f t="shared" si="238"/>
        <v>353507700</v>
      </c>
      <c r="J3650" s="12">
        <v>251200</v>
      </c>
      <c r="K3650" s="12">
        <v>0</v>
      </c>
    </row>
    <row r="3651" spans="1:21" x14ac:dyDescent="0.15">
      <c r="B3651" s="65">
        <v>43888</v>
      </c>
      <c r="C3651" s="74">
        <f t="shared" si="235"/>
        <v>355648100</v>
      </c>
      <c r="D3651" s="37">
        <v>1336.29</v>
      </c>
      <c r="E3651" s="68">
        <f t="shared" si="236"/>
        <v>-35.950000000000045</v>
      </c>
      <c r="F3651" s="69">
        <f t="shared" si="237"/>
        <v>355648100</v>
      </c>
      <c r="G3651" s="12">
        <v>8164600</v>
      </c>
      <c r="H3651" s="12">
        <v>347483500</v>
      </c>
      <c r="I3651" s="69">
        <f t="shared" si="238"/>
        <v>355705700</v>
      </c>
      <c r="J3651" s="12">
        <v>57600</v>
      </c>
      <c r="K3651" s="12">
        <v>0</v>
      </c>
    </row>
    <row r="3652" spans="1:21" s="21" customFormat="1" x14ac:dyDescent="0.15">
      <c r="A3652" s="21" t="s">
        <v>0</v>
      </c>
      <c r="B3652" s="66">
        <v>43889</v>
      </c>
      <c r="C3652" s="75">
        <f t="shared" si="235"/>
        <v>628098100</v>
      </c>
      <c r="D3652" s="38">
        <v>1249.06</v>
      </c>
      <c r="E3652" s="101">
        <f t="shared" si="236"/>
        <v>-87.230000000000018</v>
      </c>
      <c r="F3652" s="71">
        <f t="shared" si="237"/>
        <v>628098100</v>
      </c>
      <c r="G3652" s="22">
        <v>21451500</v>
      </c>
      <c r="H3652" s="96">
        <v>606646600</v>
      </c>
      <c r="I3652" s="71">
        <f t="shared" si="238"/>
        <v>634592600</v>
      </c>
      <c r="J3652" s="22">
        <v>217200</v>
      </c>
      <c r="K3652" s="22">
        <v>6277300</v>
      </c>
      <c r="L3652" s="23">
        <f>SUM(G3635:G3652)</f>
        <v>160406500</v>
      </c>
      <c r="M3652" s="96">
        <f>SUM(H3635:H3652)</f>
        <v>3551875597</v>
      </c>
      <c r="N3652" s="24">
        <f>SUM(G3635:H3652)</f>
        <v>3712282097</v>
      </c>
      <c r="O3652" s="25">
        <f>MAX($C3635:$C3652)</f>
        <v>628098100</v>
      </c>
      <c r="P3652" s="26">
        <f>MIN($C3635:$C3652)</f>
        <v>86172300</v>
      </c>
      <c r="Q3652" s="53">
        <f>MAX($D3635:$D3652)</f>
        <v>1485.65</v>
      </c>
      <c r="R3652" s="54">
        <f>MIN($D3635:$D3652)</f>
        <v>1249.06</v>
      </c>
      <c r="S3652" s="45">
        <f>MAX($E3635:$E3652)</f>
        <v>10</v>
      </c>
      <c r="T3652" s="46">
        <f>MIN($E3635:$E3652)</f>
        <v>-87.230000000000018</v>
      </c>
      <c r="U3652" s="33"/>
    </row>
    <row r="3653" spans="1:21" x14ac:dyDescent="0.15">
      <c r="B3653" s="65">
        <v>43892</v>
      </c>
      <c r="C3653" s="74">
        <f t="shared" si="235"/>
        <v>554097100</v>
      </c>
      <c r="D3653" s="37">
        <v>1236.29</v>
      </c>
      <c r="E3653" s="68">
        <f t="shared" si="236"/>
        <v>-12.769999999999982</v>
      </c>
      <c r="F3653" s="69">
        <f t="shared" si="237"/>
        <v>554097100</v>
      </c>
      <c r="G3653" s="12">
        <v>13139600</v>
      </c>
      <c r="H3653" s="12">
        <v>540957500</v>
      </c>
      <c r="I3653" s="69">
        <f t="shared" si="238"/>
        <v>556065700</v>
      </c>
      <c r="J3653" s="12">
        <v>73600</v>
      </c>
      <c r="K3653" s="12">
        <v>1895000</v>
      </c>
    </row>
    <row r="3654" spans="1:21" x14ac:dyDescent="0.15">
      <c r="B3654" s="65">
        <v>43893</v>
      </c>
      <c r="C3654" s="74">
        <f t="shared" si="235"/>
        <v>326964300</v>
      </c>
      <c r="D3654" s="37">
        <v>1241.24</v>
      </c>
      <c r="E3654" s="68">
        <f t="shared" si="236"/>
        <v>4.9500000000000455</v>
      </c>
      <c r="F3654" s="69">
        <f t="shared" si="237"/>
        <v>326964300</v>
      </c>
      <c r="G3654" s="12">
        <v>5044000</v>
      </c>
      <c r="H3654" s="12">
        <v>321920300</v>
      </c>
      <c r="I3654" s="69">
        <f t="shared" si="238"/>
        <v>335445300</v>
      </c>
      <c r="J3654" s="12">
        <v>0</v>
      </c>
      <c r="K3654" s="12">
        <v>8481000</v>
      </c>
    </row>
    <row r="3655" spans="1:21" x14ac:dyDescent="0.15">
      <c r="B3655" s="65">
        <v>43894</v>
      </c>
      <c r="C3655" s="74">
        <f t="shared" si="235"/>
        <v>178864300</v>
      </c>
      <c r="D3655" s="37">
        <v>1235</v>
      </c>
      <c r="E3655" s="68">
        <f t="shared" si="236"/>
        <v>-6.2400000000000091</v>
      </c>
      <c r="F3655" s="69">
        <f t="shared" si="237"/>
        <v>178864300</v>
      </c>
      <c r="G3655" s="12">
        <v>3020600</v>
      </c>
      <c r="H3655" s="12">
        <v>175843700</v>
      </c>
      <c r="I3655" s="69">
        <f t="shared" si="238"/>
        <v>180153200</v>
      </c>
      <c r="J3655" s="12">
        <v>902400</v>
      </c>
      <c r="K3655" s="12">
        <v>386500</v>
      </c>
    </row>
    <row r="3656" spans="1:21" x14ac:dyDescent="0.15">
      <c r="B3656" s="65">
        <v>43895</v>
      </c>
      <c r="C3656" s="74">
        <f t="shared" si="235"/>
        <v>177841000</v>
      </c>
      <c r="D3656" s="37">
        <v>1256.8800000000001</v>
      </c>
      <c r="E3656" s="68">
        <f t="shared" si="236"/>
        <v>21.880000000000109</v>
      </c>
      <c r="F3656" s="69">
        <f t="shared" si="237"/>
        <v>177841000</v>
      </c>
      <c r="G3656" s="12">
        <v>7268800</v>
      </c>
      <c r="H3656" s="12">
        <v>170572200</v>
      </c>
      <c r="I3656" s="69">
        <f t="shared" si="238"/>
        <v>181953800</v>
      </c>
      <c r="J3656" s="12">
        <v>1384000</v>
      </c>
      <c r="K3656" s="12">
        <v>2728800</v>
      </c>
    </row>
    <row r="3657" spans="1:21" x14ac:dyDescent="0.15">
      <c r="B3657" s="65">
        <v>43896</v>
      </c>
      <c r="C3657" s="74">
        <f t="shared" si="235"/>
        <v>117590700</v>
      </c>
      <c r="D3657" s="37">
        <v>1224.4100000000001</v>
      </c>
      <c r="E3657" s="68">
        <f t="shared" si="236"/>
        <v>-32.470000000000027</v>
      </c>
      <c r="F3657" s="69">
        <f t="shared" si="237"/>
        <v>117590700</v>
      </c>
      <c r="G3657" s="12">
        <v>6643200</v>
      </c>
      <c r="H3657" s="12">
        <v>110947500</v>
      </c>
      <c r="I3657" s="69">
        <f t="shared" si="238"/>
        <v>119204900</v>
      </c>
      <c r="J3657" s="12">
        <v>44800</v>
      </c>
      <c r="K3657" s="12">
        <v>1569400</v>
      </c>
    </row>
    <row r="3658" spans="1:21" x14ac:dyDescent="0.15">
      <c r="B3658" s="65">
        <v>43899</v>
      </c>
      <c r="C3658" s="74">
        <f t="shared" si="235"/>
        <v>391585300</v>
      </c>
      <c r="D3658" s="37">
        <v>1149</v>
      </c>
      <c r="E3658" s="68">
        <f t="shared" si="236"/>
        <v>-75.410000000000082</v>
      </c>
      <c r="F3658" s="69">
        <f t="shared" si="237"/>
        <v>391585300</v>
      </c>
      <c r="G3658" s="12">
        <v>14505700</v>
      </c>
      <c r="H3658" s="12">
        <v>377079600</v>
      </c>
      <c r="I3658" s="69">
        <f t="shared" si="238"/>
        <v>394902100</v>
      </c>
      <c r="J3658" s="12">
        <v>0</v>
      </c>
      <c r="K3658" s="12">
        <v>3316800</v>
      </c>
    </row>
    <row r="3659" spans="1:21" x14ac:dyDescent="0.15">
      <c r="B3659" s="65">
        <v>43900</v>
      </c>
      <c r="C3659" s="74">
        <f t="shared" si="235"/>
        <v>407772200</v>
      </c>
      <c r="D3659" s="37">
        <v>1145.5899999999999</v>
      </c>
      <c r="E3659" s="68">
        <f t="shared" si="236"/>
        <v>-3.4100000000000819</v>
      </c>
      <c r="F3659" s="69">
        <f t="shared" si="237"/>
        <v>407772200</v>
      </c>
      <c r="G3659" s="12">
        <v>10592300</v>
      </c>
      <c r="H3659" s="12">
        <v>397179900</v>
      </c>
      <c r="I3659" s="69">
        <f t="shared" si="238"/>
        <v>413926500</v>
      </c>
      <c r="J3659" s="12">
        <v>158800</v>
      </c>
      <c r="K3659" s="12">
        <v>5995500</v>
      </c>
    </row>
    <row r="3660" spans="1:21" x14ac:dyDescent="0.15">
      <c r="B3660" s="65">
        <v>43901</v>
      </c>
      <c r="C3660" s="74">
        <f t="shared" si="235"/>
        <v>144371800</v>
      </c>
      <c r="D3660" s="37">
        <v>1157.3499999999999</v>
      </c>
      <c r="E3660" s="68">
        <f t="shared" si="236"/>
        <v>11.759999999999991</v>
      </c>
      <c r="F3660" s="69">
        <f t="shared" si="237"/>
        <v>144371800</v>
      </c>
      <c r="G3660" s="12">
        <v>7518200</v>
      </c>
      <c r="H3660" s="12">
        <v>136853600</v>
      </c>
      <c r="I3660" s="69">
        <f t="shared" si="238"/>
        <v>144791200</v>
      </c>
      <c r="J3660" s="12">
        <v>87000</v>
      </c>
      <c r="K3660" s="12">
        <v>332400</v>
      </c>
    </row>
    <row r="3661" spans="1:21" x14ac:dyDescent="0.15">
      <c r="B3661" s="65">
        <v>43902</v>
      </c>
      <c r="C3661" s="74">
        <f t="shared" si="235"/>
        <v>190335300</v>
      </c>
      <c r="D3661" s="37">
        <v>1143.76</v>
      </c>
      <c r="E3661" s="68">
        <f t="shared" si="236"/>
        <v>-13.589999999999918</v>
      </c>
      <c r="F3661" s="69">
        <f t="shared" si="237"/>
        <v>190335300</v>
      </c>
      <c r="G3661" s="12">
        <v>6174000</v>
      </c>
      <c r="H3661" s="12">
        <v>184161300</v>
      </c>
      <c r="I3661" s="69">
        <f t="shared" si="238"/>
        <v>193845300</v>
      </c>
      <c r="J3661" s="12">
        <v>0</v>
      </c>
      <c r="K3661" s="12">
        <v>3510000</v>
      </c>
    </row>
    <row r="3662" spans="1:21" x14ac:dyDescent="0.15">
      <c r="B3662" s="65">
        <v>43903</v>
      </c>
      <c r="C3662" s="74">
        <f t="shared" si="235"/>
        <v>337161800</v>
      </c>
      <c r="D3662" s="37">
        <v>1062.8800000000001</v>
      </c>
      <c r="E3662" s="68">
        <f t="shared" si="236"/>
        <v>-80.879999999999882</v>
      </c>
      <c r="F3662" s="69">
        <f t="shared" si="237"/>
        <v>337161800</v>
      </c>
      <c r="G3662" s="12">
        <v>19519300</v>
      </c>
      <c r="H3662" s="12">
        <v>317642500</v>
      </c>
      <c r="I3662" s="69">
        <f t="shared" si="238"/>
        <v>343690200</v>
      </c>
      <c r="J3662" s="12">
        <v>1157200</v>
      </c>
      <c r="K3662" s="12">
        <v>5371200</v>
      </c>
    </row>
    <row r="3663" spans="1:21" x14ac:dyDescent="0.15">
      <c r="B3663" s="65">
        <v>43906</v>
      </c>
      <c r="C3663" s="74">
        <f t="shared" si="235"/>
        <v>154248700</v>
      </c>
      <c r="D3663" s="37">
        <v>1072.06</v>
      </c>
      <c r="E3663" s="68">
        <f t="shared" si="236"/>
        <v>9.1799999999998363</v>
      </c>
      <c r="F3663" s="69">
        <f t="shared" si="237"/>
        <v>154248700</v>
      </c>
      <c r="G3663" s="12">
        <v>7714800</v>
      </c>
      <c r="H3663" s="12">
        <v>146533900</v>
      </c>
      <c r="I3663" s="69">
        <f t="shared" si="238"/>
        <v>156661300</v>
      </c>
      <c r="J3663" s="12">
        <v>0</v>
      </c>
      <c r="K3663" s="12">
        <v>2412600</v>
      </c>
    </row>
    <row r="3664" spans="1:21" x14ac:dyDescent="0.15">
      <c r="B3664" s="65">
        <v>43907</v>
      </c>
      <c r="C3664" s="74">
        <f t="shared" si="235"/>
        <v>170554200</v>
      </c>
      <c r="D3664" s="37">
        <v>1065.53</v>
      </c>
      <c r="E3664" s="68">
        <f t="shared" si="236"/>
        <v>-6.5299999999999727</v>
      </c>
      <c r="F3664" s="69">
        <f t="shared" si="237"/>
        <v>170554200</v>
      </c>
      <c r="G3664" s="12">
        <v>8238600</v>
      </c>
      <c r="H3664" s="12">
        <v>162315600</v>
      </c>
      <c r="I3664" s="69">
        <f t="shared" si="238"/>
        <v>174708400</v>
      </c>
      <c r="J3664" s="12">
        <v>962300</v>
      </c>
      <c r="K3664" s="12">
        <v>3191900</v>
      </c>
    </row>
    <row r="3665" spans="1:21" x14ac:dyDescent="0.15">
      <c r="B3665" s="65">
        <v>43908</v>
      </c>
      <c r="C3665" s="74">
        <f t="shared" si="235"/>
        <v>178543300</v>
      </c>
      <c r="D3665" s="37">
        <v>1085.18</v>
      </c>
      <c r="E3665" s="68">
        <f t="shared" si="236"/>
        <v>19.650000000000091</v>
      </c>
      <c r="F3665" s="69">
        <f t="shared" si="237"/>
        <v>178543300</v>
      </c>
      <c r="G3665" s="12">
        <v>6069900</v>
      </c>
      <c r="H3665" s="12">
        <v>172473400</v>
      </c>
      <c r="I3665" s="69">
        <f t="shared" si="238"/>
        <v>188274500</v>
      </c>
      <c r="J3665" s="12">
        <v>0</v>
      </c>
      <c r="K3665" s="12">
        <v>9731200</v>
      </c>
    </row>
    <row r="3666" spans="1:21" x14ac:dyDescent="0.15">
      <c r="B3666" s="65">
        <v>43909</v>
      </c>
      <c r="C3666" s="74">
        <f t="shared" si="235"/>
        <v>138873600</v>
      </c>
      <c r="D3666" s="37">
        <v>1081.76</v>
      </c>
      <c r="E3666" s="68">
        <f t="shared" si="236"/>
        <v>-3.4200000000000728</v>
      </c>
      <c r="F3666" s="69">
        <f t="shared" si="237"/>
        <v>138873600</v>
      </c>
      <c r="G3666" s="12">
        <v>12680100</v>
      </c>
      <c r="H3666" s="12">
        <v>126193500</v>
      </c>
      <c r="I3666" s="69">
        <f t="shared" si="238"/>
        <v>140151100</v>
      </c>
      <c r="J3666" s="12">
        <v>982500</v>
      </c>
      <c r="K3666" s="12">
        <v>295000</v>
      </c>
    </row>
    <row r="3667" spans="1:21" x14ac:dyDescent="0.15">
      <c r="B3667" s="65">
        <v>43913</v>
      </c>
      <c r="C3667" s="74">
        <f t="shared" si="235"/>
        <v>216681400</v>
      </c>
      <c r="D3667" s="37">
        <v>1083.3499999999999</v>
      </c>
      <c r="E3667" s="68">
        <f t="shared" si="236"/>
        <v>1.5899999999999181</v>
      </c>
      <c r="F3667" s="69">
        <f t="shared" si="237"/>
        <v>216681400</v>
      </c>
      <c r="G3667" s="12">
        <v>27502300</v>
      </c>
      <c r="H3667" s="12">
        <v>189179100</v>
      </c>
      <c r="I3667" s="69">
        <f t="shared" si="238"/>
        <v>217043900</v>
      </c>
      <c r="J3667" s="12">
        <v>0</v>
      </c>
      <c r="K3667" s="12">
        <v>362500</v>
      </c>
    </row>
    <row r="3668" spans="1:21" x14ac:dyDescent="0.15">
      <c r="B3668" s="65">
        <v>43914</v>
      </c>
      <c r="C3668" s="74">
        <f t="shared" si="235"/>
        <v>237866576</v>
      </c>
      <c r="D3668" s="37">
        <v>1139.5899999999999</v>
      </c>
      <c r="E3668" s="68">
        <f t="shared" si="236"/>
        <v>56.240000000000009</v>
      </c>
      <c r="F3668" s="69">
        <f t="shared" si="237"/>
        <v>237866576</v>
      </c>
      <c r="G3668" s="12">
        <v>7452300</v>
      </c>
      <c r="H3668" s="57">
        <v>230414276</v>
      </c>
      <c r="I3668" s="69">
        <f t="shared" si="238"/>
        <v>238099476</v>
      </c>
      <c r="J3668" s="12">
        <v>0</v>
      </c>
      <c r="K3668" s="12">
        <v>232900</v>
      </c>
      <c r="M3668" s="63" t="s">
        <v>60</v>
      </c>
    </row>
    <row r="3669" spans="1:21" x14ac:dyDescent="0.15">
      <c r="B3669" s="65">
        <v>43915</v>
      </c>
      <c r="C3669" s="74">
        <f t="shared" si="235"/>
        <v>225328700</v>
      </c>
      <c r="D3669" s="37">
        <v>1178.47</v>
      </c>
      <c r="E3669" s="68">
        <f t="shared" si="236"/>
        <v>38.880000000000109</v>
      </c>
      <c r="F3669" s="69">
        <f t="shared" si="237"/>
        <v>225328700</v>
      </c>
      <c r="G3669" s="12">
        <v>15010800</v>
      </c>
      <c r="H3669" s="12">
        <v>210317900</v>
      </c>
      <c r="I3669" s="69">
        <f t="shared" si="238"/>
        <v>231339400</v>
      </c>
      <c r="J3669" s="12">
        <v>55700</v>
      </c>
      <c r="K3669" s="12">
        <v>5955000</v>
      </c>
    </row>
    <row r="3670" spans="1:21" x14ac:dyDescent="0.15">
      <c r="B3670" s="65">
        <v>43916</v>
      </c>
      <c r="C3670" s="74">
        <f t="shared" si="235"/>
        <v>246249100</v>
      </c>
      <c r="D3670" s="37">
        <v>1156.94</v>
      </c>
      <c r="E3670" s="68">
        <f t="shared" si="236"/>
        <v>-21.529999999999973</v>
      </c>
      <c r="F3670" s="69">
        <f t="shared" si="237"/>
        <v>246249100</v>
      </c>
      <c r="G3670" s="12">
        <v>7683100</v>
      </c>
      <c r="H3670" s="12">
        <v>238566000</v>
      </c>
      <c r="I3670" s="69">
        <f t="shared" si="238"/>
        <v>248141200</v>
      </c>
      <c r="J3670" s="12">
        <v>272100</v>
      </c>
      <c r="K3670" s="12">
        <v>1620000</v>
      </c>
    </row>
    <row r="3671" spans="1:21" x14ac:dyDescent="0.15">
      <c r="B3671" s="65">
        <v>43917</v>
      </c>
      <c r="C3671" s="74">
        <f t="shared" si="235"/>
        <v>249519100</v>
      </c>
      <c r="D3671" s="37">
        <v>1170.24</v>
      </c>
      <c r="E3671" s="68">
        <f t="shared" si="236"/>
        <v>13.299999999999955</v>
      </c>
      <c r="F3671" s="69">
        <f t="shared" si="237"/>
        <v>249519100</v>
      </c>
      <c r="G3671" s="12">
        <v>9158700</v>
      </c>
      <c r="H3671" s="12">
        <v>240360400</v>
      </c>
      <c r="I3671" s="69">
        <f t="shared" si="238"/>
        <v>249804900</v>
      </c>
      <c r="J3671" s="12">
        <v>285800</v>
      </c>
      <c r="K3671" s="12">
        <v>0</v>
      </c>
    </row>
    <row r="3672" spans="1:21" x14ac:dyDescent="0.15">
      <c r="B3672" s="65">
        <v>43920</v>
      </c>
      <c r="C3672" s="74">
        <f t="shared" si="235"/>
        <v>209106900</v>
      </c>
      <c r="D3672" s="37">
        <v>1112.5899999999999</v>
      </c>
      <c r="E3672" s="68">
        <f t="shared" si="236"/>
        <v>-57.650000000000091</v>
      </c>
      <c r="F3672" s="69">
        <f t="shared" si="237"/>
        <v>209106900</v>
      </c>
      <c r="G3672" s="12">
        <v>7703900</v>
      </c>
      <c r="H3672" s="12">
        <v>201403000</v>
      </c>
      <c r="I3672" s="69">
        <f t="shared" si="238"/>
        <v>209666900</v>
      </c>
      <c r="J3672" s="12">
        <v>0</v>
      </c>
      <c r="K3672" s="12">
        <v>560000</v>
      </c>
    </row>
    <row r="3673" spans="1:21" s="21" customFormat="1" x14ac:dyDescent="0.15">
      <c r="A3673" s="21" t="s">
        <v>0</v>
      </c>
      <c r="B3673" s="66">
        <v>43921</v>
      </c>
      <c r="C3673" s="75">
        <f t="shared" si="235"/>
        <v>116500000</v>
      </c>
      <c r="D3673" s="38">
        <v>1119.5899999999999</v>
      </c>
      <c r="E3673" s="70">
        <f t="shared" si="236"/>
        <v>7</v>
      </c>
      <c r="F3673" s="71">
        <f t="shared" si="237"/>
        <v>116500000</v>
      </c>
      <c r="G3673" s="22">
        <v>3470000</v>
      </c>
      <c r="H3673" s="22">
        <v>113030000</v>
      </c>
      <c r="I3673" s="71">
        <f t="shared" si="238"/>
        <v>136541500</v>
      </c>
      <c r="J3673" s="22">
        <v>0</v>
      </c>
      <c r="K3673" s="22">
        <v>20041500</v>
      </c>
      <c r="L3673" s="23">
        <f>SUM(G3653:G3673)</f>
        <v>206110200</v>
      </c>
      <c r="M3673" s="22">
        <f>SUM(H3653:H3673)</f>
        <v>4763945176</v>
      </c>
      <c r="N3673" s="24">
        <f>SUM(G3653:H3673)</f>
        <v>4970055376</v>
      </c>
      <c r="O3673" s="25">
        <f>MAX($C3653:$C3673)</f>
        <v>554097100</v>
      </c>
      <c r="P3673" s="26">
        <f>MIN($C3653:$C3673)</f>
        <v>116500000</v>
      </c>
      <c r="Q3673" s="53">
        <f>MAX($D3653:$D3673)</f>
        <v>1256.8800000000001</v>
      </c>
      <c r="R3673" s="54">
        <f>MIN($D3653:$D3673)</f>
        <v>1062.8800000000001</v>
      </c>
      <c r="S3673" s="45">
        <f>MAX($E3653:$E3673)</f>
        <v>56.240000000000009</v>
      </c>
      <c r="T3673" s="46">
        <f>MIN($E3653:$E3673)</f>
        <v>-80.879999999999882</v>
      </c>
      <c r="U3673" s="34"/>
    </row>
    <row r="3674" spans="1:21" x14ac:dyDescent="0.15">
      <c r="B3674" s="65">
        <v>43922</v>
      </c>
      <c r="C3674" s="74">
        <f t="shared" si="235"/>
        <v>139748900</v>
      </c>
      <c r="D3674" s="37">
        <v>1111.4100000000001</v>
      </c>
      <c r="E3674" s="68">
        <f t="shared" si="236"/>
        <v>-8.1799999999998363</v>
      </c>
      <c r="F3674" s="69">
        <f t="shared" si="237"/>
        <v>139748900</v>
      </c>
      <c r="G3674" s="12">
        <v>1888600</v>
      </c>
      <c r="H3674" s="12">
        <v>137860300</v>
      </c>
      <c r="I3674" s="69">
        <f t="shared" si="238"/>
        <v>139748900</v>
      </c>
      <c r="J3674" s="12">
        <v>0</v>
      </c>
      <c r="K3674" s="12">
        <v>0</v>
      </c>
    </row>
    <row r="3675" spans="1:21" x14ac:dyDescent="0.15">
      <c r="B3675" s="65">
        <v>43923</v>
      </c>
      <c r="C3675" s="74">
        <f t="shared" si="235"/>
        <v>204357700</v>
      </c>
      <c r="D3675" s="37">
        <v>1092.82</v>
      </c>
      <c r="E3675" s="68">
        <f t="shared" si="236"/>
        <v>-18.590000000000146</v>
      </c>
      <c r="F3675" s="69">
        <f t="shared" si="237"/>
        <v>204357700</v>
      </c>
      <c r="G3675" s="12">
        <v>5202100</v>
      </c>
      <c r="H3675" s="12">
        <v>199155600</v>
      </c>
      <c r="I3675" s="69">
        <f t="shared" si="238"/>
        <v>208005200</v>
      </c>
      <c r="J3675" s="12">
        <v>1440000</v>
      </c>
      <c r="K3675" s="12">
        <v>2207500</v>
      </c>
    </row>
    <row r="3676" spans="1:21" x14ac:dyDescent="0.15">
      <c r="B3676" s="65">
        <v>43924</v>
      </c>
      <c r="C3676" s="74">
        <f t="shared" si="235"/>
        <v>248265400</v>
      </c>
      <c r="D3676" s="37">
        <v>1091.76</v>
      </c>
      <c r="E3676" s="68">
        <f t="shared" si="236"/>
        <v>-1.0599999999999454</v>
      </c>
      <c r="F3676" s="69">
        <f t="shared" si="237"/>
        <v>248265400</v>
      </c>
      <c r="G3676" s="12">
        <v>6180200</v>
      </c>
      <c r="H3676" s="12">
        <v>242085200</v>
      </c>
      <c r="I3676" s="69">
        <f t="shared" si="238"/>
        <v>248651400</v>
      </c>
      <c r="J3676" s="12">
        <v>0</v>
      </c>
      <c r="K3676" s="12">
        <v>386000</v>
      </c>
    </row>
    <row r="3677" spans="1:21" x14ac:dyDescent="0.15">
      <c r="B3677" s="65">
        <v>43927</v>
      </c>
      <c r="C3677" s="74">
        <f t="shared" si="235"/>
        <v>272002300</v>
      </c>
      <c r="D3677" s="37">
        <v>1086.47</v>
      </c>
      <c r="E3677" s="68">
        <f t="shared" si="236"/>
        <v>-5.2899999999999636</v>
      </c>
      <c r="F3677" s="69">
        <f t="shared" si="237"/>
        <v>272002300</v>
      </c>
      <c r="G3677" s="12">
        <v>2629300</v>
      </c>
      <c r="H3677" s="12">
        <v>269373000</v>
      </c>
      <c r="I3677" s="69">
        <f t="shared" si="238"/>
        <v>272002300</v>
      </c>
      <c r="J3677" s="12">
        <v>0</v>
      </c>
      <c r="K3677" s="12">
        <v>0</v>
      </c>
    </row>
    <row r="3678" spans="1:21" x14ac:dyDescent="0.15">
      <c r="B3678" s="65">
        <v>43928</v>
      </c>
      <c r="C3678" s="74">
        <f t="shared" si="235"/>
        <v>185893600</v>
      </c>
      <c r="D3678" s="37">
        <v>1100.29</v>
      </c>
      <c r="E3678" s="68">
        <f t="shared" si="236"/>
        <v>13.819999999999936</v>
      </c>
      <c r="F3678" s="69">
        <f t="shared" si="237"/>
        <v>185893600</v>
      </c>
      <c r="G3678" s="12">
        <v>9361200</v>
      </c>
      <c r="H3678" s="12">
        <v>176532400</v>
      </c>
      <c r="I3678" s="69">
        <f t="shared" si="238"/>
        <v>185893600</v>
      </c>
      <c r="J3678" s="12">
        <v>0</v>
      </c>
      <c r="K3678" s="12">
        <v>0</v>
      </c>
    </row>
    <row r="3679" spans="1:21" x14ac:dyDescent="0.15">
      <c r="B3679" s="65">
        <v>43929</v>
      </c>
      <c r="C3679" s="74">
        <f t="shared" si="235"/>
        <v>81909500</v>
      </c>
      <c r="D3679" s="37">
        <v>1121.4100000000001</v>
      </c>
      <c r="E3679" s="68">
        <f t="shared" si="236"/>
        <v>21.120000000000118</v>
      </c>
      <c r="F3679" s="69">
        <f t="shared" si="237"/>
        <v>81909500</v>
      </c>
      <c r="G3679" s="12">
        <v>3199900</v>
      </c>
      <c r="H3679" s="12">
        <v>78709600</v>
      </c>
      <c r="I3679" s="69">
        <f t="shared" si="238"/>
        <v>86163900</v>
      </c>
      <c r="J3679" s="12">
        <v>1628400</v>
      </c>
      <c r="K3679" s="12">
        <v>2626000</v>
      </c>
    </row>
    <row r="3680" spans="1:21" x14ac:dyDescent="0.15">
      <c r="B3680" s="65">
        <v>43930</v>
      </c>
      <c r="C3680" s="74">
        <f t="shared" si="235"/>
        <v>114173700</v>
      </c>
      <c r="D3680" s="37">
        <v>1131.1199999999999</v>
      </c>
      <c r="E3680" s="68">
        <f t="shared" si="236"/>
        <v>9.709999999999809</v>
      </c>
      <c r="F3680" s="69">
        <f t="shared" si="237"/>
        <v>114173700</v>
      </c>
      <c r="G3680" s="12">
        <v>3875800</v>
      </c>
      <c r="H3680" s="12">
        <v>110297900</v>
      </c>
      <c r="I3680" s="69">
        <f t="shared" si="238"/>
        <v>114578700</v>
      </c>
      <c r="J3680" s="12">
        <v>0</v>
      </c>
      <c r="K3680" s="12">
        <v>405000</v>
      </c>
    </row>
    <row r="3681" spans="1:21" x14ac:dyDescent="0.15">
      <c r="B3681" s="65">
        <v>43931</v>
      </c>
      <c r="C3681" s="74">
        <f t="shared" ref="C3681" si="239">F3681</f>
        <v>68912800</v>
      </c>
      <c r="D3681" s="37">
        <v>1143.8800000000001</v>
      </c>
      <c r="E3681" s="68">
        <f t="shared" ref="E3681" si="240">D3681-D3680</f>
        <v>12.760000000000218</v>
      </c>
      <c r="F3681" s="69">
        <f t="shared" ref="F3681" si="241">+H3681+G3681</f>
        <v>68912800</v>
      </c>
      <c r="G3681" s="12">
        <v>3431300</v>
      </c>
      <c r="H3681" s="12">
        <v>65481500</v>
      </c>
      <c r="I3681" s="69">
        <f t="shared" ref="I3681" si="242">SUM(F3681,J3681:K3681)</f>
        <v>69808400</v>
      </c>
      <c r="J3681" s="12">
        <v>139600</v>
      </c>
      <c r="K3681" s="12">
        <v>756000</v>
      </c>
    </row>
    <row r="3682" spans="1:21" x14ac:dyDescent="0.15">
      <c r="B3682" s="65">
        <v>43934</v>
      </c>
      <c r="C3682" s="74">
        <f t="shared" ref="C3682" si="243">F3682</f>
        <v>84432500</v>
      </c>
      <c r="D3682" s="37">
        <v>1146.06</v>
      </c>
      <c r="E3682" s="68">
        <f t="shared" ref="E3682" si="244">D3682-D3681</f>
        <v>2.1799999999998363</v>
      </c>
      <c r="F3682" s="69">
        <f t="shared" ref="F3682" si="245">+H3682+G3682</f>
        <v>84432500</v>
      </c>
      <c r="G3682" s="12">
        <v>3645900</v>
      </c>
      <c r="H3682" s="12">
        <v>80786600</v>
      </c>
      <c r="I3682" s="69">
        <f t="shared" ref="I3682" si="246">SUM(F3682,J3682:K3682)</f>
        <v>87378500</v>
      </c>
      <c r="J3682" s="12">
        <v>0</v>
      </c>
      <c r="K3682" s="12">
        <v>2946000</v>
      </c>
    </row>
    <row r="3683" spans="1:21" x14ac:dyDescent="0.15">
      <c r="B3683" s="65">
        <v>43935</v>
      </c>
      <c r="C3683" s="74">
        <f t="shared" ref="C3683:C3708" si="247">F3683</f>
        <v>63857600</v>
      </c>
      <c r="D3683" s="37">
        <v>1145.94</v>
      </c>
      <c r="E3683" s="68">
        <f t="shared" ref="E3683:E3708" si="248">D3683-D3682</f>
        <v>-0.11999999999989086</v>
      </c>
      <c r="F3683" s="69">
        <f t="shared" ref="F3683:F3708" si="249">+H3683+G3683</f>
        <v>63857600</v>
      </c>
      <c r="G3683" s="12">
        <v>6463800</v>
      </c>
      <c r="H3683" s="12">
        <v>57393800</v>
      </c>
      <c r="I3683" s="69">
        <f t="shared" ref="I3683:I3708" si="250">SUM(F3683,J3683:K3683)</f>
        <v>63857600</v>
      </c>
      <c r="J3683" s="12">
        <v>0</v>
      </c>
      <c r="K3683" s="12">
        <v>0</v>
      </c>
    </row>
    <row r="3684" spans="1:21" x14ac:dyDescent="0.15">
      <c r="B3684" s="65">
        <v>43936</v>
      </c>
      <c r="C3684" s="74">
        <f t="shared" si="247"/>
        <v>43897800</v>
      </c>
      <c r="D3684" s="37">
        <v>1147.94</v>
      </c>
      <c r="E3684" s="68">
        <f t="shared" si="248"/>
        <v>2</v>
      </c>
      <c r="F3684" s="69">
        <f t="shared" si="249"/>
        <v>43897800</v>
      </c>
      <c r="G3684" s="12">
        <v>2115000</v>
      </c>
      <c r="H3684" s="12">
        <v>41782800</v>
      </c>
      <c r="I3684" s="69">
        <f t="shared" si="250"/>
        <v>44476900</v>
      </c>
      <c r="J3684" s="12">
        <v>0</v>
      </c>
      <c r="K3684" s="12">
        <v>579100</v>
      </c>
    </row>
    <row r="3685" spans="1:21" x14ac:dyDescent="0.15">
      <c r="B3685" s="65">
        <v>43937</v>
      </c>
      <c r="C3685" s="74">
        <f t="shared" si="247"/>
        <v>45462800</v>
      </c>
      <c r="D3685" s="37">
        <v>1150.3499999999999</v>
      </c>
      <c r="E3685" s="68">
        <f t="shared" si="248"/>
        <v>2.4099999999998545</v>
      </c>
      <c r="F3685" s="69">
        <f t="shared" si="249"/>
        <v>45462800</v>
      </c>
      <c r="G3685" s="12">
        <v>3195300</v>
      </c>
      <c r="H3685" s="12">
        <v>42267500</v>
      </c>
      <c r="I3685" s="69">
        <f t="shared" si="250"/>
        <v>45462800</v>
      </c>
      <c r="J3685" s="12">
        <v>0</v>
      </c>
      <c r="K3685" s="12">
        <v>0</v>
      </c>
    </row>
    <row r="3686" spans="1:21" x14ac:dyDescent="0.15">
      <c r="B3686" s="65">
        <v>43938</v>
      </c>
      <c r="C3686" s="74">
        <f t="shared" si="247"/>
        <v>75975700</v>
      </c>
      <c r="D3686" s="37">
        <v>1152</v>
      </c>
      <c r="E3686" s="68">
        <f t="shared" si="248"/>
        <v>1.6500000000000909</v>
      </c>
      <c r="F3686" s="69">
        <f t="shared" si="249"/>
        <v>75975700</v>
      </c>
      <c r="G3686" s="12">
        <v>2312300</v>
      </c>
      <c r="H3686" s="12">
        <v>73663400</v>
      </c>
      <c r="I3686" s="69">
        <f t="shared" si="250"/>
        <v>80194300</v>
      </c>
      <c r="J3686" s="12">
        <v>3300000</v>
      </c>
      <c r="K3686" s="12">
        <v>918600</v>
      </c>
    </row>
    <row r="3687" spans="1:21" x14ac:dyDescent="0.15">
      <c r="B3687" s="65">
        <v>43941</v>
      </c>
      <c r="C3687" s="74">
        <f t="shared" si="247"/>
        <v>143282500</v>
      </c>
      <c r="D3687" s="37">
        <v>1177.1199999999999</v>
      </c>
      <c r="E3687" s="68">
        <f t="shared" si="248"/>
        <v>25.119999999999891</v>
      </c>
      <c r="F3687" s="69">
        <f t="shared" si="249"/>
        <v>143282500</v>
      </c>
      <c r="G3687" s="12">
        <v>8068900</v>
      </c>
      <c r="H3687" s="12">
        <v>135213600</v>
      </c>
      <c r="I3687" s="69">
        <f t="shared" si="250"/>
        <v>145665000</v>
      </c>
      <c r="J3687" s="12">
        <v>142500</v>
      </c>
      <c r="K3687" s="12">
        <v>2240000</v>
      </c>
    </row>
    <row r="3688" spans="1:21" x14ac:dyDescent="0.15">
      <c r="B3688" s="65">
        <v>43942</v>
      </c>
      <c r="C3688" s="74">
        <f t="shared" si="247"/>
        <v>131473400</v>
      </c>
      <c r="D3688" s="37">
        <v>1178.8800000000001</v>
      </c>
      <c r="E3688" s="68">
        <f t="shared" si="248"/>
        <v>1.7600000000002183</v>
      </c>
      <c r="F3688" s="69">
        <f t="shared" si="249"/>
        <v>131473400</v>
      </c>
      <c r="G3688" s="12">
        <v>10677400</v>
      </c>
      <c r="H3688" s="12">
        <v>120796000</v>
      </c>
      <c r="I3688" s="69">
        <f t="shared" si="250"/>
        <v>134968400</v>
      </c>
      <c r="J3688" s="12">
        <v>0</v>
      </c>
      <c r="K3688" s="12">
        <v>3495000</v>
      </c>
    </row>
    <row r="3689" spans="1:21" x14ac:dyDescent="0.15">
      <c r="B3689" s="65">
        <v>43943</v>
      </c>
      <c r="C3689" s="74">
        <f t="shared" si="247"/>
        <v>112822100</v>
      </c>
      <c r="D3689" s="37">
        <v>1182.53</v>
      </c>
      <c r="E3689" s="68">
        <f t="shared" si="248"/>
        <v>3.6499999999998636</v>
      </c>
      <c r="F3689" s="69">
        <f t="shared" si="249"/>
        <v>112822100</v>
      </c>
      <c r="G3689" s="12">
        <v>11135100</v>
      </c>
      <c r="H3689" s="12">
        <v>101687000</v>
      </c>
      <c r="I3689" s="69">
        <f t="shared" si="250"/>
        <v>112822100</v>
      </c>
      <c r="J3689" s="12">
        <v>0</v>
      </c>
      <c r="K3689" s="12">
        <v>0</v>
      </c>
    </row>
    <row r="3690" spans="1:21" x14ac:dyDescent="0.15">
      <c r="B3690" s="65">
        <v>43944</v>
      </c>
      <c r="C3690" s="74">
        <f t="shared" si="247"/>
        <v>68740700</v>
      </c>
      <c r="D3690" s="37">
        <v>1206.71</v>
      </c>
      <c r="E3690" s="68">
        <f t="shared" si="248"/>
        <v>24.180000000000064</v>
      </c>
      <c r="F3690" s="69">
        <f t="shared" si="249"/>
        <v>68740700</v>
      </c>
      <c r="G3690" s="12">
        <v>13455800</v>
      </c>
      <c r="H3690" s="12">
        <f>55392900-108000</f>
        <v>55284900</v>
      </c>
      <c r="I3690" s="69">
        <f t="shared" si="250"/>
        <v>68848700</v>
      </c>
      <c r="J3690" s="12">
        <v>108000</v>
      </c>
      <c r="K3690" s="12">
        <v>0</v>
      </c>
    </row>
    <row r="3691" spans="1:21" x14ac:dyDescent="0.15">
      <c r="B3691" s="65">
        <v>43945</v>
      </c>
      <c r="C3691" s="74">
        <f t="shared" si="247"/>
        <v>66749000</v>
      </c>
      <c r="D3691" s="37">
        <v>1228.24</v>
      </c>
      <c r="E3691" s="68">
        <f t="shared" si="248"/>
        <v>21.529999999999973</v>
      </c>
      <c r="F3691" s="69">
        <f t="shared" si="249"/>
        <v>66749000</v>
      </c>
      <c r="G3691" s="12">
        <v>20703400</v>
      </c>
      <c r="H3691" s="57">
        <v>46045600</v>
      </c>
      <c r="I3691" s="69">
        <f t="shared" si="250"/>
        <v>68401500</v>
      </c>
      <c r="J3691" s="12">
        <v>0</v>
      </c>
      <c r="K3691" s="12">
        <v>1652500</v>
      </c>
      <c r="M3691" s="63" t="s">
        <v>60</v>
      </c>
    </row>
    <row r="3692" spans="1:21" x14ac:dyDescent="0.15">
      <c r="B3692" s="65">
        <v>43948</v>
      </c>
      <c r="C3692" s="74">
        <f t="shared" si="247"/>
        <v>56029800</v>
      </c>
      <c r="D3692" s="37">
        <v>1225</v>
      </c>
      <c r="E3692" s="68">
        <f t="shared" si="248"/>
        <v>-3.2400000000000091</v>
      </c>
      <c r="F3692" s="69">
        <f t="shared" si="249"/>
        <v>56029800</v>
      </c>
      <c r="G3692" s="12">
        <v>16485100</v>
      </c>
      <c r="H3692" s="12">
        <v>39544700</v>
      </c>
      <c r="I3692" s="69">
        <f t="shared" si="250"/>
        <v>56237600</v>
      </c>
      <c r="J3692" s="12">
        <v>0</v>
      </c>
      <c r="K3692" s="12">
        <v>207800</v>
      </c>
    </row>
    <row r="3693" spans="1:21" x14ac:dyDescent="0.15">
      <c r="B3693" s="65">
        <v>43949</v>
      </c>
      <c r="C3693" s="74">
        <f t="shared" si="247"/>
        <v>67411800</v>
      </c>
      <c r="D3693" s="37">
        <v>1253.44</v>
      </c>
      <c r="E3693" s="68">
        <f t="shared" si="248"/>
        <v>28.440000000000055</v>
      </c>
      <c r="F3693" s="69">
        <f t="shared" si="249"/>
        <v>67411800</v>
      </c>
      <c r="G3693" s="12">
        <v>18271000</v>
      </c>
      <c r="H3693" s="12">
        <v>49140800</v>
      </c>
      <c r="I3693" s="69">
        <f t="shared" si="250"/>
        <v>70359800</v>
      </c>
      <c r="J3693" s="12">
        <v>2948000</v>
      </c>
      <c r="K3693" s="12">
        <v>0</v>
      </c>
    </row>
    <row r="3694" spans="1:21" s="21" customFormat="1" x14ac:dyDescent="0.15">
      <c r="A3694" s="21" t="s">
        <v>0</v>
      </c>
      <c r="B3694" s="66">
        <v>43951</v>
      </c>
      <c r="C3694" s="75">
        <f t="shared" si="247"/>
        <v>116392000</v>
      </c>
      <c r="D3694" s="38">
        <v>1248.6300000000001</v>
      </c>
      <c r="E3694" s="70">
        <f t="shared" si="248"/>
        <v>-4.8099999999999454</v>
      </c>
      <c r="F3694" s="71">
        <f t="shared" si="249"/>
        <v>116392000</v>
      </c>
      <c r="G3694" s="22">
        <v>19084600</v>
      </c>
      <c r="H3694" s="22">
        <v>97307400</v>
      </c>
      <c r="I3694" s="71">
        <f t="shared" si="250"/>
        <v>119577500</v>
      </c>
      <c r="J3694" s="22">
        <v>2403500</v>
      </c>
      <c r="K3694" s="22">
        <v>782000</v>
      </c>
      <c r="L3694" s="23">
        <f>SUM(G3674:G3694)</f>
        <v>171382000</v>
      </c>
      <c r="M3694" s="22">
        <f>SUM(H3674:H3694)</f>
        <v>2220409600</v>
      </c>
      <c r="N3694" s="24">
        <f>SUM(G3674:H3694)</f>
        <v>2391791600</v>
      </c>
      <c r="O3694" s="25">
        <f>MAX($C3674:$C3694)</f>
        <v>272002300</v>
      </c>
      <c r="P3694" s="26">
        <f>MIN($C3674:$C3694)</f>
        <v>43897800</v>
      </c>
      <c r="Q3694" s="53">
        <f>MAX($D3674:$D3694)</f>
        <v>1253.44</v>
      </c>
      <c r="R3694" s="54">
        <f>MIN($D3674:$D3694)</f>
        <v>1086.47</v>
      </c>
      <c r="S3694" s="45">
        <f>MAX($E3674:$E3694)</f>
        <v>28.440000000000055</v>
      </c>
      <c r="T3694" s="46">
        <f>MIN($E3674:$E3694)</f>
        <v>-18.590000000000146</v>
      </c>
      <c r="U3694" s="34"/>
    </row>
    <row r="3695" spans="1:21" x14ac:dyDescent="0.15">
      <c r="B3695" s="65">
        <v>43952</v>
      </c>
      <c r="C3695" s="98">
        <f t="shared" si="247"/>
        <v>73304700</v>
      </c>
      <c r="D3695" s="37">
        <v>1232.3800000000001</v>
      </c>
      <c r="E3695" s="68">
        <f t="shared" si="248"/>
        <v>-16.25</v>
      </c>
      <c r="F3695" s="69">
        <f t="shared" si="249"/>
        <v>73304700</v>
      </c>
      <c r="G3695" s="12">
        <v>17598900</v>
      </c>
      <c r="H3695" s="12">
        <v>55705800</v>
      </c>
      <c r="I3695" s="69">
        <f t="shared" si="250"/>
        <v>73583200</v>
      </c>
      <c r="J3695" s="12">
        <v>52500</v>
      </c>
      <c r="K3695" s="12">
        <v>226000</v>
      </c>
    </row>
    <row r="3696" spans="1:21" x14ac:dyDescent="0.15">
      <c r="B3696" s="65">
        <v>43958</v>
      </c>
      <c r="C3696" s="98">
        <f t="shared" si="247"/>
        <v>106661200</v>
      </c>
      <c r="D3696" s="37">
        <v>1234.94</v>
      </c>
      <c r="E3696" s="68">
        <f t="shared" si="248"/>
        <v>2.5599999999999454</v>
      </c>
      <c r="F3696" s="69">
        <f t="shared" si="249"/>
        <v>106661200</v>
      </c>
      <c r="G3696" s="12">
        <v>4817500</v>
      </c>
      <c r="H3696" s="12">
        <v>101843700</v>
      </c>
      <c r="I3696" s="69">
        <f t="shared" si="250"/>
        <v>107437200</v>
      </c>
      <c r="J3696" s="12">
        <v>0</v>
      </c>
      <c r="K3696" s="12">
        <v>776000</v>
      </c>
    </row>
    <row r="3697" spans="1:21" x14ac:dyDescent="0.15">
      <c r="B3697" s="65">
        <v>43959</v>
      </c>
      <c r="C3697" s="98">
        <f t="shared" si="247"/>
        <v>107399800</v>
      </c>
      <c r="D3697" s="37">
        <v>1248.81</v>
      </c>
      <c r="E3697" s="68">
        <f t="shared" si="248"/>
        <v>13.869999999999891</v>
      </c>
      <c r="F3697" s="69">
        <f t="shared" si="249"/>
        <v>107399800</v>
      </c>
      <c r="G3697" s="12">
        <v>4616400</v>
      </c>
      <c r="H3697" s="12">
        <v>102783400</v>
      </c>
      <c r="I3697" s="69">
        <f t="shared" si="250"/>
        <v>107766800</v>
      </c>
      <c r="J3697" s="12">
        <v>0</v>
      </c>
      <c r="K3697" s="12">
        <v>367000</v>
      </c>
    </row>
    <row r="3698" spans="1:21" x14ac:dyDescent="0.15">
      <c r="B3698" s="65">
        <v>43962</v>
      </c>
      <c r="C3698" s="98">
        <f t="shared" si="247"/>
        <v>611047000</v>
      </c>
      <c r="D3698" s="37">
        <v>1266.19</v>
      </c>
      <c r="E3698" s="68">
        <f t="shared" si="248"/>
        <v>17.380000000000109</v>
      </c>
      <c r="F3698" s="69">
        <f t="shared" si="249"/>
        <v>611047000</v>
      </c>
      <c r="G3698" s="12">
        <v>18539000</v>
      </c>
      <c r="H3698" s="12">
        <v>592508000</v>
      </c>
      <c r="I3698" s="69">
        <f t="shared" si="250"/>
        <v>611253500</v>
      </c>
      <c r="J3698" s="12">
        <v>0</v>
      </c>
      <c r="K3698" s="12">
        <v>206500</v>
      </c>
    </row>
    <row r="3699" spans="1:21" x14ac:dyDescent="0.15">
      <c r="B3699" s="65">
        <v>43963</v>
      </c>
      <c r="C3699" s="98">
        <f t="shared" si="247"/>
        <v>327175700</v>
      </c>
      <c r="D3699" s="37">
        <v>1246.1300000000001</v>
      </c>
      <c r="E3699" s="68">
        <f t="shared" si="248"/>
        <v>-20.059999999999945</v>
      </c>
      <c r="F3699" s="69">
        <f t="shared" si="249"/>
        <v>327175700</v>
      </c>
      <c r="G3699" s="12">
        <v>34268900</v>
      </c>
      <c r="H3699" s="12">
        <v>292906800</v>
      </c>
      <c r="I3699" s="69">
        <f t="shared" si="250"/>
        <v>327397100</v>
      </c>
      <c r="J3699" s="12">
        <v>0</v>
      </c>
      <c r="K3699" s="12">
        <v>221400</v>
      </c>
    </row>
    <row r="3700" spans="1:21" x14ac:dyDescent="0.15">
      <c r="B3700" s="65">
        <v>43964</v>
      </c>
      <c r="C3700" s="98">
        <f t="shared" si="247"/>
        <v>169075600</v>
      </c>
      <c r="D3700" s="37">
        <v>1238.25</v>
      </c>
      <c r="E3700" s="68">
        <f t="shared" si="248"/>
        <v>-7.8800000000001091</v>
      </c>
      <c r="F3700" s="69">
        <f t="shared" si="249"/>
        <v>169075600</v>
      </c>
      <c r="G3700" s="12">
        <v>12551700</v>
      </c>
      <c r="H3700" s="12">
        <v>156523900</v>
      </c>
      <c r="I3700" s="69">
        <f t="shared" si="250"/>
        <v>169157400</v>
      </c>
      <c r="J3700" s="12">
        <v>81800</v>
      </c>
      <c r="K3700" s="12">
        <v>0</v>
      </c>
    </row>
    <row r="3701" spans="1:21" x14ac:dyDescent="0.15">
      <c r="B3701" s="65">
        <v>43965</v>
      </c>
      <c r="C3701" s="98">
        <f t="shared" si="247"/>
        <v>399269000</v>
      </c>
      <c r="D3701" s="37">
        <v>1233.19</v>
      </c>
      <c r="E3701" s="68">
        <f t="shared" si="248"/>
        <v>-5.0599999999999454</v>
      </c>
      <c r="F3701" s="69">
        <f t="shared" si="249"/>
        <v>399269000</v>
      </c>
      <c r="G3701" s="12">
        <v>12820000</v>
      </c>
      <c r="H3701" s="12">
        <v>386449000</v>
      </c>
      <c r="I3701" s="69">
        <f t="shared" si="250"/>
        <v>402056200</v>
      </c>
      <c r="J3701" s="12">
        <v>0</v>
      </c>
      <c r="K3701" s="12">
        <v>2787200</v>
      </c>
    </row>
    <row r="3702" spans="1:21" x14ac:dyDescent="0.15">
      <c r="B3702" s="65">
        <v>43966</v>
      </c>
      <c r="C3702" s="98">
        <f t="shared" si="247"/>
        <v>322478600</v>
      </c>
      <c r="D3702" s="37">
        <v>1216.8800000000001</v>
      </c>
      <c r="E3702" s="68">
        <f t="shared" si="248"/>
        <v>-16.309999999999945</v>
      </c>
      <c r="F3702" s="69">
        <f t="shared" si="249"/>
        <v>322478600</v>
      </c>
      <c r="G3702" s="12">
        <v>12008200</v>
      </c>
      <c r="H3702" s="57">
        <v>310470400</v>
      </c>
      <c r="I3702" s="69">
        <f t="shared" si="250"/>
        <v>326678600</v>
      </c>
      <c r="J3702" s="12">
        <v>240000</v>
      </c>
      <c r="K3702" s="12">
        <v>3960000</v>
      </c>
      <c r="M3702" s="63" t="s">
        <v>60</v>
      </c>
    </row>
    <row r="3703" spans="1:21" x14ac:dyDescent="0.15">
      <c r="B3703" s="65">
        <v>43969</v>
      </c>
      <c r="C3703" s="98">
        <f t="shared" si="247"/>
        <v>218064500</v>
      </c>
      <c r="D3703" s="37">
        <v>1212.8800000000001</v>
      </c>
      <c r="E3703" s="68">
        <f t="shared" si="248"/>
        <v>-4</v>
      </c>
      <c r="F3703" s="69">
        <f t="shared" si="249"/>
        <v>218064500</v>
      </c>
      <c r="G3703" s="12">
        <v>6921700</v>
      </c>
      <c r="H3703" s="12">
        <v>211142800</v>
      </c>
      <c r="I3703" s="69">
        <f t="shared" si="250"/>
        <v>218267400</v>
      </c>
      <c r="J3703" s="12">
        <v>202900</v>
      </c>
      <c r="K3703" s="12">
        <v>0</v>
      </c>
    </row>
    <row r="3704" spans="1:21" x14ac:dyDescent="0.15">
      <c r="B3704" s="65">
        <v>43970</v>
      </c>
      <c r="C3704" s="98">
        <f t="shared" si="247"/>
        <v>147473900</v>
      </c>
      <c r="D3704" s="37">
        <v>1210.31</v>
      </c>
      <c r="E3704" s="68">
        <f t="shared" si="248"/>
        <v>-2.5700000000001637</v>
      </c>
      <c r="F3704" s="69">
        <f t="shared" si="249"/>
        <v>147473900</v>
      </c>
      <c r="G3704" s="12">
        <v>9056300</v>
      </c>
      <c r="H3704" s="12">
        <v>138417600</v>
      </c>
      <c r="I3704" s="69">
        <f t="shared" si="250"/>
        <v>148578400</v>
      </c>
      <c r="J3704" s="12">
        <v>0</v>
      </c>
      <c r="K3704" s="12">
        <v>1104500</v>
      </c>
    </row>
    <row r="3705" spans="1:21" x14ac:dyDescent="0.15">
      <c r="B3705" s="65">
        <v>43971</v>
      </c>
      <c r="C3705" s="98">
        <f t="shared" si="247"/>
        <v>155007400</v>
      </c>
      <c r="D3705" s="37">
        <v>1222.19</v>
      </c>
      <c r="E3705" s="68">
        <f t="shared" si="248"/>
        <v>11.880000000000109</v>
      </c>
      <c r="F3705" s="69">
        <f t="shared" si="249"/>
        <v>155007400</v>
      </c>
      <c r="G3705" s="12">
        <v>7918800</v>
      </c>
      <c r="H3705" s="12">
        <v>147088600</v>
      </c>
      <c r="I3705" s="69">
        <f t="shared" si="250"/>
        <v>155007400</v>
      </c>
      <c r="J3705" s="12">
        <v>0</v>
      </c>
      <c r="K3705" s="12">
        <v>0</v>
      </c>
    </row>
    <row r="3706" spans="1:21" x14ac:dyDescent="0.15">
      <c r="B3706" s="65">
        <v>43972</v>
      </c>
      <c r="C3706" s="98">
        <f t="shared" si="247"/>
        <v>132498800</v>
      </c>
      <c r="D3706" s="37">
        <v>1237.69</v>
      </c>
      <c r="E3706" s="68">
        <f t="shared" si="248"/>
        <v>15.5</v>
      </c>
      <c r="F3706" s="69">
        <f t="shared" si="249"/>
        <v>132498800</v>
      </c>
      <c r="G3706" s="57">
        <v>71769400</v>
      </c>
      <c r="H3706" s="12">
        <v>60729400</v>
      </c>
      <c r="I3706" s="69">
        <f t="shared" si="250"/>
        <v>132723600</v>
      </c>
      <c r="J3706" s="12">
        <v>0</v>
      </c>
      <c r="K3706" s="12">
        <v>224800</v>
      </c>
      <c r="M3706" s="63" t="s">
        <v>60</v>
      </c>
    </row>
    <row r="3707" spans="1:21" x14ac:dyDescent="0.15">
      <c r="B3707" s="65">
        <v>43973</v>
      </c>
      <c r="C3707" s="98">
        <f t="shared" si="247"/>
        <v>88504500</v>
      </c>
      <c r="D3707" s="37">
        <v>1232.06</v>
      </c>
      <c r="E3707" s="68">
        <f t="shared" si="248"/>
        <v>-5.6300000000001091</v>
      </c>
      <c r="F3707" s="69">
        <f t="shared" si="249"/>
        <v>88504500</v>
      </c>
      <c r="G3707" s="12">
        <v>24903900</v>
      </c>
      <c r="H3707" s="12">
        <v>63600600</v>
      </c>
      <c r="I3707" s="69">
        <f t="shared" si="250"/>
        <v>111389500</v>
      </c>
      <c r="J3707" s="12">
        <v>0</v>
      </c>
      <c r="K3707" s="12">
        <v>22885000</v>
      </c>
    </row>
    <row r="3708" spans="1:21" x14ac:dyDescent="0.15">
      <c r="B3708" s="65">
        <v>43976</v>
      </c>
      <c r="C3708" s="98">
        <f t="shared" si="247"/>
        <v>83365900</v>
      </c>
      <c r="D3708" s="37">
        <v>1243.8800000000001</v>
      </c>
      <c r="E3708" s="68">
        <f t="shared" si="248"/>
        <v>11.820000000000164</v>
      </c>
      <c r="F3708" s="69">
        <f t="shared" si="249"/>
        <v>83365900</v>
      </c>
      <c r="G3708" s="12">
        <v>3209300</v>
      </c>
      <c r="H3708" s="12">
        <v>80156600</v>
      </c>
      <c r="I3708" s="69">
        <f t="shared" si="250"/>
        <v>83365900</v>
      </c>
      <c r="J3708" s="12">
        <v>0</v>
      </c>
      <c r="K3708" s="12">
        <v>0</v>
      </c>
    </row>
    <row r="3709" spans="1:21" x14ac:dyDescent="0.15">
      <c r="B3709" s="65">
        <v>43977</v>
      </c>
      <c r="C3709" s="98">
        <f t="shared" ref="C3709" si="251">F3709</f>
        <v>532947900</v>
      </c>
      <c r="D3709" s="37">
        <v>1247.81</v>
      </c>
      <c r="E3709" s="68">
        <f t="shared" ref="E3709" si="252">D3709-D3708</f>
        <v>3.9299999999998363</v>
      </c>
      <c r="F3709" s="69">
        <f t="shared" ref="F3709" si="253">+H3709+G3709</f>
        <v>532947900</v>
      </c>
      <c r="G3709" s="12">
        <v>11074400</v>
      </c>
      <c r="H3709" s="12">
        <v>521873500</v>
      </c>
      <c r="I3709" s="69">
        <f t="shared" ref="I3709" si="254">SUM(F3709,J3709:K3709)</f>
        <v>533108900</v>
      </c>
      <c r="J3709" s="12">
        <v>0</v>
      </c>
      <c r="K3709" s="12">
        <v>161000</v>
      </c>
    </row>
    <row r="3710" spans="1:21" x14ac:dyDescent="0.15">
      <c r="B3710" s="65">
        <v>43978</v>
      </c>
      <c r="C3710" s="98">
        <f t="shared" ref="C3710:C3714" si="255">F3710</f>
        <v>748304900</v>
      </c>
      <c r="D3710" s="37">
        <v>1262.1300000000001</v>
      </c>
      <c r="E3710" s="68">
        <f t="shared" ref="E3710:E3714" si="256">D3710-D3709</f>
        <v>14.320000000000164</v>
      </c>
      <c r="F3710" s="69">
        <f t="shared" ref="F3710:F3714" si="257">+H3710+G3710</f>
        <v>748304900</v>
      </c>
      <c r="G3710" s="12">
        <v>7386600</v>
      </c>
      <c r="H3710" s="12">
        <v>740918300</v>
      </c>
      <c r="I3710" s="69">
        <f t="shared" ref="I3710:I3714" si="258">SUM(F3710,J3710:K3710)</f>
        <v>749656600</v>
      </c>
      <c r="J3710" s="12">
        <v>335800</v>
      </c>
      <c r="K3710" s="12">
        <v>1015900</v>
      </c>
    </row>
    <row r="3711" spans="1:21" x14ac:dyDescent="0.15">
      <c r="B3711" s="65">
        <v>43979</v>
      </c>
      <c r="C3711" s="98">
        <f t="shared" si="255"/>
        <v>346151800</v>
      </c>
      <c r="D3711" s="37">
        <v>1256.94</v>
      </c>
      <c r="E3711" s="68">
        <f t="shared" si="256"/>
        <v>-5.1900000000000546</v>
      </c>
      <c r="F3711" s="69">
        <f t="shared" si="257"/>
        <v>346151800</v>
      </c>
      <c r="G3711" s="12">
        <v>6240900</v>
      </c>
      <c r="H3711" s="12">
        <v>339910900</v>
      </c>
      <c r="I3711" s="69">
        <f t="shared" si="258"/>
        <v>347195700</v>
      </c>
      <c r="J3711" s="12">
        <v>420000</v>
      </c>
      <c r="K3711" s="12">
        <v>623900</v>
      </c>
    </row>
    <row r="3712" spans="1:21" s="21" customFormat="1" x14ac:dyDescent="0.15">
      <c r="A3712" s="21" t="s">
        <v>0</v>
      </c>
      <c r="B3712" s="66">
        <v>43980</v>
      </c>
      <c r="C3712" s="75">
        <f t="shared" si="255"/>
        <v>160510200</v>
      </c>
      <c r="D3712" s="38">
        <v>1261.69</v>
      </c>
      <c r="E3712" s="70">
        <f t="shared" si="256"/>
        <v>4.75</v>
      </c>
      <c r="F3712" s="71">
        <f t="shared" si="257"/>
        <v>160510200</v>
      </c>
      <c r="G3712" s="22">
        <v>7376100</v>
      </c>
      <c r="H3712" s="22">
        <v>153134100</v>
      </c>
      <c r="I3712" s="71">
        <f t="shared" si="258"/>
        <v>161250400</v>
      </c>
      <c r="J3712" s="22">
        <v>425200</v>
      </c>
      <c r="K3712" s="22">
        <v>315000</v>
      </c>
      <c r="L3712" s="23">
        <f>SUM(G3696:G3712)</f>
        <v>255479100</v>
      </c>
      <c r="M3712" s="22">
        <f>SUM(H3695:H3712)</f>
        <v>4456163400</v>
      </c>
      <c r="N3712" s="24">
        <f>SUM(G3695:H3712)</f>
        <v>4729241400</v>
      </c>
      <c r="O3712" s="25">
        <f>MAX($C3695:$C3712)</f>
        <v>748304900</v>
      </c>
      <c r="P3712" s="26">
        <f>MIN($C3695:$C3712)</f>
        <v>73304700</v>
      </c>
      <c r="Q3712" s="53">
        <f>MAX($D3695:$D3712)</f>
        <v>1266.19</v>
      </c>
      <c r="R3712" s="54">
        <f>MIN($D3695:$D3712)</f>
        <v>1210.31</v>
      </c>
      <c r="S3712" s="45">
        <f>MAX($E3695:$E3712)</f>
        <v>17.380000000000109</v>
      </c>
      <c r="T3712" s="46">
        <f>MIN($E3695:$E3712)</f>
        <v>-20.059999999999945</v>
      </c>
      <c r="U3712" s="34"/>
    </row>
    <row r="3713" spans="2:13" x14ac:dyDescent="0.15">
      <c r="B3713" s="65">
        <v>43983</v>
      </c>
      <c r="C3713" s="98">
        <f t="shared" si="255"/>
        <v>171078000</v>
      </c>
      <c r="D3713" s="37">
        <v>1265.6300000000001</v>
      </c>
      <c r="E3713" s="68">
        <f t="shared" si="256"/>
        <v>3.9400000000000546</v>
      </c>
      <c r="F3713" s="69">
        <f t="shared" si="257"/>
        <v>171078000</v>
      </c>
      <c r="G3713" s="12">
        <v>9853500</v>
      </c>
      <c r="H3713" s="12">
        <v>161224500</v>
      </c>
      <c r="I3713" s="69">
        <f t="shared" si="258"/>
        <v>172718500</v>
      </c>
      <c r="J3713" s="12">
        <v>0</v>
      </c>
      <c r="K3713" s="12">
        <v>1640500</v>
      </c>
    </row>
    <row r="3714" spans="2:13" x14ac:dyDescent="0.15">
      <c r="B3714" s="65">
        <v>43984</v>
      </c>
      <c r="C3714" s="98">
        <f t="shared" si="255"/>
        <v>345139100</v>
      </c>
      <c r="D3714" s="37">
        <v>1275.69</v>
      </c>
      <c r="E3714" s="68">
        <f t="shared" si="256"/>
        <v>10.059999999999945</v>
      </c>
      <c r="F3714" s="69">
        <f t="shared" si="257"/>
        <v>345139100</v>
      </c>
      <c r="G3714" s="12">
        <v>6923600</v>
      </c>
      <c r="H3714" s="12">
        <v>338215500</v>
      </c>
      <c r="I3714" s="69">
        <f t="shared" si="258"/>
        <v>347032800</v>
      </c>
      <c r="J3714" s="12">
        <v>0</v>
      </c>
      <c r="K3714" s="12">
        <v>1893700</v>
      </c>
    </row>
    <row r="3715" spans="2:13" x14ac:dyDescent="0.15">
      <c r="B3715" s="65">
        <v>43985</v>
      </c>
      <c r="C3715" s="98">
        <f t="shared" ref="C3715:C3734" si="259">F3715</f>
        <v>169356500</v>
      </c>
      <c r="D3715" s="37">
        <v>1301.75</v>
      </c>
      <c r="E3715" s="68">
        <f t="shared" ref="E3715:E3734" si="260">D3715-D3714</f>
        <v>26.059999999999945</v>
      </c>
      <c r="F3715" s="69">
        <f t="shared" ref="F3715:F3734" si="261">+H3715+G3715</f>
        <v>169356500</v>
      </c>
      <c r="G3715" s="12">
        <v>7418400</v>
      </c>
      <c r="H3715" s="12">
        <v>161938100</v>
      </c>
      <c r="I3715" s="69">
        <f t="shared" ref="I3715:I3734" si="262">SUM(F3715,J3715:K3715)</f>
        <v>169356500</v>
      </c>
      <c r="J3715" s="12">
        <v>0</v>
      </c>
      <c r="K3715" s="12">
        <v>0</v>
      </c>
    </row>
    <row r="3716" spans="2:13" x14ac:dyDescent="0.15">
      <c r="B3716" s="65">
        <v>43986</v>
      </c>
      <c r="C3716" s="98">
        <f t="shared" si="259"/>
        <v>110964700</v>
      </c>
      <c r="D3716" s="37">
        <v>1312.56</v>
      </c>
      <c r="E3716" s="68">
        <f t="shared" si="260"/>
        <v>10.809999999999945</v>
      </c>
      <c r="F3716" s="69">
        <f t="shared" si="261"/>
        <v>110964700</v>
      </c>
      <c r="G3716" s="12">
        <v>7617100</v>
      </c>
      <c r="H3716" s="12">
        <v>103347600</v>
      </c>
      <c r="I3716" s="69">
        <f t="shared" si="262"/>
        <v>117397900</v>
      </c>
      <c r="J3716" s="12">
        <v>3980000</v>
      </c>
      <c r="K3716" s="12">
        <v>2453200</v>
      </c>
    </row>
    <row r="3717" spans="2:13" x14ac:dyDescent="0.15">
      <c r="B3717" s="65">
        <v>43987</v>
      </c>
      <c r="C3717" s="98">
        <f t="shared" si="259"/>
        <v>101362200</v>
      </c>
      <c r="D3717" s="37">
        <v>1320.69</v>
      </c>
      <c r="E3717" s="68">
        <f t="shared" si="260"/>
        <v>8.1300000000001091</v>
      </c>
      <c r="F3717" s="69">
        <f t="shared" si="261"/>
        <v>101362200</v>
      </c>
      <c r="G3717" s="12">
        <v>7446800</v>
      </c>
      <c r="H3717" s="57">
        <v>93915400</v>
      </c>
      <c r="I3717" s="69">
        <f t="shared" si="262"/>
        <v>101660500</v>
      </c>
      <c r="J3717" s="12">
        <v>0</v>
      </c>
      <c r="K3717" s="12">
        <v>298300</v>
      </c>
      <c r="M3717" s="63" t="s">
        <v>60</v>
      </c>
    </row>
    <row r="3718" spans="2:13" x14ac:dyDescent="0.15">
      <c r="B3718" s="65">
        <v>43990</v>
      </c>
      <c r="C3718" s="98">
        <f t="shared" si="259"/>
        <v>211304900</v>
      </c>
      <c r="D3718" s="37">
        <v>1336.88</v>
      </c>
      <c r="E3718" s="68">
        <f t="shared" si="260"/>
        <v>16.190000000000055</v>
      </c>
      <c r="F3718" s="69">
        <f t="shared" si="261"/>
        <v>211304900</v>
      </c>
      <c r="G3718" s="12">
        <v>5584200</v>
      </c>
      <c r="H3718" s="12">
        <v>205720700</v>
      </c>
      <c r="I3718" s="69">
        <f t="shared" si="262"/>
        <v>211712400</v>
      </c>
      <c r="J3718" s="12">
        <v>0</v>
      </c>
      <c r="K3718" s="12">
        <v>407500</v>
      </c>
    </row>
    <row r="3719" spans="2:13" x14ac:dyDescent="0.15">
      <c r="B3719" s="65">
        <v>43991</v>
      </c>
      <c r="C3719" s="98">
        <f t="shared" si="259"/>
        <v>145860600</v>
      </c>
      <c r="D3719" s="37">
        <v>1350.56</v>
      </c>
      <c r="E3719" s="68">
        <f t="shared" si="260"/>
        <v>13.679999999999836</v>
      </c>
      <c r="F3719" s="69">
        <f t="shared" si="261"/>
        <v>145860600</v>
      </c>
      <c r="G3719" s="12">
        <v>7843000</v>
      </c>
      <c r="H3719" s="12">
        <v>138017600</v>
      </c>
      <c r="I3719" s="69">
        <f t="shared" si="262"/>
        <v>145860600</v>
      </c>
      <c r="J3719" s="12">
        <v>0</v>
      </c>
      <c r="K3719" s="12">
        <v>0</v>
      </c>
    </row>
    <row r="3720" spans="2:13" x14ac:dyDescent="0.15">
      <c r="B3720" s="65">
        <v>43992</v>
      </c>
      <c r="C3720" s="98">
        <f t="shared" si="259"/>
        <v>446340900</v>
      </c>
      <c r="D3720" s="37">
        <v>1351.06</v>
      </c>
      <c r="E3720" s="68">
        <f t="shared" si="260"/>
        <v>0.5</v>
      </c>
      <c r="F3720" s="69">
        <f t="shared" si="261"/>
        <v>446340900</v>
      </c>
      <c r="G3720" s="12">
        <v>20289500</v>
      </c>
      <c r="H3720" s="12">
        <v>426051400</v>
      </c>
      <c r="I3720" s="69">
        <f t="shared" si="262"/>
        <v>446340900</v>
      </c>
      <c r="J3720" s="12">
        <v>0</v>
      </c>
      <c r="K3720" s="12">
        <v>0</v>
      </c>
    </row>
    <row r="3721" spans="2:13" x14ac:dyDescent="0.15">
      <c r="B3721" s="65">
        <v>43993</v>
      </c>
      <c r="C3721" s="98">
        <f t="shared" si="259"/>
        <v>257278500</v>
      </c>
      <c r="D3721" s="37">
        <v>1333.81</v>
      </c>
      <c r="E3721" s="68">
        <f t="shared" si="260"/>
        <v>-17.25</v>
      </c>
      <c r="F3721" s="69">
        <f t="shared" si="261"/>
        <v>257278500</v>
      </c>
      <c r="G3721" s="12">
        <v>11097000</v>
      </c>
      <c r="H3721" s="12">
        <v>246181500</v>
      </c>
      <c r="I3721" s="69">
        <f t="shared" si="262"/>
        <v>259915600</v>
      </c>
      <c r="J3721" s="12">
        <v>327300</v>
      </c>
      <c r="K3721" s="12">
        <v>2309800</v>
      </c>
    </row>
    <row r="3722" spans="2:13" x14ac:dyDescent="0.15">
      <c r="B3722" s="65">
        <v>43994</v>
      </c>
      <c r="C3722" s="98">
        <f t="shared" si="259"/>
        <v>239316900</v>
      </c>
      <c r="D3722" s="37">
        <v>1334.06</v>
      </c>
      <c r="E3722" s="68">
        <f t="shared" si="260"/>
        <v>0.25</v>
      </c>
      <c r="F3722" s="69">
        <f t="shared" si="261"/>
        <v>239316900</v>
      </c>
      <c r="G3722" s="12">
        <v>17687800</v>
      </c>
      <c r="H3722" s="12">
        <v>221629100</v>
      </c>
      <c r="I3722" s="69">
        <f t="shared" si="262"/>
        <v>241862700</v>
      </c>
      <c r="J3722" s="12">
        <v>0</v>
      </c>
      <c r="K3722" s="12">
        <v>2545800</v>
      </c>
    </row>
    <row r="3723" spans="2:13" x14ac:dyDescent="0.15">
      <c r="B3723" s="65">
        <v>43997</v>
      </c>
      <c r="C3723" s="98">
        <f t="shared" si="259"/>
        <v>127238800</v>
      </c>
      <c r="D3723" s="37">
        <v>1322.75</v>
      </c>
      <c r="E3723" s="68">
        <f t="shared" si="260"/>
        <v>-11.309999999999945</v>
      </c>
      <c r="F3723" s="69">
        <f t="shared" si="261"/>
        <v>127238800</v>
      </c>
      <c r="G3723" s="12">
        <v>11030500</v>
      </c>
      <c r="H3723" s="12">
        <v>116208300</v>
      </c>
      <c r="I3723" s="69">
        <f t="shared" si="262"/>
        <v>128514800</v>
      </c>
      <c r="J3723" s="12">
        <v>0</v>
      </c>
      <c r="K3723" s="12">
        <v>1276000</v>
      </c>
    </row>
    <row r="3724" spans="2:13" x14ac:dyDescent="0.15">
      <c r="B3724" s="65">
        <v>43998</v>
      </c>
      <c r="C3724" s="98">
        <f t="shared" si="259"/>
        <v>88968600</v>
      </c>
      <c r="D3724" s="37">
        <v>1328.81</v>
      </c>
      <c r="E3724" s="68">
        <f t="shared" si="260"/>
        <v>6.0599999999999454</v>
      </c>
      <c r="F3724" s="69">
        <f t="shared" si="261"/>
        <v>88968600</v>
      </c>
      <c r="G3724" s="12">
        <v>5630700</v>
      </c>
      <c r="H3724" s="12">
        <v>83337900</v>
      </c>
      <c r="I3724" s="69">
        <f t="shared" si="262"/>
        <v>89449200</v>
      </c>
      <c r="J3724" s="12">
        <v>0</v>
      </c>
      <c r="K3724" s="12">
        <v>480600</v>
      </c>
    </row>
    <row r="3725" spans="2:13" x14ac:dyDescent="0.15">
      <c r="B3725" s="65">
        <v>43999</v>
      </c>
      <c r="C3725" s="98">
        <f t="shared" si="259"/>
        <v>54757500</v>
      </c>
      <c r="D3725" s="37">
        <v>1333.31</v>
      </c>
      <c r="E3725" s="68">
        <f t="shared" si="260"/>
        <v>4.5</v>
      </c>
      <c r="F3725" s="69">
        <f t="shared" si="261"/>
        <v>54757500</v>
      </c>
      <c r="G3725" s="12">
        <v>1935300</v>
      </c>
      <c r="H3725" s="12">
        <v>52822200</v>
      </c>
      <c r="I3725" s="69">
        <f t="shared" si="262"/>
        <v>54757500</v>
      </c>
      <c r="J3725" s="12">
        <v>0</v>
      </c>
      <c r="K3725" s="12">
        <v>0</v>
      </c>
    </row>
    <row r="3726" spans="2:13" x14ac:dyDescent="0.15">
      <c r="B3726" s="65">
        <v>44000</v>
      </c>
      <c r="C3726" s="98">
        <f t="shared" si="259"/>
        <v>76928800</v>
      </c>
      <c r="D3726" s="37">
        <v>1331.94</v>
      </c>
      <c r="E3726" s="68">
        <f t="shared" si="260"/>
        <v>-1.3699999999998909</v>
      </c>
      <c r="F3726" s="69">
        <f t="shared" si="261"/>
        <v>76928800</v>
      </c>
      <c r="G3726" s="12">
        <v>4868800</v>
      </c>
      <c r="H3726" s="12">
        <v>72060000</v>
      </c>
      <c r="I3726" s="69">
        <f t="shared" si="262"/>
        <v>77155200</v>
      </c>
      <c r="J3726" s="12">
        <v>0</v>
      </c>
      <c r="K3726" s="12">
        <v>226400</v>
      </c>
    </row>
    <row r="3727" spans="2:13" x14ac:dyDescent="0.15">
      <c r="B3727" s="65">
        <v>44001</v>
      </c>
      <c r="C3727" s="98">
        <f t="shared" si="259"/>
        <v>123004500</v>
      </c>
      <c r="D3727" s="37">
        <v>1345.31</v>
      </c>
      <c r="E3727" s="68">
        <f t="shared" si="260"/>
        <v>13.369999999999891</v>
      </c>
      <c r="F3727" s="69">
        <f t="shared" si="261"/>
        <v>123004500</v>
      </c>
      <c r="G3727" s="12">
        <v>1247300</v>
      </c>
      <c r="H3727" s="12">
        <v>121757200</v>
      </c>
      <c r="I3727" s="69">
        <f t="shared" si="262"/>
        <v>123670500</v>
      </c>
      <c r="J3727" s="12">
        <v>272000</v>
      </c>
      <c r="K3727" s="12">
        <v>394000</v>
      </c>
    </row>
    <row r="3728" spans="2:13" x14ac:dyDescent="0.15">
      <c r="B3728" s="65">
        <v>44004</v>
      </c>
      <c r="C3728" s="98">
        <f t="shared" si="259"/>
        <v>272913500</v>
      </c>
      <c r="D3728" s="37">
        <v>1348.31</v>
      </c>
      <c r="E3728" s="68">
        <f t="shared" si="260"/>
        <v>3</v>
      </c>
      <c r="F3728" s="69">
        <f t="shared" si="261"/>
        <v>272913500</v>
      </c>
      <c r="G3728" s="12">
        <v>9533900</v>
      </c>
      <c r="H3728" s="12">
        <v>263379600</v>
      </c>
      <c r="I3728" s="69">
        <f t="shared" si="262"/>
        <v>273028300</v>
      </c>
      <c r="J3728" s="12">
        <v>114800</v>
      </c>
      <c r="K3728" s="12">
        <v>0</v>
      </c>
    </row>
    <row r="3729" spans="1:21" x14ac:dyDescent="0.15">
      <c r="B3729" s="65">
        <v>44005</v>
      </c>
      <c r="C3729" s="98">
        <f t="shared" si="259"/>
        <v>151782300</v>
      </c>
      <c r="D3729" s="37">
        <v>1350.44</v>
      </c>
      <c r="E3729" s="68">
        <f t="shared" si="260"/>
        <v>2.1300000000001091</v>
      </c>
      <c r="F3729" s="69">
        <f t="shared" si="261"/>
        <v>151782300</v>
      </c>
      <c r="G3729" s="12">
        <v>7997700</v>
      </c>
      <c r="H3729" s="12">
        <v>143784600</v>
      </c>
      <c r="I3729" s="69">
        <f t="shared" si="262"/>
        <v>152187300</v>
      </c>
      <c r="J3729" s="12">
        <v>0</v>
      </c>
      <c r="K3729" s="12">
        <v>405000</v>
      </c>
    </row>
    <row r="3730" spans="1:21" x14ac:dyDescent="0.15">
      <c r="B3730" s="65">
        <v>44006</v>
      </c>
      <c r="C3730" s="98">
        <f t="shared" si="259"/>
        <v>94850900</v>
      </c>
      <c r="D3730" s="37">
        <v>1355.81</v>
      </c>
      <c r="E3730" s="68">
        <f t="shared" si="260"/>
        <v>5.3699999999998909</v>
      </c>
      <c r="F3730" s="69">
        <f t="shared" si="261"/>
        <v>94850900</v>
      </c>
      <c r="G3730" s="12">
        <v>8680500</v>
      </c>
      <c r="H3730" s="12">
        <v>86170400</v>
      </c>
      <c r="I3730" s="69">
        <f t="shared" si="262"/>
        <v>94850900</v>
      </c>
      <c r="J3730" s="12">
        <v>0</v>
      </c>
      <c r="K3730" s="12">
        <v>0</v>
      </c>
    </row>
    <row r="3731" spans="1:21" x14ac:dyDescent="0.15">
      <c r="B3731" s="65">
        <v>44007</v>
      </c>
      <c r="C3731" s="98">
        <f t="shared" si="259"/>
        <v>152458000</v>
      </c>
      <c r="D3731" s="37">
        <v>1356.38</v>
      </c>
      <c r="E3731" s="68">
        <f t="shared" si="260"/>
        <v>0.57000000000016371</v>
      </c>
      <c r="F3731" s="69">
        <f t="shared" si="261"/>
        <v>152458000</v>
      </c>
      <c r="G3731" s="12">
        <v>12375600</v>
      </c>
      <c r="H3731" s="12">
        <v>140082400</v>
      </c>
      <c r="I3731" s="69">
        <f t="shared" si="262"/>
        <v>153160800</v>
      </c>
      <c r="J3731" s="12">
        <v>148300</v>
      </c>
      <c r="K3731" s="12">
        <v>554500</v>
      </c>
    </row>
    <row r="3732" spans="1:21" x14ac:dyDescent="0.15">
      <c r="B3732" s="65">
        <v>44008</v>
      </c>
      <c r="C3732" s="98">
        <f t="shared" si="259"/>
        <v>166494800</v>
      </c>
      <c r="D3732" s="37">
        <v>1382.19</v>
      </c>
      <c r="E3732" s="68">
        <f t="shared" si="260"/>
        <v>25.809999999999945</v>
      </c>
      <c r="F3732" s="69">
        <f t="shared" si="261"/>
        <v>166494800</v>
      </c>
      <c r="G3732" s="12">
        <v>15486000</v>
      </c>
      <c r="H3732" s="12">
        <v>151008800</v>
      </c>
      <c r="I3732" s="69">
        <f t="shared" si="262"/>
        <v>166494800</v>
      </c>
      <c r="J3732" s="12">
        <v>0</v>
      </c>
      <c r="K3732" s="12">
        <v>0</v>
      </c>
    </row>
    <row r="3733" spans="1:21" x14ac:dyDescent="0.15">
      <c r="B3733" s="65">
        <v>44011</v>
      </c>
      <c r="C3733" s="98">
        <f t="shared" si="259"/>
        <v>160471600</v>
      </c>
      <c r="D3733" s="37">
        <v>1405.31</v>
      </c>
      <c r="E3733" s="68">
        <f t="shared" si="260"/>
        <v>23.119999999999891</v>
      </c>
      <c r="F3733" s="69">
        <f t="shared" si="261"/>
        <v>160471600</v>
      </c>
      <c r="G3733" s="12">
        <v>7277900</v>
      </c>
      <c r="H3733" s="12">
        <v>153193700</v>
      </c>
      <c r="I3733" s="69">
        <f t="shared" si="262"/>
        <v>160728100</v>
      </c>
      <c r="J3733" s="12">
        <v>0</v>
      </c>
      <c r="K3733" s="12">
        <v>256500</v>
      </c>
    </row>
    <row r="3734" spans="1:21" s="21" customFormat="1" x14ac:dyDescent="0.15">
      <c r="A3734" s="21" t="s">
        <v>0</v>
      </c>
      <c r="B3734" s="66">
        <v>44012</v>
      </c>
      <c r="C3734" s="75">
        <f t="shared" si="259"/>
        <v>68600300</v>
      </c>
      <c r="D3734" s="38">
        <v>1436.75</v>
      </c>
      <c r="E3734" s="70">
        <f t="shared" si="260"/>
        <v>31.440000000000055</v>
      </c>
      <c r="F3734" s="71">
        <f t="shared" si="261"/>
        <v>68600300</v>
      </c>
      <c r="G3734" s="22">
        <v>7026500</v>
      </c>
      <c r="H3734" s="22">
        <v>61573800</v>
      </c>
      <c r="I3734" s="71">
        <f t="shared" si="262"/>
        <v>68600300</v>
      </c>
      <c r="J3734" s="22">
        <v>0</v>
      </c>
      <c r="K3734" s="22">
        <v>0</v>
      </c>
      <c r="L3734" s="23">
        <f>SUM(G3713:G3734)</f>
        <v>194851600</v>
      </c>
      <c r="M3734" s="22">
        <f>SUM(H3713:H3734)</f>
        <v>3541620300</v>
      </c>
      <c r="N3734" s="24">
        <f>SUM(G3713:H3734)</f>
        <v>3736471900</v>
      </c>
      <c r="O3734" s="25">
        <f>MAX($C3713:$C3734)</f>
        <v>446340900</v>
      </c>
      <c r="P3734" s="26">
        <f>MIN($C3713:$C3734)</f>
        <v>54757500</v>
      </c>
      <c r="Q3734" s="53">
        <f>MAX($D3713:$D3734)</f>
        <v>1436.75</v>
      </c>
      <c r="R3734" s="54">
        <f>MIN($D3713:$D3734)</f>
        <v>1265.6300000000001</v>
      </c>
      <c r="S3734" s="45">
        <f>MAX($E3713:$E3734)</f>
        <v>31.440000000000055</v>
      </c>
      <c r="T3734" s="46">
        <f>MIN($E3713:$E3734)</f>
        <v>-17.25</v>
      </c>
      <c r="U3734" s="34"/>
    </row>
    <row r="3735" spans="1:21" x14ac:dyDescent="0.15">
      <c r="B3735" s="65">
        <v>44013</v>
      </c>
      <c r="C3735" s="98">
        <f t="shared" ref="C3735:C3795" si="263">F3735</f>
        <v>304828600</v>
      </c>
      <c r="D3735" s="37">
        <v>1460.63</v>
      </c>
      <c r="E3735" s="68">
        <f t="shared" ref="E3735:E3795" si="264">D3735-D3734</f>
        <v>23.880000000000109</v>
      </c>
      <c r="F3735" s="69">
        <f t="shared" ref="F3735:F3795" si="265">+H3735+G3735</f>
        <v>304828600</v>
      </c>
      <c r="G3735" s="12">
        <v>2242100</v>
      </c>
      <c r="H3735" s="12">
        <v>302586500</v>
      </c>
      <c r="I3735" s="69">
        <f t="shared" ref="I3735:I3795" si="266">SUM(F3735,J3735:K3735)</f>
        <v>304828600</v>
      </c>
      <c r="J3735" s="12">
        <v>0</v>
      </c>
      <c r="K3735" s="12">
        <v>0</v>
      </c>
    </row>
    <row r="3736" spans="1:21" x14ac:dyDescent="0.15">
      <c r="B3736" s="65">
        <v>44014</v>
      </c>
      <c r="C3736" s="98">
        <f t="shared" si="263"/>
        <v>204043600</v>
      </c>
      <c r="D3736" s="37">
        <v>1414.88</v>
      </c>
      <c r="E3736" s="68">
        <f t="shared" si="264"/>
        <v>-45.75</v>
      </c>
      <c r="F3736" s="69">
        <f t="shared" si="265"/>
        <v>204043600</v>
      </c>
      <c r="G3736" s="12">
        <v>5992400</v>
      </c>
      <c r="H3736" s="12">
        <v>198051200</v>
      </c>
      <c r="I3736" s="69">
        <f t="shared" si="266"/>
        <v>205256500</v>
      </c>
      <c r="J3736" s="12">
        <v>795000</v>
      </c>
      <c r="K3736" s="12">
        <v>417900</v>
      </c>
    </row>
    <row r="3737" spans="1:21" x14ac:dyDescent="0.15">
      <c r="B3737" s="65">
        <v>44015</v>
      </c>
      <c r="C3737" s="74">
        <f t="shared" si="263"/>
        <v>187680900</v>
      </c>
      <c r="D3737" s="37">
        <v>1389.75</v>
      </c>
      <c r="E3737" s="68">
        <f t="shared" si="264"/>
        <v>-25.130000000000109</v>
      </c>
      <c r="F3737" s="69">
        <f t="shared" si="265"/>
        <v>187680900</v>
      </c>
      <c r="G3737" s="12">
        <v>15859500</v>
      </c>
      <c r="H3737" s="12">
        <v>171821400</v>
      </c>
      <c r="I3737" s="69">
        <f t="shared" si="266"/>
        <v>189850900</v>
      </c>
      <c r="J3737" s="12">
        <v>2170000</v>
      </c>
      <c r="K3737" s="12">
        <v>0</v>
      </c>
    </row>
    <row r="3738" spans="1:21" x14ac:dyDescent="0.15">
      <c r="B3738" s="65">
        <v>44018</v>
      </c>
      <c r="C3738" s="74">
        <f t="shared" si="263"/>
        <v>141691000</v>
      </c>
      <c r="D3738" s="37">
        <v>1417.81</v>
      </c>
      <c r="E3738" s="68">
        <f t="shared" si="264"/>
        <v>28.059999999999945</v>
      </c>
      <c r="F3738" s="69">
        <f t="shared" si="265"/>
        <v>141691000</v>
      </c>
      <c r="G3738" s="12">
        <v>4794300</v>
      </c>
      <c r="H3738" s="12">
        <v>136896700</v>
      </c>
      <c r="I3738" s="69">
        <f t="shared" si="266"/>
        <v>143531500</v>
      </c>
      <c r="J3738" s="12">
        <v>0</v>
      </c>
      <c r="K3738" s="12">
        <v>1840500</v>
      </c>
    </row>
    <row r="3739" spans="1:21" x14ac:dyDescent="0.15">
      <c r="B3739" s="65">
        <v>44019</v>
      </c>
      <c r="C3739" s="74">
        <f t="shared" si="263"/>
        <v>356196500</v>
      </c>
      <c r="D3739" s="37">
        <v>1436.19</v>
      </c>
      <c r="E3739" s="68">
        <f t="shared" si="264"/>
        <v>18.380000000000109</v>
      </c>
      <c r="F3739" s="69">
        <f t="shared" si="265"/>
        <v>356196500</v>
      </c>
      <c r="G3739" s="12">
        <v>1346600</v>
      </c>
      <c r="H3739" s="12">
        <v>354849900</v>
      </c>
      <c r="I3739" s="69">
        <f t="shared" si="266"/>
        <v>356196500</v>
      </c>
      <c r="J3739" s="12">
        <v>0</v>
      </c>
      <c r="K3739" s="12">
        <v>0</v>
      </c>
    </row>
    <row r="3740" spans="1:21" x14ac:dyDescent="0.15">
      <c r="B3740" s="65">
        <v>44020</v>
      </c>
      <c r="C3740" s="74">
        <f t="shared" si="263"/>
        <v>198625800</v>
      </c>
      <c r="D3740" s="37">
        <v>1438.38</v>
      </c>
      <c r="E3740" s="68">
        <f t="shared" si="264"/>
        <v>2.1900000000000546</v>
      </c>
      <c r="F3740" s="69">
        <f t="shared" si="265"/>
        <v>198625800</v>
      </c>
      <c r="G3740" s="12">
        <v>5642200</v>
      </c>
      <c r="H3740" s="12">
        <v>192983600</v>
      </c>
      <c r="I3740" s="69">
        <f t="shared" si="266"/>
        <v>198625800</v>
      </c>
      <c r="J3740" s="12">
        <v>0</v>
      </c>
      <c r="K3740" s="12">
        <v>0</v>
      </c>
    </row>
    <row r="3741" spans="1:21" x14ac:dyDescent="0.15">
      <c r="B3741" s="65">
        <v>44021</v>
      </c>
      <c r="C3741" s="74">
        <f t="shared" si="263"/>
        <v>107393400</v>
      </c>
      <c r="D3741" s="37">
        <v>1408.25</v>
      </c>
      <c r="E3741" s="68">
        <f t="shared" si="264"/>
        <v>-30.130000000000109</v>
      </c>
      <c r="F3741" s="69">
        <f t="shared" si="265"/>
        <v>107393400</v>
      </c>
      <c r="G3741" s="12">
        <v>2740000</v>
      </c>
      <c r="H3741" s="12">
        <v>104653400</v>
      </c>
      <c r="I3741" s="69">
        <f t="shared" si="266"/>
        <v>107393400</v>
      </c>
      <c r="J3741" s="12">
        <v>0</v>
      </c>
      <c r="K3741" s="12">
        <v>0</v>
      </c>
    </row>
    <row r="3742" spans="1:21" x14ac:dyDescent="0.15">
      <c r="B3742" s="65">
        <v>44022</v>
      </c>
      <c r="C3742" s="74">
        <f t="shared" si="263"/>
        <v>57066500</v>
      </c>
      <c r="D3742" s="37">
        <v>1410.88</v>
      </c>
      <c r="E3742" s="68">
        <f t="shared" si="264"/>
        <v>2.6300000000001091</v>
      </c>
      <c r="F3742" s="69">
        <f t="shared" si="265"/>
        <v>57066500</v>
      </c>
      <c r="G3742" s="12">
        <v>3669000</v>
      </c>
      <c r="H3742" s="12">
        <v>53397500</v>
      </c>
      <c r="I3742" s="69">
        <f t="shared" si="266"/>
        <v>57066500</v>
      </c>
      <c r="J3742" s="12">
        <v>0</v>
      </c>
      <c r="K3742" s="12">
        <v>0</v>
      </c>
    </row>
    <row r="3743" spans="1:21" x14ac:dyDescent="0.15">
      <c r="B3743" s="65">
        <v>44025</v>
      </c>
      <c r="C3743" s="74">
        <f t="shared" si="263"/>
        <v>87768400</v>
      </c>
      <c r="D3743" s="37">
        <v>1423.19</v>
      </c>
      <c r="E3743" s="68">
        <f t="shared" si="264"/>
        <v>12.309999999999945</v>
      </c>
      <c r="F3743" s="69">
        <f t="shared" si="265"/>
        <v>87768400</v>
      </c>
      <c r="G3743" s="12">
        <v>4028400</v>
      </c>
      <c r="H3743" s="12">
        <v>83740000</v>
      </c>
      <c r="I3743" s="69">
        <f t="shared" si="266"/>
        <v>87768400</v>
      </c>
      <c r="J3743" s="12">
        <v>0</v>
      </c>
      <c r="K3743" s="12">
        <v>0</v>
      </c>
    </row>
    <row r="3744" spans="1:21" x14ac:dyDescent="0.15">
      <c r="B3744" s="65">
        <v>44026</v>
      </c>
      <c r="C3744" s="74">
        <f t="shared" si="263"/>
        <v>56184200</v>
      </c>
      <c r="D3744" s="37">
        <v>1405.75</v>
      </c>
      <c r="E3744" s="68">
        <f t="shared" si="264"/>
        <v>-17.440000000000055</v>
      </c>
      <c r="F3744" s="69">
        <f t="shared" si="265"/>
        <v>56184200</v>
      </c>
      <c r="G3744" s="12">
        <v>9213700</v>
      </c>
      <c r="H3744" s="12">
        <v>46970500</v>
      </c>
      <c r="I3744" s="69">
        <f t="shared" si="266"/>
        <v>56184200</v>
      </c>
      <c r="J3744" s="12">
        <v>0</v>
      </c>
      <c r="K3744" s="12">
        <v>0</v>
      </c>
    </row>
    <row r="3745" spans="1:21" x14ac:dyDescent="0.15">
      <c r="B3745" s="65">
        <v>44027</v>
      </c>
      <c r="C3745" s="74">
        <f t="shared" si="263"/>
        <v>65283000</v>
      </c>
      <c r="D3745" s="37">
        <v>1423.75</v>
      </c>
      <c r="E3745" s="68">
        <f t="shared" si="264"/>
        <v>18</v>
      </c>
      <c r="F3745" s="69">
        <f t="shared" si="265"/>
        <v>65283000</v>
      </c>
      <c r="G3745" s="12">
        <v>11726700</v>
      </c>
      <c r="H3745" s="12">
        <v>53556300</v>
      </c>
      <c r="I3745" s="69">
        <f t="shared" si="266"/>
        <v>65283000</v>
      </c>
      <c r="J3745" s="12">
        <v>0</v>
      </c>
      <c r="K3745" s="12">
        <v>0</v>
      </c>
    </row>
    <row r="3746" spans="1:21" x14ac:dyDescent="0.15">
      <c r="B3746" s="65">
        <v>44028</v>
      </c>
      <c r="C3746" s="74">
        <f t="shared" si="263"/>
        <v>45190800</v>
      </c>
      <c r="D3746" s="37">
        <v>1429.5</v>
      </c>
      <c r="E3746" s="68">
        <f t="shared" si="264"/>
        <v>5.75</v>
      </c>
      <c r="F3746" s="69">
        <f t="shared" si="265"/>
        <v>45190800</v>
      </c>
      <c r="G3746" s="12">
        <v>7458600</v>
      </c>
      <c r="H3746" s="12">
        <v>37732200</v>
      </c>
      <c r="I3746" s="69">
        <f t="shared" si="266"/>
        <v>45190800</v>
      </c>
      <c r="J3746" s="12">
        <v>0</v>
      </c>
      <c r="K3746" s="12">
        <v>0</v>
      </c>
    </row>
    <row r="3747" spans="1:21" x14ac:dyDescent="0.15">
      <c r="B3747" s="65">
        <v>44029</v>
      </c>
      <c r="C3747" s="74">
        <f t="shared" si="263"/>
        <v>47073100</v>
      </c>
      <c r="D3747" s="37">
        <v>1422.31</v>
      </c>
      <c r="E3747" s="68">
        <f t="shared" si="264"/>
        <v>-7.1900000000000546</v>
      </c>
      <c r="F3747" s="69">
        <f t="shared" si="265"/>
        <v>47073100</v>
      </c>
      <c r="G3747" s="12">
        <v>3039900</v>
      </c>
      <c r="H3747" s="12">
        <v>44033200</v>
      </c>
      <c r="I3747" s="69">
        <f t="shared" si="266"/>
        <v>47073100</v>
      </c>
      <c r="J3747" s="12">
        <v>0</v>
      </c>
      <c r="K3747" s="12">
        <v>0</v>
      </c>
    </row>
    <row r="3748" spans="1:21" x14ac:dyDescent="0.15">
      <c r="B3748" s="65">
        <v>44032</v>
      </c>
      <c r="C3748" s="74">
        <f t="shared" si="263"/>
        <v>36911800</v>
      </c>
      <c r="D3748" s="37">
        <v>1417.5</v>
      </c>
      <c r="E3748" s="68">
        <f t="shared" si="264"/>
        <v>-4.8099999999999454</v>
      </c>
      <c r="F3748" s="69">
        <f t="shared" si="265"/>
        <v>36911800</v>
      </c>
      <c r="G3748" s="12">
        <v>4527400</v>
      </c>
      <c r="H3748" s="12">
        <v>32384400</v>
      </c>
      <c r="I3748" s="69">
        <f t="shared" si="266"/>
        <v>36934000</v>
      </c>
      <c r="J3748" s="12">
        <v>22200</v>
      </c>
      <c r="K3748" s="12">
        <v>0</v>
      </c>
    </row>
    <row r="3749" spans="1:21" x14ac:dyDescent="0.15">
      <c r="B3749" s="65">
        <v>44033</v>
      </c>
      <c r="C3749" s="74">
        <f t="shared" si="263"/>
        <v>62796700</v>
      </c>
      <c r="D3749" s="37">
        <v>1404.88</v>
      </c>
      <c r="E3749" s="68">
        <f t="shared" si="264"/>
        <v>-12.619999999999891</v>
      </c>
      <c r="F3749" s="69">
        <f t="shared" si="265"/>
        <v>62796700</v>
      </c>
      <c r="G3749" s="12">
        <v>13614600</v>
      </c>
      <c r="H3749" s="12">
        <v>49182100</v>
      </c>
      <c r="I3749" s="69">
        <f t="shared" si="266"/>
        <v>62796700</v>
      </c>
      <c r="J3749" s="12">
        <v>0</v>
      </c>
      <c r="K3749" s="12">
        <v>0</v>
      </c>
    </row>
    <row r="3750" spans="1:21" x14ac:dyDescent="0.15">
      <c r="B3750" s="65">
        <v>44034</v>
      </c>
      <c r="C3750" s="74">
        <f t="shared" si="263"/>
        <v>61064600</v>
      </c>
      <c r="D3750" s="37">
        <v>1407.81</v>
      </c>
      <c r="E3750" s="68">
        <f t="shared" si="264"/>
        <v>2.9299999999998363</v>
      </c>
      <c r="F3750" s="69">
        <f t="shared" si="265"/>
        <v>61064600</v>
      </c>
      <c r="G3750" s="12">
        <v>22693700</v>
      </c>
      <c r="H3750" s="12">
        <v>38370900</v>
      </c>
      <c r="I3750" s="69">
        <f t="shared" si="266"/>
        <v>61064600</v>
      </c>
      <c r="J3750" s="12">
        <v>0</v>
      </c>
      <c r="K3750" s="12">
        <v>0</v>
      </c>
    </row>
    <row r="3751" spans="1:21" x14ac:dyDescent="0.15">
      <c r="B3751" s="65">
        <v>44039</v>
      </c>
      <c r="C3751" s="74">
        <f t="shared" si="263"/>
        <v>39539000</v>
      </c>
      <c r="D3751" s="37">
        <v>1406.5</v>
      </c>
      <c r="E3751" s="68">
        <f t="shared" si="264"/>
        <v>-1.3099999999999454</v>
      </c>
      <c r="F3751" s="69">
        <f t="shared" si="265"/>
        <v>39539000</v>
      </c>
      <c r="G3751" s="12">
        <v>8120200</v>
      </c>
      <c r="H3751" s="12">
        <v>31418800</v>
      </c>
      <c r="I3751" s="69">
        <f t="shared" si="266"/>
        <v>39539000</v>
      </c>
      <c r="J3751" s="12">
        <v>0</v>
      </c>
      <c r="K3751" s="12">
        <v>0</v>
      </c>
    </row>
    <row r="3752" spans="1:21" x14ac:dyDescent="0.15">
      <c r="B3752" s="65">
        <v>44040</v>
      </c>
      <c r="C3752" s="74">
        <f t="shared" si="263"/>
        <v>46110700</v>
      </c>
      <c r="D3752" s="37">
        <v>1406.81</v>
      </c>
      <c r="E3752" s="68">
        <f t="shared" si="264"/>
        <v>0.30999999999994543</v>
      </c>
      <c r="F3752" s="69">
        <f t="shared" si="265"/>
        <v>46110700</v>
      </c>
      <c r="G3752" s="12">
        <v>7203200</v>
      </c>
      <c r="H3752" s="12">
        <v>38907500</v>
      </c>
      <c r="I3752" s="69">
        <f t="shared" si="266"/>
        <v>46110700</v>
      </c>
      <c r="J3752" s="12">
        <v>0</v>
      </c>
      <c r="K3752" s="12">
        <v>0</v>
      </c>
    </row>
    <row r="3753" spans="1:21" x14ac:dyDescent="0.15">
      <c r="B3753" s="65">
        <v>44041</v>
      </c>
      <c r="C3753" s="74">
        <f t="shared" si="263"/>
        <v>62675700</v>
      </c>
      <c r="D3753" s="37">
        <v>1407.06</v>
      </c>
      <c r="E3753" s="68">
        <f t="shared" si="264"/>
        <v>0.25</v>
      </c>
      <c r="F3753" s="69">
        <f t="shared" si="265"/>
        <v>62675700</v>
      </c>
      <c r="G3753" s="12">
        <v>27341300</v>
      </c>
      <c r="H3753" s="12">
        <v>35334400</v>
      </c>
      <c r="I3753" s="69">
        <f t="shared" si="266"/>
        <v>63240600</v>
      </c>
      <c r="J3753" s="12">
        <v>0</v>
      </c>
      <c r="K3753" s="12">
        <v>564900</v>
      </c>
    </row>
    <row r="3754" spans="1:21" x14ac:dyDescent="0.15">
      <c r="B3754" s="65">
        <v>44042</v>
      </c>
      <c r="C3754" s="74">
        <f t="shared" si="263"/>
        <v>47370700</v>
      </c>
      <c r="D3754" s="37">
        <v>1402.25</v>
      </c>
      <c r="E3754" s="68">
        <f t="shared" si="264"/>
        <v>-4.8099999999999454</v>
      </c>
      <c r="F3754" s="69">
        <f t="shared" si="265"/>
        <v>47370700</v>
      </c>
      <c r="G3754" s="12">
        <v>5025400</v>
      </c>
      <c r="H3754" s="12">
        <v>42345300</v>
      </c>
      <c r="I3754" s="69">
        <f t="shared" si="266"/>
        <v>47370700</v>
      </c>
      <c r="J3754" s="12">
        <v>0</v>
      </c>
      <c r="K3754" s="12">
        <v>0</v>
      </c>
    </row>
    <row r="3755" spans="1:21" s="21" customFormat="1" x14ac:dyDescent="0.15">
      <c r="A3755" s="21" t="s">
        <v>0</v>
      </c>
      <c r="B3755" s="66">
        <v>44043</v>
      </c>
      <c r="C3755" s="75">
        <f t="shared" si="263"/>
        <v>98576600</v>
      </c>
      <c r="D3755" s="38">
        <v>1386.88</v>
      </c>
      <c r="E3755" s="70">
        <f t="shared" si="264"/>
        <v>-15.369999999999891</v>
      </c>
      <c r="F3755" s="71">
        <f t="shared" si="265"/>
        <v>98576600</v>
      </c>
      <c r="G3755" s="22">
        <v>8243300</v>
      </c>
      <c r="H3755" s="22">
        <v>90333300</v>
      </c>
      <c r="I3755" s="71">
        <f t="shared" si="266"/>
        <v>100096600</v>
      </c>
      <c r="J3755" s="22">
        <v>0</v>
      </c>
      <c r="K3755" s="22">
        <v>1520000</v>
      </c>
      <c r="L3755" s="23">
        <f>SUM(G3735:G3755)</f>
        <v>174522500</v>
      </c>
      <c r="M3755" s="22">
        <f>SUM(H3735:H3755)</f>
        <v>2139549100</v>
      </c>
      <c r="N3755" s="24">
        <f>SUM(G3735:H3755)</f>
        <v>2314071600</v>
      </c>
      <c r="O3755" s="25">
        <f>MAX($C3735:$C3755)</f>
        <v>356196500</v>
      </c>
      <c r="P3755" s="26">
        <f>MIN($C3735:$C3755)</f>
        <v>36911800</v>
      </c>
      <c r="Q3755" s="53">
        <f>MAX($D3735:$D3755)</f>
        <v>1460.63</v>
      </c>
      <c r="R3755" s="54">
        <f>MIN($D3735:$D3755)</f>
        <v>1386.88</v>
      </c>
      <c r="S3755" s="45">
        <f>MAX($E3735:$E3755)</f>
        <v>28.059999999999945</v>
      </c>
      <c r="T3755" s="46">
        <f>MIN($E3735:$E3755)</f>
        <v>-45.75</v>
      </c>
      <c r="U3755" s="34"/>
    </row>
    <row r="3756" spans="1:21" x14ac:dyDescent="0.15">
      <c r="B3756" s="65">
        <v>44046</v>
      </c>
      <c r="C3756" s="74">
        <f t="shared" si="263"/>
        <v>83425200</v>
      </c>
      <c r="D3756" s="37">
        <v>1383</v>
      </c>
      <c r="E3756" s="68">
        <f t="shared" si="264"/>
        <v>-3.8800000000001091</v>
      </c>
      <c r="F3756" s="69">
        <f t="shared" si="265"/>
        <v>83425200</v>
      </c>
      <c r="G3756" s="12">
        <v>3909200</v>
      </c>
      <c r="H3756" s="12">
        <v>79516000</v>
      </c>
      <c r="I3756" s="69">
        <f t="shared" si="266"/>
        <v>83425200</v>
      </c>
      <c r="J3756" s="12">
        <v>0</v>
      </c>
      <c r="K3756" s="12">
        <v>0</v>
      </c>
    </row>
    <row r="3757" spans="1:21" x14ac:dyDescent="0.15">
      <c r="B3757" s="65">
        <v>44047</v>
      </c>
      <c r="C3757" s="74">
        <f t="shared" si="263"/>
        <v>62065300</v>
      </c>
      <c r="D3757" s="37">
        <v>1382.44</v>
      </c>
      <c r="E3757" s="68">
        <f t="shared" si="264"/>
        <v>-0.55999999999994543</v>
      </c>
      <c r="F3757" s="69">
        <f t="shared" si="265"/>
        <v>62065300</v>
      </c>
      <c r="G3757" s="12">
        <v>4948400</v>
      </c>
      <c r="H3757" s="12">
        <v>57116900</v>
      </c>
      <c r="I3757" s="69">
        <f t="shared" si="266"/>
        <v>62065300</v>
      </c>
      <c r="J3757" s="12">
        <v>0</v>
      </c>
      <c r="K3757" s="12">
        <v>0</v>
      </c>
    </row>
    <row r="3758" spans="1:21" x14ac:dyDescent="0.15">
      <c r="B3758" s="65">
        <v>44048</v>
      </c>
      <c r="C3758" s="74">
        <f t="shared" si="263"/>
        <v>47074700</v>
      </c>
      <c r="D3758" s="37">
        <v>1388.63</v>
      </c>
      <c r="E3758" s="68">
        <f t="shared" si="264"/>
        <v>6.1900000000000546</v>
      </c>
      <c r="F3758" s="69">
        <f t="shared" si="265"/>
        <v>47074700</v>
      </c>
      <c r="G3758" s="12">
        <v>5004100</v>
      </c>
      <c r="H3758" s="12">
        <v>42070600</v>
      </c>
      <c r="I3758" s="69">
        <f t="shared" si="266"/>
        <v>49516000</v>
      </c>
      <c r="J3758" s="12">
        <v>2350000</v>
      </c>
      <c r="K3758" s="12">
        <v>91300</v>
      </c>
    </row>
    <row r="3759" spans="1:21" x14ac:dyDescent="0.15">
      <c r="B3759" s="65">
        <v>44049</v>
      </c>
      <c r="C3759" s="74">
        <f t="shared" si="263"/>
        <v>63714200</v>
      </c>
      <c r="D3759" s="37">
        <v>1388.94</v>
      </c>
      <c r="E3759" s="68">
        <f t="shared" si="264"/>
        <v>0.30999999999994543</v>
      </c>
      <c r="F3759" s="69">
        <f t="shared" si="265"/>
        <v>63714200</v>
      </c>
      <c r="G3759" s="12">
        <v>7700400</v>
      </c>
      <c r="H3759" s="12">
        <v>56013800</v>
      </c>
      <c r="I3759" s="69">
        <f t="shared" si="266"/>
        <v>63714200</v>
      </c>
      <c r="J3759" s="12">
        <v>0</v>
      </c>
      <c r="K3759" s="12">
        <v>0</v>
      </c>
    </row>
    <row r="3760" spans="1:21" x14ac:dyDescent="0.15">
      <c r="B3760" s="65">
        <v>44050</v>
      </c>
      <c r="C3760" s="74">
        <f t="shared" si="263"/>
        <v>89671400</v>
      </c>
      <c r="D3760" s="37">
        <v>1394.63</v>
      </c>
      <c r="E3760" s="68">
        <f t="shared" si="264"/>
        <v>5.6900000000000546</v>
      </c>
      <c r="F3760" s="69">
        <f t="shared" si="265"/>
        <v>89671400</v>
      </c>
      <c r="G3760" s="12">
        <v>4781400</v>
      </c>
      <c r="H3760" s="12">
        <v>84890000</v>
      </c>
      <c r="I3760" s="69">
        <f t="shared" si="266"/>
        <v>89671400</v>
      </c>
      <c r="J3760" s="12">
        <v>0</v>
      </c>
      <c r="K3760" s="12">
        <v>0</v>
      </c>
    </row>
    <row r="3761" spans="1:21" x14ac:dyDescent="0.15">
      <c r="B3761" s="65">
        <v>44054</v>
      </c>
      <c r="C3761" s="74">
        <f t="shared" si="263"/>
        <v>162286900</v>
      </c>
      <c r="D3761" s="37">
        <v>1384.81</v>
      </c>
      <c r="E3761" s="68">
        <f t="shared" si="264"/>
        <v>-9.8200000000001637</v>
      </c>
      <c r="F3761" s="69">
        <f t="shared" si="265"/>
        <v>162286900</v>
      </c>
      <c r="G3761" s="12">
        <v>9814500</v>
      </c>
      <c r="H3761" s="12">
        <v>152472400</v>
      </c>
      <c r="I3761" s="69">
        <f t="shared" si="266"/>
        <v>162286900</v>
      </c>
      <c r="J3761" s="12">
        <v>0</v>
      </c>
      <c r="K3761" s="12">
        <v>0</v>
      </c>
    </row>
    <row r="3762" spans="1:21" x14ac:dyDescent="0.15">
      <c r="B3762" s="65">
        <v>44055</v>
      </c>
      <c r="C3762" s="74">
        <f t="shared" si="263"/>
        <v>114602700</v>
      </c>
      <c r="D3762" s="37">
        <v>1403.13</v>
      </c>
      <c r="E3762" s="68">
        <f t="shared" si="264"/>
        <v>18.320000000000164</v>
      </c>
      <c r="F3762" s="69">
        <f t="shared" si="265"/>
        <v>114602700</v>
      </c>
      <c r="G3762" s="12">
        <v>4996800</v>
      </c>
      <c r="H3762" s="12">
        <v>109605900</v>
      </c>
      <c r="I3762" s="69">
        <f t="shared" si="266"/>
        <v>115002700</v>
      </c>
      <c r="J3762" s="12">
        <v>0</v>
      </c>
      <c r="K3762" s="12">
        <v>400000</v>
      </c>
    </row>
    <row r="3763" spans="1:21" x14ac:dyDescent="0.15">
      <c r="B3763" s="65">
        <v>44056</v>
      </c>
      <c r="C3763" s="74">
        <f t="shared" si="263"/>
        <v>141194800</v>
      </c>
      <c r="D3763" s="37">
        <v>1408.13</v>
      </c>
      <c r="E3763" s="68">
        <f t="shared" si="264"/>
        <v>5</v>
      </c>
      <c r="F3763" s="69">
        <f t="shared" si="265"/>
        <v>141194800</v>
      </c>
      <c r="G3763" s="12">
        <v>9228000</v>
      </c>
      <c r="H3763" s="12">
        <v>131966800</v>
      </c>
      <c r="I3763" s="69">
        <f t="shared" si="266"/>
        <v>141194800</v>
      </c>
      <c r="J3763" s="12">
        <v>0</v>
      </c>
      <c r="K3763" s="12">
        <v>0</v>
      </c>
    </row>
    <row r="3764" spans="1:21" x14ac:dyDescent="0.15">
      <c r="B3764" s="65">
        <v>44057</v>
      </c>
      <c r="C3764" s="74">
        <f t="shared" si="263"/>
        <v>66309000</v>
      </c>
      <c r="D3764" s="37">
        <v>1403.63</v>
      </c>
      <c r="E3764" s="68">
        <f t="shared" si="264"/>
        <v>-4.5</v>
      </c>
      <c r="F3764" s="69">
        <f t="shared" si="265"/>
        <v>66309000</v>
      </c>
      <c r="G3764" s="12">
        <v>3549700</v>
      </c>
      <c r="H3764" s="57">
        <v>62759300</v>
      </c>
      <c r="I3764" s="69">
        <f t="shared" si="266"/>
        <v>66309000</v>
      </c>
      <c r="J3764" s="12">
        <v>0</v>
      </c>
      <c r="K3764" s="12">
        <v>0</v>
      </c>
      <c r="M3764" s="63" t="s">
        <v>60</v>
      </c>
    </row>
    <row r="3765" spans="1:21" x14ac:dyDescent="0.15">
      <c r="B3765" s="65">
        <v>44060</v>
      </c>
      <c r="C3765" s="74">
        <f t="shared" si="263"/>
        <v>75805600</v>
      </c>
      <c r="D3765" s="37">
        <v>1375.69</v>
      </c>
      <c r="E3765" s="68">
        <f t="shared" si="264"/>
        <v>-27.940000000000055</v>
      </c>
      <c r="F3765" s="69">
        <f t="shared" si="265"/>
        <v>75805600</v>
      </c>
      <c r="G3765" s="12">
        <v>6196000</v>
      </c>
      <c r="H3765" s="12">
        <v>69609600</v>
      </c>
      <c r="I3765" s="69">
        <f t="shared" si="266"/>
        <v>75805600</v>
      </c>
      <c r="J3765" s="12">
        <v>0</v>
      </c>
      <c r="K3765" s="12">
        <v>0</v>
      </c>
      <c r="M3765" s="102"/>
    </row>
    <row r="3766" spans="1:21" x14ac:dyDescent="0.15">
      <c r="B3766" s="65">
        <v>44061</v>
      </c>
      <c r="C3766" s="74">
        <f t="shared" si="263"/>
        <v>96450000</v>
      </c>
      <c r="D3766" s="37">
        <v>1378.75</v>
      </c>
      <c r="E3766" s="68">
        <f t="shared" si="264"/>
        <v>3.0599999999999454</v>
      </c>
      <c r="F3766" s="69">
        <f t="shared" si="265"/>
        <v>96450000</v>
      </c>
      <c r="G3766" s="12">
        <v>1758200</v>
      </c>
      <c r="H3766" s="12">
        <v>94691800</v>
      </c>
      <c r="I3766" s="69">
        <f t="shared" si="266"/>
        <v>96450000</v>
      </c>
      <c r="J3766" s="12">
        <v>0</v>
      </c>
      <c r="K3766" s="12">
        <v>0</v>
      </c>
    </row>
    <row r="3767" spans="1:21" x14ac:dyDescent="0.15">
      <c r="B3767" s="65">
        <v>44062</v>
      </c>
      <c r="C3767" s="74">
        <f t="shared" si="263"/>
        <v>46087000</v>
      </c>
      <c r="D3767" s="37">
        <v>1392</v>
      </c>
      <c r="E3767" s="68">
        <f t="shared" si="264"/>
        <v>13.25</v>
      </c>
      <c r="F3767" s="69">
        <f t="shared" si="265"/>
        <v>46087000</v>
      </c>
      <c r="G3767" s="12">
        <v>484000</v>
      </c>
      <c r="H3767" s="12">
        <v>45603000</v>
      </c>
      <c r="I3767" s="69">
        <f t="shared" si="266"/>
        <v>46087000</v>
      </c>
      <c r="J3767" s="12">
        <v>0</v>
      </c>
      <c r="K3767" s="12">
        <v>0</v>
      </c>
    </row>
    <row r="3768" spans="1:21" x14ac:dyDescent="0.15">
      <c r="B3768" s="65">
        <v>44063</v>
      </c>
      <c r="C3768" s="74">
        <f t="shared" si="263"/>
        <v>65225200</v>
      </c>
      <c r="D3768" s="37">
        <v>1393.69</v>
      </c>
      <c r="E3768" s="68">
        <f t="shared" si="264"/>
        <v>1.6900000000000546</v>
      </c>
      <c r="F3768" s="69">
        <f t="shared" si="265"/>
        <v>65225200</v>
      </c>
      <c r="G3768" s="12">
        <v>4227200</v>
      </c>
      <c r="H3768" s="12">
        <v>60998000</v>
      </c>
      <c r="I3768" s="69">
        <f t="shared" si="266"/>
        <v>65485200</v>
      </c>
      <c r="J3768" s="12">
        <v>260000</v>
      </c>
      <c r="K3768" s="12">
        <v>0</v>
      </c>
    </row>
    <row r="3769" spans="1:21" x14ac:dyDescent="0.15">
      <c r="B3769" s="65">
        <v>44064</v>
      </c>
      <c r="C3769" s="74">
        <f t="shared" si="263"/>
        <v>72607900</v>
      </c>
      <c r="D3769" s="37">
        <v>1387.13</v>
      </c>
      <c r="E3769" s="68">
        <f t="shared" si="264"/>
        <v>-6.5599999999999454</v>
      </c>
      <c r="F3769" s="69">
        <f t="shared" si="265"/>
        <v>72607900</v>
      </c>
      <c r="G3769" s="12">
        <v>8779800</v>
      </c>
      <c r="H3769" s="12">
        <v>63828100</v>
      </c>
      <c r="I3769" s="69">
        <f t="shared" si="266"/>
        <v>72607900</v>
      </c>
      <c r="J3769" s="12">
        <v>0</v>
      </c>
      <c r="K3769" s="12">
        <v>0</v>
      </c>
    </row>
    <row r="3770" spans="1:21" x14ac:dyDescent="0.15">
      <c r="B3770" s="65">
        <v>44067</v>
      </c>
      <c r="C3770" s="74">
        <f t="shared" si="263"/>
        <v>92308500</v>
      </c>
      <c r="D3770" s="37">
        <v>1380.06</v>
      </c>
      <c r="E3770" s="68">
        <f t="shared" si="264"/>
        <v>-7.0700000000001637</v>
      </c>
      <c r="F3770" s="69">
        <f t="shared" si="265"/>
        <v>92308500</v>
      </c>
      <c r="G3770" s="12">
        <v>22944300</v>
      </c>
      <c r="H3770" s="12">
        <v>69364200</v>
      </c>
      <c r="I3770" s="69">
        <f t="shared" si="266"/>
        <v>92308500</v>
      </c>
      <c r="J3770" s="12">
        <v>0</v>
      </c>
      <c r="K3770" s="12">
        <v>0</v>
      </c>
    </row>
    <row r="3771" spans="1:21" x14ac:dyDescent="0.15">
      <c r="B3771" s="65">
        <v>44068</v>
      </c>
      <c r="C3771" s="74">
        <f t="shared" si="263"/>
        <v>89482400</v>
      </c>
      <c r="D3771" s="37">
        <v>1375.88</v>
      </c>
      <c r="E3771" s="68">
        <f t="shared" si="264"/>
        <v>-4.1799999999998363</v>
      </c>
      <c r="F3771" s="69">
        <f t="shared" si="265"/>
        <v>89482400</v>
      </c>
      <c r="G3771" s="12">
        <v>10394900</v>
      </c>
      <c r="H3771" s="12">
        <v>79087500</v>
      </c>
      <c r="I3771" s="69">
        <f t="shared" si="266"/>
        <v>92957400</v>
      </c>
      <c r="J3771" s="12">
        <v>0</v>
      </c>
      <c r="K3771" s="12">
        <v>3475000</v>
      </c>
    </row>
    <row r="3772" spans="1:21" x14ac:dyDescent="0.15">
      <c r="B3772" s="65">
        <v>44069</v>
      </c>
      <c r="C3772" s="74">
        <f t="shared" si="263"/>
        <v>112155400</v>
      </c>
      <c r="D3772" s="37">
        <v>1378.69</v>
      </c>
      <c r="E3772" s="68">
        <f t="shared" si="264"/>
        <v>2.8099999999999454</v>
      </c>
      <c r="F3772" s="69">
        <f t="shared" si="265"/>
        <v>112155400</v>
      </c>
      <c r="G3772" s="12">
        <v>2891800</v>
      </c>
      <c r="H3772" s="12">
        <v>109263600</v>
      </c>
      <c r="I3772" s="69">
        <f t="shared" si="266"/>
        <v>114626900</v>
      </c>
      <c r="J3772" s="12">
        <v>0</v>
      </c>
      <c r="K3772" s="12">
        <v>2471500</v>
      </c>
    </row>
    <row r="3773" spans="1:21" x14ac:dyDescent="0.15">
      <c r="B3773" s="65">
        <v>44070</v>
      </c>
      <c r="C3773" s="74">
        <f t="shared" si="263"/>
        <v>481889800</v>
      </c>
      <c r="D3773" s="37">
        <v>1368</v>
      </c>
      <c r="E3773" s="68">
        <f t="shared" si="264"/>
        <v>-10.690000000000055</v>
      </c>
      <c r="F3773" s="69">
        <f t="shared" si="265"/>
        <v>481889800</v>
      </c>
      <c r="G3773" s="57">
        <v>286629800</v>
      </c>
      <c r="H3773" s="12">
        <v>195260000</v>
      </c>
      <c r="I3773" s="69">
        <f t="shared" si="266"/>
        <v>481889800</v>
      </c>
      <c r="J3773" s="12">
        <v>0</v>
      </c>
      <c r="K3773" s="12">
        <v>0</v>
      </c>
      <c r="L3773" s="59" t="s">
        <v>28</v>
      </c>
      <c r="M3773" s="97"/>
    </row>
    <row r="3774" spans="1:21" x14ac:dyDescent="0.15">
      <c r="B3774" s="65">
        <v>44071</v>
      </c>
      <c r="C3774" s="74">
        <f t="shared" si="263"/>
        <v>171138600</v>
      </c>
      <c r="D3774" s="37">
        <v>1346.25</v>
      </c>
      <c r="E3774" s="68">
        <f t="shared" si="264"/>
        <v>-21.75</v>
      </c>
      <c r="F3774" s="69">
        <f t="shared" si="265"/>
        <v>171138600</v>
      </c>
      <c r="G3774" s="12">
        <v>6431000</v>
      </c>
      <c r="H3774" s="12">
        <v>164707600</v>
      </c>
      <c r="I3774" s="69">
        <f t="shared" si="266"/>
        <v>171138600</v>
      </c>
      <c r="J3774" s="12">
        <v>0</v>
      </c>
      <c r="K3774" s="12">
        <v>0</v>
      </c>
    </row>
    <row r="3775" spans="1:21" s="21" customFormat="1" x14ac:dyDescent="0.15">
      <c r="A3775" s="21" t="s">
        <v>0</v>
      </c>
      <c r="B3775" s="66">
        <v>44074</v>
      </c>
      <c r="C3775" s="75">
        <f t="shared" si="263"/>
        <v>108624700</v>
      </c>
      <c r="D3775" s="38">
        <v>1362.75</v>
      </c>
      <c r="E3775" s="70">
        <f t="shared" si="264"/>
        <v>16.5</v>
      </c>
      <c r="F3775" s="71">
        <f t="shared" si="265"/>
        <v>108624700</v>
      </c>
      <c r="G3775" s="22">
        <v>5269200</v>
      </c>
      <c r="H3775" s="22">
        <v>103355500</v>
      </c>
      <c r="I3775" s="71">
        <f t="shared" si="266"/>
        <v>108624700</v>
      </c>
      <c r="J3775" s="22">
        <v>0</v>
      </c>
      <c r="K3775" s="22">
        <v>0</v>
      </c>
      <c r="L3775" s="23">
        <f>SUM(G3756:G3775)</f>
        <v>409938700</v>
      </c>
      <c r="M3775" s="22">
        <f>SUM(H3756:H3775)</f>
        <v>1832180600</v>
      </c>
      <c r="N3775" s="24">
        <f>SUM(G3756:H3775)</f>
        <v>2242119300</v>
      </c>
      <c r="O3775" s="25">
        <f>MAX($C3756:$C3775)</f>
        <v>481889800</v>
      </c>
      <c r="P3775" s="26">
        <f>MIN($C3756:$C3775)</f>
        <v>46087000</v>
      </c>
      <c r="Q3775" s="53">
        <f>MAX($D3756:$D3775)</f>
        <v>1408.13</v>
      </c>
      <c r="R3775" s="54">
        <f>MIN($D3756:$D3775)</f>
        <v>1346.25</v>
      </c>
      <c r="S3775" s="45">
        <f>MAX($E3756:$E3775)</f>
        <v>18.320000000000164</v>
      </c>
      <c r="T3775" s="46">
        <f>MIN($E3756:$E3775)</f>
        <v>-27.940000000000055</v>
      </c>
      <c r="U3775" s="34"/>
    </row>
    <row r="3776" spans="1:21" x14ac:dyDescent="0.15">
      <c r="B3776" s="65">
        <v>44075</v>
      </c>
      <c r="C3776" s="74">
        <f t="shared" si="263"/>
        <v>47615000</v>
      </c>
      <c r="D3776" s="37">
        <v>1367.94</v>
      </c>
      <c r="E3776" s="68">
        <f t="shared" si="264"/>
        <v>5.1900000000000546</v>
      </c>
      <c r="F3776" s="69">
        <f t="shared" si="265"/>
        <v>47615000</v>
      </c>
      <c r="G3776" s="12">
        <v>2535100</v>
      </c>
      <c r="H3776" s="12">
        <v>45079900</v>
      </c>
      <c r="I3776" s="69">
        <f t="shared" si="266"/>
        <v>49417000</v>
      </c>
      <c r="J3776" s="12">
        <v>0</v>
      </c>
      <c r="K3776" s="12">
        <v>1802000</v>
      </c>
    </row>
    <row r="3777" spans="2:13" x14ac:dyDescent="0.15">
      <c r="B3777" s="65">
        <v>44076</v>
      </c>
      <c r="C3777" s="74">
        <f t="shared" si="263"/>
        <v>68034100</v>
      </c>
      <c r="D3777" s="37">
        <v>1371.06</v>
      </c>
      <c r="E3777" s="68">
        <f t="shared" si="264"/>
        <v>3.1199999999998909</v>
      </c>
      <c r="F3777" s="69">
        <f t="shared" si="265"/>
        <v>68034100</v>
      </c>
      <c r="G3777" s="12">
        <v>6028900</v>
      </c>
      <c r="H3777" s="12">
        <v>62005200</v>
      </c>
      <c r="I3777" s="69">
        <f t="shared" si="266"/>
        <v>68034100</v>
      </c>
      <c r="J3777" s="12">
        <v>0</v>
      </c>
      <c r="K3777" s="12">
        <v>0</v>
      </c>
    </row>
    <row r="3778" spans="2:13" x14ac:dyDescent="0.15">
      <c r="B3778" s="65">
        <v>44077</v>
      </c>
      <c r="C3778" s="74">
        <f t="shared" si="263"/>
        <v>78398600</v>
      </c>
      <c r="D3778" s="37">
        <v>1375.81</v>
      </c>
      <c r="E3778" s="68">
        <f t="shared" si="264"/>
        <v>4.75</v>
      </c>
      <c r="F3778" s="69">
        <f t="shared" si="265"/>
        <v>78398600</v>
      </c>
      <c r="G3778" s="12">
        <v>9464200</v>
      </c>
      <c r="H3778" s="12">
        <v>68934400</v>
      </c>
      <c r="I3778" s="69">
        <f t="shared" si="266"/>
        <v>78398600</v>
      </c>
      <c r="J3778" s="12">
        <v>0</v>
      </c>
      <c r="K3778" s="12">
        <v>0</v>
      </c>
    </row>
    <row r="3779" spans="2:13" x14ac:dyDescent="0.15">
      <c r="B3779" s="65">
        <v>44078</v>
      </c>
      <c r="C3779" s="74">
        <f t="shared" si="263"/>
        <v>82441800</v>
      </c>
      <c r="D3779" s="37">
        <v>1368.44</v>
      </c>
      <c r="E3779" s="68">
        <f t="shared" si="264"/>
        <v>-7.3699999999998909</v>
      </c>
      <c r="F3779" s="69">
        <f t="shared" si="265"/>
        <v>82441800</v>
      </c>
      <c r="G3779" s="12">
        <v>9337600</v>
      </c>
      <c r="H3779" s="12">
        <v>73104200</v>
      </c>
      <c r="I3779" s="69">
        <f t="shared" si="266"/>
        <v>82548300</v>
      </c>
      <c r="J3779" s="12">
        <v>0</v>
      </c>
      <c r="K3779" s="12">
        <v>106500</v>
      </c>
    </row>
    <row r="3780" spans="2:13" x14ac:dyDescent="0.15">
      <c r="B3780" s="65">
        <v>44081</v>
      </c>
      <c r="C3780" s="74">
        <f t="shared" si="263"/>
        <v>90915200</v>
      </c>
      <c r="D3780" s="37">
        <v>1364.81</v>
      </c>
      <c r="E3780" s="68">
        <f t="shared" si="264"/>
        <v>-3.6300000000001091</v>
      </c>
      <c r="F3780" s="69">
        <f t="shared" si="265"/>
        <v>90915200</v>
      </c>
      <c r="G3780" s="12">
        <v>1763000</v>
      </c>
      <c r="H3780" s="12">
        <v>89152200</v>
      </c>
      <c r="I3780" s="69">
        <f t="shared" si="266"/>
        <v>91099700</v>
      </c>
      <c r="J3780" s="12">
        <v>0</v>
      </c>
      <c r="K3780" s="12">
        <v>184500</v>
      </c>
    </row>
    <row r="3781" spans="2:13" x14ac:dyDescent="0.15">
      <c r="B3781" s="65">
        <v>44082</v>
      </c>
      <c r="C3781" s="74">
        <f t="shared" si="263"/>
        <v>54063900</v>
      </c>
      <c r="D3781" s="37">
        <v>1364.44</v>
      </c>
      <c r="E3781" s="68">
        <f t="shared" si="264"/>
        <v>-0.36999999999989086</v>
      </c>
      <c r="F3781" s="69">
        <f t="shared" si="265"/>
        <v>54063900</v>
      </c>
      <c r="G3781" s="12">
        <v>4496200</v>
      </c>
      <c r="H3781" s="12">
        <v>49567700</v>
      </c>
      <c r="I3781" s="69">
        <f t="shared" si="266"/>
        <v>54063900</v>
      </c>
      <c r="J3781" s="12">
        <v>0</v>
      </c>
      <c r="K3781" s="12">
        <v>0</v>
      </c>
    </row>
    <row r="3782" spans="2:13" x14ac:dyDescent="0.15">
      <c r="B3782" s="65">
        <v>44083</v>
      </c>
      <c r="C3782" s="74">
        <f t="shared" si="263"/>
        <v>125626300</v>
      </c>
      <c r="D3782" s="37">
        <v>1360.94</v>
      </c>
      <c r="E3782" s="68">
        <f t="shared" si="264"/>
        <v>-3.5</v>
      </c>
      <c r="F3782" s="69">
        <f t="shared" si="265"/>
        <v>125626300</v>
      </c>
      <c r="G3782" s="12">
        <v>778400</v>
      </c>
      <c r="H3782" s="12">
        <v>124847900</v>
      </c>
      <c r="I3782" s="69">
        <f t="shared" si="266"/>
        <v>125682800</v>
      </c>
      <c r="J3782" s="12">
        <v>56500</v>
      </c>
      <c r="K3782" s="12">
        <v>0</v>
      </c>
    </row>
    <row r="3783" spans="2:13" x14ac:dyDescent="0.15">
      <c r="B3783" s="65">
        <v>44084</v>
      </c>
      <c r="C3783" s="74">
        <f t="shared" si="263"/>
        <v>165305000</v>
      </c>
      <c r="D3783" s="37">
        <v>1366.69</v>
      </c>
      <c r="E3783" s="68">
        <f t="shared" si="264"/>
        <v>5.75</v>
      </c>
      <c r="F3783" s="69">
        <f t="shared" si="265"/>
        <v>165305000</v>
      </c>
      <c r="G3783" s="12">
        <v>6561600</v>
      </c>
      <c r="H3783" s="12">
        <v>158743400</v>
      </c>
      <c r="I3783" s="69">
        <f t="shared" si="266"/>
        <v>165305000</v>
      </c>
      <c r="J3783" s="12">
        <v>0</v>
      </c>
      <c r="K3783" s="12">
        <v>0</v>
      </c>
    </row>
    <row r="3784" spans="2:13" x14ac:dyDescent="0.15">
      <c r="B3784" s="65">
        <v>44085</v>
      </c>
      <c r="C3784" s="74">
        <f t="shared" si="263"/>
        <v>155771400</v>
      </c>
      <c r="D3784" s="37">
        <v>1364.69</v>
      </c>
      <c r="E3784" s="68">
        <f t="shared" si="264"/>
        <v>-2</v>
      </c>
      <c r="F3784" s="69">
        <f t="shared" si="265"/>
        <v>155771400</v>
      </c>
      <c r="G3784" s="12">
        <v>4216300</v>
      </c>
      <c r="H3784" s="12">
        <v>151555100</v>
      </c>
      <c r="I3784" s="69">
        <f t="shared" si="266"/>
        <v>155771400</v>
      </c>
      <c r="J3784" s="12">
        <v>0</v>
      </c>
      <c r="K3784" s="12">
        <v>0</v>
      </c>
    </row>
    <row r="3785" spans="2:13" x14ac:dyDescent="0.15">
      <c r="B3785" s="65">
        <v>44088</v>
      </c>
      <c r="C3785" s="74">
        <f t="shared" si="263"/>
        <v>212855000</v>
      </c>
      <c r="D3785" s="37">
        <v>1364.38</v>
      </c>
      <c r="E3785" s="68">
        <f t="shared" si="264"/>
        <v>-0.30999999999994543</v>
      </c>
      <c r="F3785" s="69">
        <f t="shared" si="265"/>
        <v>212855000</v>
      </c>
      <c r="G3785" s="12">
        <v>4237100</v>
      </c>
      <c r="H3785" s="12">
        <v>208617900</v>
      </c>
      <c r="I3785" s="69">
        <f t="shared" si="266"/>
        <v>212855000</v>
      </c>
      <c r="J3785" s="12">
        <v>0</v>
      </c>
      <c r="K3785" s="12">
        <v>0</v>
      </c>
    </row>
    <row r="3786" spans="2:13" x14ac:dyDescent="0.15">
      <c r="B3786" s="65">
        <v>44089</v>
      </c>
      <c r="C3786" s="74">
        <f t="shared" si="263"/>
        <v>190581500</v>
      </c>
      <c r="D3786" s="37">
        <v>1371.19</v>
      </c>
      <c r="E3786" s="68">
        <f t="shared" si="264"/>
        <v>6.8099999999999454</v>
      </c>
      <c r="F3786" s="69">
        <f t="shared" si="265"/>
        <v>190581500</v>
      </c>
      <c r="G3786" s="12">
        <v>1475200</v>
      </c>
      <c r="H3786" s="12">
        <v>189106300</v>
      </c>
      <c r="I3786" s="69">
        <f t="shared" si="266"/>
        <v>190581500</v>
      </c>
      <c r="J3786" s="12">
        <v>0</v>
      </c>
      <c r="K3786" s="12">
        <v>0</v>
      </c>
    </row>
    <row r="3787" spans="2:13" x14ac:dyDescent="0.15">
      <c r="B3787" s="65">
        <v>44090</v>
      </c>
      <c r="C3787" s="74">
        <f t="shared" si="263"/>
        <v>437465300</v>
      </c>
      <c r="D3787" s="37">
        <v>1379.13</v>
      </c>
      <c r="E3787" s="68">
        <f t="shared" si="264"/>
        <v>7.9400000000000546</v>
      </c>
      <c r="F3787" s="69">
        <f t="shared" si="265"/>
        <v>437465300</v>
      </c>
      <c r="G3787" s="12">
        <v>5345100</v>
      </c>
      <c r="H3787" s="57">
        <v>432120200</v>
      </c>
      <c r="I3787" s="69">
        <f t="shared" si="266"/>
        <v>437465300</v>
      </c>
      <c r="J3787" s="12">
        <v>0</v>
      </c>
      <c r="K3787" s="12">
        <v>0</v>
      </c>
      <c r="M3787" s="63" t="s">
        <v>60</v>
      </c>
    </row>
    <row r="3788" spans="2:13" x14ac:dyDescent="0.15">
      <c r="B3788" s="65">
        <v>44091</v>
      </c>
      <c r="C3788" s="74">
        <f t="shared" si="263"/>
        <v>175336100</v>
      </c>
      <c r="D3788" s="37">
        <v>1373.56</v>
      </c>
      <c r="E3788" s="68">
        <f t="shared" si="264"/>
        <v>-5.5700000000001637</v>
      </c>
      <c r="F3788" s="69">
        <f t="shared" si="265"/>
        <v>175336100</v>
      </c>
      <c r="G3788" s="12">
        <v>1189700</v>
      </c>
      <c r="H3788" s="12">
        <v>174146400</v>
      </c>
      <c r="I3788" s="69">
        <f t="shared" si="266"/>
        <v>175336100</v>
      </c>
      <c r="J3788" s="12">
        <v>0</v>
      </c>
      <c r="K3788" s="12">
        <v>0</v>
      </c>
    </row>
    <row r="3789" spans="2:13" x14ac:dyDescent="0.15">
      <c r="B3789" s="65">
        <v>44092</v>
      </c>
      <c r="C3789" s="74">
        <f t="shared" si="263"/>
        <v>170926800</v>
      </c>
      <c r="D3789" s="37">
        <v>1394.31</v>
      </c>
      <c r="E3789" s="68">
        <f t="shared" si="264"/>
        <v>20.75</v>
      </c>
      <c r="F3789" s="69">
        <f t="shared" si="265"/>
        <v>170926800</v>
      </c>
      <c r="G3789" s="12">
        <v>4583200</v>
      </c>
      <c r="H3789" s="12">
        <v>166343600</v>
      </c>
      <c r="I3789" s="69">
        <f t="shared" si="266"/>
        <v>171882300</v>
      </c>
      <c r="J3789" s="12">
        <v>955500</v>
      </c>
      <c r="K3789" s="12">
        <v>0</v>
      </c>
    </row>
    <row r="3790" spans="2:13" x14ac:dyDescent="0.15">
      <c r="B3790" s="65">
        <v>44097</v>
      </c>
      <c r="C3790" s="74">
        <f t="shared" si="263"/>
        <v>130383300</v>
      </c>
      <c r="D3790" s="37">
        <v>1404</v>
      </c>
      <c r="E3790" s="68">
        <f t="shared" si="264"/>
        <v>9.6900000000000546</v>
      </c>
      <c r="F3790" s="69">
        <f t="shared" si="265"/>
        <v>130383300</v>
      </c>
      <c r="G3790" s="12">
        <v>9042900</v>
      </c>
      <c r="H3790" s="12">
        <v>121340400</v>
      </c>
      <c r="I3790" s="69">
        <f t="shared" si="266"/>
        <v>130383300</v>
      </c>
      <c r="J3790" s="12">
        <v>0</v>
      </c>
      <c r="K3790" s="12">
        <v>0</v>
      </c>
    </row>
    <row r="3791" spans="2:13" x14ac:dyDescent="0.15">
      <c r="B3791" s="65">
        <v>44098</v>
      </c>
      <c r="C3791" s="74">
        <f t="shared" si="263"/>
        <v>121230000</v>
      </c>
      <c r="D3791" s="37">
        <v>1400.19</v>
      </c>
      <c r="E3791" s="68">
        <f t="shared" si="264"/>
        <v>-3.8099999999999454</v>
      </c>
      <c r="F3791" s="69">
        <f t="shared" si="265"/>
        <v>121230000</v>
      </c>
      <c r="G3791" s="12">
        <v>13375600</v>
      </c>
      <c r="H3791" s="12">
        <v>107854400</v>
      </c>
      <c r="I3791" s="69">
        <f t="shared" si="266"/>
        <v>121230000</v>
      </c>
      <c r="J3791" s="12">
        <v>0</v>
      </c>
      <c r="K3791" s="12">
        <v>0</v>
      </c>
    </row>
    <row r="3792" spans="2:13" x14ac:dyDescent="0.15">
      <c r="B3792" s="65">
        <v>44099</v>
      </c>
      <c r="C3792" s="74">
        <f t="shared" si="263"/>
        <v>68274100</v>
      </c>
      <c r="D3792" s="37">
        <v>1409.63</v>
      </c>
      <c r="E3792" s="68">
        <f t="shared" si="264"/>
        <v>9.4400000000000546</v>
      </c>
      <c r="F3792" s="69">
        <f t="shared" si="265"/>
        <v>68274100</v>
      </c>
      <c r="G3792" s="12">
        <v>5594300</v>
      </c>
      <c r="H3792" s="12">
        <v>62679800</v>
      </c>
      <c r="I3792" s="69">
        <f t="shared" si="266"/>
        <v>68274100</v>
      </c>
      <c r="J3792" s="12">
        <v>0</v>
      </c>
      <c r="K3792" s="12">
        <v>0</v>
      </c>
    </row>
    <row r="3793" spans="1:23" x14ac:dyDescent="0.15">
      <c r="B3793" s="65">
        <v>44102</v>
      </c>
      <c r="C3793" s="74">
        <f t="shared" si="263"/>
        <v>74005400</v>
      </c>
      <c r="D3793" s="37">
        <v>1412.06</v>
      </c>
      <c r="E3793" s="68">
        <f t="shared" si="264"/>
        <v>2.4299999999998363</v>
      </c>
      <c r="F3793" s="69">
        <f t="shared" si="265"/>
        <v>74005400</v>
      </c>
      <c r="G3793" s="12">
        <v>9637100</v>
      </c>
      <c r="H3793" s="12">
        <v>64368300</v>
      </c>
      <c r="I3793" s="69">
        <f t="shared" si="266"/>
        <v>74980400</v>
      </c>
      <c r="J3793" s="12">
        <v>0</v>
      </c>
      <c r="K3793" s="12">
        <v>975000</v>
      </c>
    </row>
    <row r="3794" spans="1:23" x14ac:dyDescent="0.15">
      <c r="B3794" s="65">
        <v>44103</v>
      </c>
      <c r="C3794" s="74">
        <f t="shared" si="263"/>
        <v>83885800</v>
      </c>
      <c r="D3794" s="37">
        <v>1421.69</v>
      </c>
      <c r="E3794" s="68">
        <f t="shared" si="264"/>
        <v>9.6300000000001091</v>
      </c>
      <c r="F3794" s="69">
        <f t="shared" si="265"/>
        <v>83885800</v>
      </c>
      <c r="G3794" s="12">
        <v>8348500</v>
      </c>
      <c r="H3794" s="12">
        <v>75537300</v>
      </c>
      <c r="I3794" s="69">
        <f t="shared" si="266"/>
        <v>83885800</v>
      </c>
      <c r="J3794" s="12">
        <v>0</v>
      </c>
      <c r="K3794" s="12">
        <v>0</v>
      </c>
    </row>
    <row r="3795" spans="1:23" x14ac:dyDescent="0.15">
      <c r="A3795" s="21" t="s">
        <v>0</v>
      </c>
      <c r="B3795" s="66">
        <v>44104</v>
      </c>
      <c r="C3795" s="75">
        <f t="shared" si="263"/>
        <v>88366500</v>
      </c>
      <c r="D3795" s="38">
        <v>1410.63</v>
      </c>
      <c r="E3795" s="70">
        <f t="shared" si="264"/>
        <v>-11.059999999999945</v>
      </c>
      <c r="F3795" s="71">
        <f t="shared" si="265"/>
        <v>88366500</v>
      </c>
      <c r="G3795" s="22">
        <v>3286200</v>
      </c>
      <c r="H3795" s="22">
        <v>85080300</v>
      </c>
      <c r="I3795" s="71">
        <f t="shared" si="266"/>
        <v>88935100</v>
      </c>
      <c r="J3795" s="22">
        <v>217600</v>
      </c>
      <c r="K3795" s="22">
        <v>351000</v>
      </c>
      <c r="L3795" s="23">
        <f>SUM(G3776:G3795)</f>
        <v>111296200</v>
      </c>
      <c r="M3795" s="22">
        <f>SUM(H3776:H3795)</f>
        <v>2510184900</v>
      </c>
      <c r="N3795" s="24">
        <f>SUM(G3776:H3795)</f>
        <v>2621481100</v>
      </c>
      <c r="O3795" s="25">
        <f>MAX($C3776:$C3795)</f>
        <v>437465300</v>
      </c>
      <c r="P3795" s="26">
        <f>MIN($C3776:$C3795)</f>
        <v>47615000</v>
      </c>
      <c r="Q3795" s="53">
        <f>MAX($D3776:$D3795)</f>
        <v>1421.69</v>
      </c>
      <c r="R3795" s="54">
        <f>MIN($D3776:$D3795)</f>
        <v>1360.94</v>
      </c>
      <c r="S3795" s="45">
        <f>MAX($E3776:$E3795)</f>
        <v>20.75</v>
      </c>
      <c r="T3795" s="46">
        <f>MIN($E3776:$E3795)</f>
        <v>-11.059999999999945</v>
      </c>
      <c r="U3795" s="34"/>
      <c r="V3795" s="21"/>
      <c r="W3795" s="21"/>
    </row>
    <row r="3796" spans="1:23" x14ac:dyDescent="0.15">
      <c r="B3796" s="65">
        <v>44105</v>
      </c>
      <c r="C3796" s="74">
        <f t="shared" ref="C3796" si="267">F3796</f>
        <v>0</v>
      </c>
      <c r="D3796" s="37">
        <v>1410.63</v>
      </c>
      <c r="E3796" s="68">
        <f t="shared" ref="E3796:E3797" si="268">D3796-D3795</f>
        <v>0</v>
      </c>
      <c r="F3796" s="69">
        <f t="shared" ref="F3796:F3797" si="269">+H3796+G3796</f>
        <v>0</v>
      </c>
      <c r="G3796" s="12">
        <v>0</v>
      </c>
      <c r="H3796" s="12">
        <v>0</v>
      </c>
      <c r="I3796" s="69">
        <f t="shared" ref="I3796:I3797" si="270">SUM(F3796,J3796:K3796)</f>
        <v>0</v>
      </c>
      <c r="J3796" s="12">
        <v>0</v>
      </c>
      <c r="K3796" s="12">
        <v>0</v>
      </c>
    </row>
    <row r="3797" spans="1:23" x14ac:dyDescent="0.15">
      <c r="B3797" s="65">
        <v>44106</v>
      </c>
      <c r="C3797" s="74">
        <f t="shared" ref="C3797:C3802" si="271">F3797</f>
        <v>66655200</v>
      </c>
      <c r="D3797" s="37">
        <v>1401.25</v>
      </c>
      <c r="E3797" s="68">
        <f t="shared" si="268"/>
        <v>-9.3800000000001091</v>
      </c>
      <c r="F3797" s="69">
        <f t="shared" si="269"/>
        <v>66655200</v>
      </c>
      <c r="G3797" s="12">
        <v>4052400</v>
      </c>
      <c r="H3797" s="12">
        <v>62602800</v>
      </c>
      <c r="I3797" s="69">
        <f t="shared" si="270"/>
        <v>67154700</v>
      </c>
      <c r="J3797" s="12">
        <v>132000</v>
      </c>
      <c r="K3797" s="12">
        <v>367500</v>
      </c>
    </row>
    <row r="3798" spans="1:23" x14ac:dyDescent="0.15">
      <c r="B3798" s="65">
        <v>44109</v>
      </c>
      <c r="C3798" s="74">
        <f t="shared" si="271"/>
        <v>59074400</v>
      </c>
      <c r="D3798" s="37">
        <v>1394.19</v>
      </c>
      <c r="E3798" s="68">
        <f t="shared" ref="E3798:E3799" si="272">D3798-D3797</f>
        <v>-7.0599999999999454</v>
      </c>
      <c r="F3798" s="69">
        <f t="shared" ref="F3798:F3799" si="273">+H3798+G3798</f>
        <v>59074400</v>
      </c>
      <c r="G3798" s="12">
        <v>6430000</v>
      </c>
      <c r="H3798" s="12">
        <v>52644400</v>
      </c>
      <c r="I3798" s="69">
        <f t="shared" ref="I3798:I3799" si="274">SUM(F3798,J3798:K3798)</f>
        <v>59074400</v>
      </c>
      <c r="J3798" s="12">
        <v>0</v>
      </c>
      <c r="K3798" s="12">
        <v>0</v>
      </c>
    </row>
    <row r="3799" spans="1:23" x14ac:dyDescent="0.15">
      <c r="B3799" s="65">
        <v>44110</v>
      </c>
      <c r="C3799" s="74">
        <f t="shared" si="271"/>
        <v>59327700</v>
      </c>
      <c r="D3799" s="37">
        <v>1387.44</v>
      </c>
      <c r="E3799" s="68">
        <f t="shared" si="272"/>
        <v>-6.75</v>
      </c>
      <c r="F3799" s="69">
        <f t="shared" si="273"/>
        <v>59327700</v>
      </c>
      <c r="G3799" s="12">
        <v>1533300</v>
      </c>
      <c r="H3799" s="12">
        <v>57794400</v>
      </c>
      <c r="I3799" s="69">
        <f t="shared" si="274"/>
        <v>59327700</v>
      </c>
      <c r="J3799" s="12">
        <v>0</v>
      </c>
      <c r="K3799" s="12">
        <v>0</v>
      </c>
    </row>
    <row r="3800" spans="1:23" x14ac:dyDescent="0.15">
      <c r="B3800" s="65">
        <v>44111</v>
      </c>
      <c r="C3800" s="74">
        <f t="shared" si="271"/>
        <v>128976500</v>
      </c>
      <c r="D3800" s="37">
        <v>1392.75</v>
      </c>
      <c r="E3800" s="68">
        <f t="shared" ref="E3800" si="275">D3800-D3799</f>
        <v>5.3099999999999454</v>
      </c>
      <c r="F3800" s="69">
        <f t="shared" ref="F3800" si="276">+H3800+G3800</f>
        <v>128976500</v>
      </c>
      <c r="G3800" s="12">
        <v>3527500</v>
      </c>
      <c r="H3800" s="12">
        <v>125449000</v>
      </c>
      <c r="I3800" s="69">
        <f t="shared" ref="I3800" si="277">SUM(F3800,J3800:K3800)</f>
        <v>128976500</v>
      </c>
      <c r="J3800" s="12">
        <v>0</v>
      </c>
      <c r="K3800" s="12">
        <v>0</v>
      </c>
    </row>
    <row r="3801" spans="1:23" x14ac:dyDescent="0.15">
      <c r="B3801" s="65">
        <v>44112</v>
      </c>
      <c r="C3801" s="74">
        <f t="shared" si="271"/>
        <v>72829300</v>
      </c>
      <c r="D3801" s="37">
        <v>1418.44</v>
      </c>
      <c r="E3801" s="68">
        <f t="shared" ref="E3801" si="278">D3801-D3800</f>
        <v>25.690000000000055</v>
      </c>
      <c r="F3801" s="69">
        <f t="shared" ref="F3801" si="279">+H3801+G3801</f>
        <v>72829300</v>
      </c>
      <c r="G3801" s="12">
        <v>3969700</v>
      </c>
      <c r="H3801" s="12">
        <v>68859600</v>
      </c>
      <c r="I3801" s="69">
        <f t="shared" ref="I3801" si="280">SUM(F3801,J3801:K3801)</f>
        <v>72829300</v>
      </c>
      <c r="J3801" s="12">
        <v>0</v>
      </c>
      <c r="K3801" s="12">
        <v>0</v>
      </c>
    </row>
    <row r="3802" spans="1:23" x14ac:dyDescent="0.15">
      <c r="B3802" s="65">
        <v>44113</v>
      </c>
      <c r="C3802" s="74">
        <f t="shared" si="271"/>
        <v>69616000</v>
      </c>
      <c r="D3802" s="37">
        <v>1410.19</v>
      </c>
      <c r="E3802" s="68">
        <f t="shared" ref="E3802" si="281">D3802-D3801</f>
        <v>-8.25</v>
      </c>
      <c r="F3802" s="69">
        <f t="shared" ref="F3802" si="282">+H3802+G3802</f>
        <v>69616000</v>
      </c>
      <c r="G3802" s="12">
        <v>3857900</v>
      </c>
      <c r="H3802" s="12">
        <v>65758100</v>
      </c>
      <c r="I3802" s="69">
        <f t="shared" ref="I3802" si="283">SUM(F3802,J3802:K3802)</f>
        <v>69616000</v>
      </c>
      <c r="J3802" s="12">
        <v>0</v>
      </c>
      <c r="K3802" s="12">
        <v>0</v>
      </c>
    </row>
    <row r="3803" spans="1:23" x14ac:dyDescent="0.15">
      <c r="B3803" s="65">
        <v>44116</v>
      </c>
      <c r="C3803" s="74">
        <f t="shared" ref="C3803" si="284">F3803</f>
        <v>116603200</v>
      </c>
      <c r="D3803" s="37">
        <v>1394.38</v>
      </c>
      <c r="E3803" s="68">
        <f t="shared" ref="E3803" si="285">D3803-D3802</f>
        <v>-15.809999999999945</v>
      </c>
      <c r="F3803" s="69">
        <f t="shared" ref="F3803" si="286">+H3803+G3803</f>
        <v>116603200</v>
      </c>
      <c r="G3803" s="12">
        <v>6370700</v>
      </c>
      <c r="H3803" s="12">
        <v>110232500</v>
      </c>
      <c r="I3803" s="69">
        <f t="shared" ref="I3803" si="287">SUM(F3803,J3803:K3803)</f>
        <v>116603200</v>
      </c>
      <c r="J3803" s="12">
        <v>0</v>
      </c>
      <c r="K3803" s="12">
        <v>0</v>
      </c>
    </row>
    <row r="3804" spans="1:23" x14ac:dyDescent="0.15">
      <c r="B3804" s="65">
        <v>44117</v>
      </c>
      <c r="C3804" s="74">
        <f t="shared" ref="C3804:C3805" si="288">F3804</f>
        <v>61886900</v>
      </c>
      <c r="D3804" s="37">
        <v>1387.06</v>
      </c>
      <c r="E3804" s="68">
        <f t="shared" ref="E3804:E3805" si="289">D3804-D3803</f>
        <v>-7.3200000000001637</v>
      </c>
      <c r="F3804" s="69">
        <f t="shared" ref="F3804:F3805" si="290">+H3804+G3804</f>
        <v>61886900</v>
      </c>
      <c r="G3804" s="12">
        <v>13069800</v>
      </c>
      <c r="H3804" s="12">
        <v>48817100</v>
      </c>
      <c r="I3804" s="69">
        <f t="shared" ref="I3804:I3805" si="291">SUM(F3804,J3804:K3804)</f>
        <v>61886900</v>
      </c>
      <c r="J3804" s="12">
        <v>0</v>
      </c>
      <c r="K3804" s="12">
        <v>0</v>
      </c>
    </row>
    <row r="3805" spans="1:23" x14ac:dyDescent="0.15">
      <c r="B3805" s="65">
        <v>44118</v>
      </c>
      <c r="C3805" s="74">
        <f t="shared" si="288"/>
        <v>40335200</v>
      </c>
      <c r="D3805" s="37">
        <v>1389.69</v>
      </c>
      <c r="E3805" s="68">
        <f t="shared" si="289"/>
        <v>2.6300000000001091</v>
      </c>
      <c r="F3805" s="69">
        <f t="shared" si="290"/>
        <v>40335200</v>
      </c>
      <c r="G3805" s="12">
        <v>5857400</v>
      </c>
      <c r="H3805" s="12">
        <v>34477800</v>
      </c>
      <c r="I3805" s="69">
        <f t="shared" si="291"/>
        <v>42576200</v>
      </c>
      <c r="J3805" s="12">
        <v>2241000</v>
      </c>
      <c r="K3805" s="12">
        <v>0</v>
      </c>
    </row>
    <row r="3806" spans="1:23" x14ac:dyDescent="0.15">
      <c r="B3806" s="65">
        <v>44119</v>
      </c>
      <c r="C3806" s="74">
        <f t="shared" ref="C3806:C3807" si="292">F3806</f>
        <v>35117000</v>
      </c>
      <c r="D3806" s="37">
        <v>1383.56</v>
      </c>
      <c r="E3806" s="68">
        <f t="shared" ref="E3806:E3807" si="293">D3806-D3805</f>
        <v>-6.1300000000001091</v>
      </c>
      <c r="F3806" s="69">
        <f t="shared" ref="F3806:F3807" si="294">+H3806+G3806</f>
        <v>35117000</v>
      </c>
      <c r="G3806" s="12">
        <v>2021000</v>
      </c>
      <c r="H3806" s="12">
        <v>33096000</v>
      </c>
      <c r="I3806" s="69">
        <f t="shared" ref="I3806:I3807" si="295">SUM(F3806,J3806:K3806)</f>
        <v>35117000</v>
      </c>
      <c r="J3806" s="12">
        <v>0</v>
      </c>
      <c r="K3806" s="12">
        <v>0</v>
      </c>
    </row>
    <row r="3807" spans="1:23" x14ac:dyDescent="0.15">
      <c r="B3807" s="65">
        <v>44120</v>
      </c>
      <c r="C3807" s="74">
        <f t="shared" si="292"/>
        <v>43734000</v>
      </c>
      <c r="D3807" s="37">
        <v>1369.25</v>
      </c>
      <c r="E3807" s="68">
        <f t="shared" si="293"/>
        <v>-14.309999999999945</v>
      </c>
      <c r="F3807" s="69">
        <f t="shared" si="294"/>
        <v>43734000</v>
      </c>
      <c r="G3807" s="12">
        <v>2717900</v>
      </c>
      <c r="H3807" s="12">
        <v>41016100</v>
      </c>
      <c r="I3807" s="69">
        <f t="shared" si="295"/>
        <v>43734000</v>
      </c>
      <c r="J3807" s="12">
        <v>0</v>
      </c>
      <c r="K3807" s="12">
        <v>0</v>
      </c>
    </row>
    <row r="3808" spans="1:23" x14ac:dyDescent="0.15">
      <c r="B3808" s="65">
        <v>44123</v>
      </c>
      <c r="C3808" s="74">
        <f t="shared" ref="C3808" si="296">F3808</f>
        <v>46194600</v>
      </c>
      <c r="D3808" s="37">
        <v>1372.5</v>
      </c>
      <c r="E3808" s="68">
        <f t="shared" ref="E3808" si="297">D3808-D3807</f>
        <v>3.25</v>
      </c>
      <c r="F3808" s="69">
        <f t="shared" ref="F3808" si="298">+H3808+G3808</f>
        <v>46194600</v>
      </c>
      <c r="G3808" s="12">
        <v>3500500</v>
      </c>
      <c r="H3808" s="12">
        <v>42694100</v>
      </c>
      <c r="I3808" s="69">
        <f t="shared" ref="I3808" si="299">SUM(F3808,J3808:K3808)</f>
        <v>46194600</v>
      </c>
      <c r="J3808" s="12">
        <v>0</v>
      </c>
      <c r="K3808" s="12">
        <v>0</v>
      </c>
    </row>
    <row r="3809" spans="1:20" x14ac:dyDescent="0.15">
      <c r="B3809" s="65">
        <v>44124</v>
      </c>
      <c r="C3809" s="74">
        <f t="shared" ref="C3809" si="300">F3809</f>
        <v>34331700</v>
      </c>
      <c r="D3809" s="37">
        <v>1367.56</v>
      </c>
      <c r="E3809" s="68">
        <f t="shared" ref="E3809" si="301">D3809-D3808</f>
        <v>-4.9400000000000546</v>
      </c>
      <c r="F3809" s="69">
        <f t="shared" ref="F3809" si="302">+H3809+G3809</f>
        <v>34331700</v>
      </c>
      <c r="G3809" s="12">
        <v>11009900</v>
      </c>
      <c r="H3809" s="12">
        <v>23321800</v>
      </c>
      <c r="I3809" s="69">
        <f t="shared" ref="I3809" si="303">SUM(F3809,J3809:K3809)</f>
        <v>35605900</v>
      </c>
      <c r="J3809" s="12">
        <v>915200</v>
      </c>
      <c r="K3809" s="12">
        <v>359000</v>
      </c>
    </row>
    <row r="3810" spans="1:20" x14ac:dyDescent="0.15">
      <c r="B3810" s="65">
        <v>44125</v>
      </c>
      <c r="C3810" s="74">
        <f t="shared" ref="C3810:C3811" si="304">F3810</f>
        <v>46716500</v>
      </c>
      <c r="D3810" s="37">
        <v>1368.44</v>
      </c>
      <c r="E3810" s="68">
        <f t="shared" ref="E3810:E3811" si="305">D3810-D3809</f>
        <v>0.88000000000010914</v>
      </c>
      <c r="F3810" s="69">
        <f t="shared" ref="F3810:F3811" si="306">+H3810+G3810</f>
        <v>46716500</v>
      </c>
      <c r="G3810" s="12">
        <v>14531800</v>
      </c>
      <c r="H3810" s="12">
        <v>32184700</v>
      </c>
      <c r="I3810" s="69">
        <f t="shared" ref="I3810:I3811" si="307">SUM(F3810,J3810:K3810)</f>
        <v>46716500</v>
      </c>
      <c r="J3810" s="12">
        <v>0</v>
      </c>
      <c r="K3810" s="12">
        <v>0</v>
      </c>
    </row>
    <row r="3811" spans="1:20" x14ac:dyDescent="0.15">
      <c r="B3811" s="65">
        <v>44126</v>
      </c>
      <c r="C3811" s="74">
        <f t="shared" si="304"/>
        <v>44519300</v>
      </c>
      <c r="D3811" s="37">
        <v>1368.31</v>
      </c>
      <c r="E3811" s="68">
        <f t="shared" si="305"/>
        <v>-0.13000000000010914</v>
      </c>
      <c r="F3811" s="69">
        <f t="shared" si="306"/>
        <v>44519300</v>
      </c>
      <c r="G3811" s="12">
        <v>5900700</v>
      </c>
      <c r="H3811" s="12">
        <v>38618600</v>
      </c>
      <c r="I3811" s="69">
        <f t="shared" si="307"/>
        <v>44519300</v>
      </c>
      <c r="J3811" s="12">
        <v>0</v>
      </c>
      <c r="K3811" s="12">
        <v>0</v>
      </c>
    </row>
    <row r="3812" spans="1:20" x14ac:dyDescent="0.15">
      <c r="B3812" s="65">
        <v>44127</v>
      </c>
      <c r="C3812" s="74">
        <f t="shared" ref="C3812:C3813" si="308">F3812</f>
        <v>44497100</v>
      </c>
      <c r="D3812" s="37">
        <v>1372.13</v>
      </c>
      <c r="E3812" s="68">
        <f t="shared" ref="E3812" si="309">D3812-D3811</f>
        <v>3.8200000000001637</v>
      </c>
      <c r="F3812" s="69">
        <f t="shared" ref="F3812:F3813" si="310">+H3812+G3812</f>
        <v>44497100</v>
      </c>
      <c r="G3812" s="12">
        <v>7625300</v>
      </c>
      <c r="H3812" s="57">
        <v>36871800</v>
      </c>
      <c r="I3812" s="69">
        <f t="shared" ref="I3812:I3813" si="311">SUM(F3812,J3812:K3812)</f>
        <v>44669600</v>
      </c>
      <c r="J3812" s="12">
        <v>0</v>
      </c>
      <c r="K3812" s="12">
        <v>172500</v>
      </c>
      <c r="M3812" s="63" t="s">
        <v>60</v>
      </c>
    </row>
    <row r="3813" spans="1:20" x14ac:dyDescent="0.15">
      <c r="B3813" s="65">
        <v>44130</v>
      </c>
      <c r="C3813" s="74">
        <f t="shared" si="308"/>
        <v>67375300</v>
      </c>
      <c r="D3813" s="37">
        <v>1361.94</v>
      </c>
      <c r="E3813" s="68">
        <f t="shared" ref="E3813:E3818" si="312">D3813-D3812</f>
        <v>-10.190000000000055</v>
      </c>
      <c r="F3813" s="69">
        <f t="shared" si="310"/>
        <v>67375300</v>
      </c>
      <c r="G3813" s="12">
        <v>15328100</v>
      </c>
      <c r="H3813" s="12">
        <v>52047200</v>
      </c>
      <c r="I3813" s="69">
        <f t="shared" si="311"/>
        <v>67375300</v>
      </c>
      <c r="J3813" s="12">
        <v>0</v>
      </c>
      <c r="K3813" s="12">
        <v>0</v>
      </c>
    </row>
    <row r="3814" spans="1:20" x14ac:dyDescent="0.15">
      <c r="B3814" s="65">
        <v>44131</v>
      </c>
      <c r="C3814" s="74">
        <f t="shared" ref="C3814" si="313">F3814</f>
        <v>54065800</v>
      </c>
      <c r="D3814" s="37">
        <v>1360.63</v>
      </c>
      <c r="E3814" s="68">
        <f t="shared" si="312"/>
        <v>-1.3099999999999454</v>
      </c>
      <c r="F3814" s="69">
        <f t="shared" ref="F3814" si="314">+H3814+G3814</f>
        <v>54065800</v>
      </c>
      <c r="G3814" s="12">
        <v>10897100</v>
      </c>
      <c r="H3814" s="12">
        <v>43168700</v>
      </c>
      <c r="I3814" s="69">
        <f t="shared" ref="I3814" si="315">SUM(F3814,J3814:K3814)</f>
        <v>54065800</v>
      </c>
      <c r="J3814" s="12">
        <v>0</v>
      </c>
      <c r="K3814" s="12">
        <v>0</v>
      </c>
    </row>
    <row r="3815" spans="1:20" x14ac:dyDescent="0.15">
      <c r="B3815" s="65">
        <v>44132</v>
      </c>
      <c r="C3815" s="74">
        <f t="shared" ref="C3815" si="316">F3815</f>
        <v>43416200</v>
      </c>
      <c r="D3815" s="37">
        <v>1362.19</v>
      </c>
      <c r="E3815" s="68">
        <f t="shared" si="312"/>
        <v>1.5599999999999454</v>
      </c>
      <c r="F3815" s="69">
        <f t="shared" ref="F3815" si="317">+H3815+G3815</f>
        <v>43416200</v>
      </c>
      <c r="G3815" s="12">
        <v>4679300</v>
      </c>
      <c r="H3815" s="12">
        <v>38736900</v>
      </c>
      <c r="I3815" s="69">
        <f t="shared" ref="I3815" si="318">SUM(F3815,J3815:K3815)</f>
        <v>43979800</v>
      </c>
      <c r="J3815" s="12">
        <v>0</v>
      </c>
      <c r="K3815" s="12">
        <v>563600</v>
      </c>
    </row>
    <row r="3816" spans="1:20" x14ac:dyDescent="0.15">
      <c r="B3816" s="65">
        <v>44133</v>
      </c>
      <c r="C3816" s="74">
        <f t="shared" ref="C3816" si="319">F3816</f>
        <v>46222900</v>
      </c>
      <c r="D3816" s="37">
        <v>1355.5</v>
      </c>
      <c r="E3816" s="68">
        <f t="shared" si="312"/>
        <v>-6.6900000000000546</v>
      </c>
      <c r="F3816" s="69">
        <f t="shared" ref="F3816" si="320">+H3816+G3816</f>
        <v>46222900</v>
      </c>
      <c r="G3816" s="12">
        <v>4536400</v>
      </c>
      <c r="H3816" s="12">
        <v>41686500</v>
      </c>
      <c r="I3816" s="69">
        <f t="shared" ref="I3816" si="321">SUM(F3816,J3816:K3816)</f>
        <v>46222900</v>
      </c>
      <c r="J3816" s="12">
        <v>0</v>
      </c>
      <c r="K3816" s="12">
        <v>0</v>
      </c>
    </row>
    <row r="3817" spans="1:20" x14ac:dyDescent="0.15">
      <c r="A3817" s="21" t="s">
        <v>0</v>
      </c>
      <c r="B3817" s="66">
        <v>44134</v>
      </c>
      <c r="C3817" s="75">
        <f t="shared" ref="C3817:C3818" si="322">F3817</f>
        <v>38335100</v>
      </c>
      <c r="D3817" s="38">
        <v>1352.63</v>
      </c>
      <c r="E3817" s="70">
        <f t="shared" si="312"/>
        <v>-2.8699999999998909</v>
      </c>
      <c r="F3817" s="71">
        <f t="shared" ref="F3817:F3818" si="323">+H3817+G3817</f>
        <v>38335100</v>
      </c>
      <c r="G3817" s="22">
        <v>4122000</v>
      </c>
      <c r="H3817" s="22">
        <v>34213100</v>
      </c>
      <c r="I3817" s="71">
        <f t="shared" ref="I3817:I3818" si="324">SUM(F3817,J3817:K3817)</f>
        <v>38335100</v>
      </c>
      <c r="J3817" s="22">
        <v>0</v>
      </c>
      <c r="K3817" s="22">
        <v>0</v>
      </c>
      <c r="L3817" s="23">
        <f>SUM(G3796:G3817)</f>
        <v>135538700</v>
      </c>
      <c r="M3817" s="22">
        <f>SUM(H3796:H3817)</f>
        <v>1084291200</v>
      </c>
      <c r="N3817" s="24">
        <f>SUM(G3796:H3817)</f>
        <v>1219829900</v>
      </c>
      <c r="O3817" s="25">
        <f>MAX($C3796:$C3817)</f>
        <v>128976500</v>
      </c>
      <c r="P3817" s="26">
        <f>MIN($C3796:$C3817)</f>
        <v>0</v>
      </c>
      <c r="Q3817" s="53">
        <f>MAX($D3796:$D3817)</f>
        <v>1418.44</v>
      </c>
      <c r="R3817" s="54">
        <f>MIN($D3796:$D3817)</f>
        <v>1352.63</v>
      </c>
      <c r="S3817" s="45">
        <f>MAX($E3796:$E3817)</f>
        <v>25.690000000000055</v>
      </c>
      <c r="T3817" s="46">
        <f>MIN($E3796:$E3817)</f>
        <v>-15.809999999999945</v>
      </c>
    </row>
    <row r="3818" spans="1:20" x14ac:dyDescent="0.15">
      <c r="B3818" s="65">
        <v>44137</v>
      </c>
      <c r="C3818" s="74">
        <f t="shared" si="322"/>
        <v>59103600</v>
      </c>
      <c r="D3818" s="37">
        <v>1321.19</v>
      </c>
      <c r="E3818" s="68">
        <f t="shared" si="312"/>
        <v>-31.440000000000055</v>
      </c>
      <c r="F3818" s="69">
        <f t="shared" si="323"/>
        <v>59103600</v>
      </c>
      <c r="G3818" s="12">
        <v>2633100</v>
      </c>
      <c r="H3818" s="12">
        <v>56470500</v>
      </c>
      <c r="I3818" s="69">
        <f t="shared" si="324"/>
        <v>59103600</v>
      </c>
      <c r="J3818" s="12">
        <v>0</v>
      </c>
      <c r="K3818" s="12">
        <v>0</v>
      </c>
    </row>
    <row r="3819" spans="1:20" x14ac:dyDescent="0.15">
      <c r="B3819" s="65">
        <v>44139</v>
      </c>
      <c r="C3819" s="74">
        <f t="shared" ref="C3819" si="325">F3819</f>
        <v>30815200</v>
      </c>
      <c r="D3819" s="37">
        <v>1323.81</v>
      </c>
      <c r="E3819" s="68">
        <f t="shared" ref="E3819" si="326">D3819-D3818</f>
        <v>2.6199999999998909</v>
      </c>
      <c r="F3819" s="69">
        <f t="shared" ref="F3819" si="327">+H3819+G3819</f>
        <v>30815200</v>
      </c>
      <c r="G3819" s="12">
        <v>3525700</v>
      </c>
      <c r="H3819" s="12">
        <v>27289500</v>
      </c>
      <c r="I3819" s="69">
        <f t="shared" ref="I3819" si="328">SUM(F3819,J3819:K3819)</f>
        <v>30815200</v>
      </c>
      <c r="J3819" s="12">
        <v>0</v>
      </c>
      <c r="K3819" s="12">
        <v>0</v>
      </c>
    </row>
    <row r="3820" spans="1:20" x14ac:dyDescent="0.15">
      <c r="B3820" s="65">
        <v>44140</v>
      </c>
      <c r="C3820" s="74">
        <f t="shared" ref="C3820" si="329">F3820</f>
        <v>37597300</v>
      </c>
      <c r="D3820" s="37">
        <v>1328.44</v>
      </c>
      <c r="E3820" s="68">
        <f t="shared" ref="E3820" si="330">D3820-D3819</f>
        <v>4.6300000000001091</v>
      </c>
      <c r="F3820" s="69">
        <f t="shared" ref="F3820" si="331">+H3820+G3820</f>
        <v>37597300</v>
      </c>
      <c r="G3820" s="12">
        <v>4442600</v>
      </c>
      <c r="H3820" s="12">
        <v>33154700</v>
      </c>
      <c r="I3820" s="69">
        <f t="shared" ref="I3820" si="332">SUM(F3820,J3820:K3820)</f>
        <v>37597300</v>
      </c>
      <c r="J3820" s="12">
        <v>0</v>
      </c>
      <c r="K3820" s="12">
        <v>0</v>
      </c>
    </row>
    <row r="3821" spans="1:20" x14ac:dyDescent="0.15">
      <c r="B3821" s="65">
        <v>44141</v>
      </c>
      <c r="C3821" s="74">
        <f t="shared" ref="C3821" si="333">F3821</f>
        <v>31492200</v>
      </c>
      <c r="D3821" s="37">
        <v>1332.25</v>
      </c>
      <c r="E3821" s="68">
        <f t="shared" ref="E3821" si="334">D3821-D3820</f>
        <v>3.8099999999999454</v>
      </c>
      <c r="F3821" s="69">
        <f t="shared" ref="F3821" si="335">+H3821+G3821</f>
        <v>31492200</v>
      </c>
      <c r="G3821" s="12">
        <v>4720700</v>
      </c>
      <c r="H3821" s="12">
        <v>26771500</v>
      </c>
      <c r="I3821" s="69">
        <f t="shared" ref="I3821" si="336">SUM(F3821,J3821:K3821)</f>
        <v>31492200</v>
      </c>
      <c r="J3821" s="12">
        <v>0</v>
      </c>
      <c r="K3821" s="12">
        <v>0</v>
      </c>
    </row>
    <row r="3822" spans="1:20" x14ac:dyDescent="0.15">
      <c r="B3822" s="65">
        <v>44144</v>
      </c>
      <c r="C3822" s="74">
        <f t="shared" ref="C3822" si="337">F3822</f>
        <v>756098300</v>
      </c>
      <c r="D3822" s="37">
        <v>1333.75</v>
      </c>
      <c r="E3822" s="68">
        <f t="shared" ref="E3822" si="338">D3822-D3821</f>
        <v>1.5</v>
      </c>
      <c r="F3822" s="69">
        <f t="shared" ref="F3822" si="339">+H3822+G3822</f>
        <v>756098300</v>
      </c>
      <c r="G3822" s="12">
        <v>710289800</v>
      </c>
      <c r="H3822" s="12">
        <v>45808500</v>
      </c>
      <c r="I3822" s="69">
        <f t="shared" ref="I3822" si="340">SUM(F3822,J3822:K3822)</f>
        <v>756635900</v>
      </c>
      <c r="J3822" s="12">
        <v>426000</v>
      </c>
      <c r="K3822" s="12">
        <v>111600</v>
      </c>
    </row>
    <row r="3823" spans="1:20" x14ac:dyDescent="0.15">
      <c r="B3823" s="65">
        <v>44145</v>
      </c>
      <c r="C3823" s="74">
        <f t="shared" ref="C3823" si="341">F3823</f>
        <v>150356100</v>
      </c>
      <c r="D3823" s="37">
        <v>1336</v>
      </c>
      <c r="E3823" s="68">
        <f t="shared" ref="E3823" si="342">D3823-D3822</f>
        <v>2.25</v>
      </c>
      <c r="F3823" s="69">
        <f t="shared" ref="F3823" si="343">+H3823+G3823</f>
        <v>150356100</v>
      </c>
      <c r="G3823" s="12">
        <v>4404400</v>
      </c>
      <c r="H3823" s="12">
        <v>145951700</v>
      </c>
      <c r="I3823" s="69">
        <f t="shared" ref="I3823" si="344">SUM(F3823,J3823:K3823)</f>
        <v>151693000</v>
      </c>
      <c r="J3823" s="12">
        <v>1138500</v>
      </c>
      <c r="K3823" s="12">
        <v>198400</v>
      </c>
    </row>
    <row r="3824" spans="1:20" x14ac:dyDescent="0.15">
      <c r="B3824" s="65">
        <v>44146</v>
      </c>
      <c r="C3824" s="74">
        <f t="shared" ref="C3824" si="345">F3824</f>
        <v>51006200</v>
      </c>
      <c r="D3824" s="37">
        <v>1336.69</v>
      </c>
      <c r="E3824" s="68">
        <f t="shared" ref="E3824" si="346">D3824-D3823</f>
        <v>0.69000000000005457</v>
      </c>
      <c r="F3824" s="69">
        <f t="shared" ref="F3824" si="347">+H3824+G3824</f>
        <v>51006200</v>
      </c>
      <c r="G3824" s="12">
        <v>9746700</v>
      </c>
      <c r="H3824" s="12">
        <v>41259500</v>
      </c>
      <c r="I3824" s="69">
        <f t="shared" ref="I3824" si="348">SUM(F3824,J3824:K3824)</f>
        <v>51006200</v>
      </c>
      <c r="J3824" s="12">
        <v>0</v>
      </c>
      <c r="K3824" s="12">
        <v>0</v>
      </c>
    </row>
    <row r="3825" spans="1:20" x14ac:dyDescent="0.15">
      <c r="B3825" s="65">
        <v>44147</v>
      </c>
      <c r="C3825" s="74">
        <f t="shared" ref="C3825" si="349">F3825</f>
        <v>73798900</v>
      </c>
      <c r="D3825" s="37">
        <v>1334</v>
      </c>
      <c r="E3825" s="68">
        <f t="shared" ref="E3825" si="350">D3825-D3824</f>
        <v>-2.6900000000000546</v>
      </c>
      <c r="F3825" s="69">
        <f t="shared" ref="F3825" si="351">+H3825+G3825</f>
        <v>73798900</v>
      </c>
      <c r="G3825" s="12">
        <v>2023000</v>
      </c>
      <c r="H3825" s="12">
        <v>71775900</v>
      </c>
      <c r="I3825" s="69">
        <f t="shared" ref="I3825" si="352">SUM(F3825,J3825:K3825)</f>
        <v>73798900</v>
      </c>
      <c r="J3825" s="12">
        <v>0</v>
      </c>
      <c r="K3825" s="12">
        <v>0</v>
      </c>
    </row>
    <row r="3826" spans="1:20" x14ac:dyDescent="0.15">
      <c r="B3826" s="65">
        <v>44148</v>
      </c>
      <c r="C3826" s="74">
        <f t="shared" ref="C3826" si="353">F3826</f>
        <v>301084700</v>
      </c>
      <c r="D3826" s="37">
        <v>1333.56</v>
      </c>
      <c r="E3826" s="68">
        <f t="shared" ref="E3826" si="354">D3826-D3825</f>
        <v>-0.44000000000005457</v>
      </c>
      <c r="F3826" s="69">
        <f t="shared" ref="F3826" si="355">+H3826+G3826</f>
        <v>301084700</v>
      </c>
      <c r="G3826" s="12">
        <v>3870800</v>
      </c>
      <c r="H3826" s="12">
        <v>297213900</v>
      </c>
      <c r="I3826" s="69">
        <f t="shared" ref="I3826" si="356">SUM(F3826,J3826:K3826)</f>
        <v>301084700</v>
      </c>
      <c r="J3826" s="12">
        <v>0</v>
      </c>
      <c r="K3826" s="12">
        <v>0</v>
      </c>
    </row>
    <row r="3827" spans="1:20" x14ac:dyDescent="0.15">
      <c r="B3827" s="65">
        <v>44151</v>
      </c>
      <c r="C3827" s="74">
        <f t="shared" ref="C3827" si="357">F3827</f>
        <v>51551800</v>
      </c>
      <c r="D3827" s="37">
        <v>1329.19</v>
      </c>
      <c r="E3827" s="68">
        <f t="shared" ref="E3827" si="358">D3827-D3826</f>
        <v>-4.3699999999998909</v>
      </c>
      <c r="F3827" s="69">
        <f t="shared" ref="F3827" si="359">+H3827+G3827</f>
        <v>51551800</v>
      </c>
      <c r="G3827" s="12">
        <v>4482800</v>
      </c>
      <c r="H3827" s="12">
        <v>47069000</v>
      </c>
      <c r="I3827" s="69">
        <f t="shared" ref="I3827" si="360">SUM(F3827,J3827:K3827)</f>
        <v>51551800</v>
      </c>
      <c r="J3827" s="12">
        <v>0</v>
      </c>
      <c r="K3827" s="12">
        <v>0</v>
      </c>
    </row>
    <row r="3828" spans="1:20" x14ac:dyDescent="0.15">
      <c r="B3828" s="65">
        <v>44152</v>
      </c>
      <c r="C3828" s="74">
        <f t="shared" ref="C3828" si="361">F3828</f>
        <v>101585900</v>
      </c>
      <c r="D3828" s="37">
        <v>1316.81</v>
      </c>
      <c r="E3828" s="68">
        <f t="shared" ref="E3828" si="362">D3828-D3827</f>
        <v>-12.380000000000109</v>
      </c>
      <c r="F3828" s="69">
        <f t="shared" ref="F3828" si="363">+H3828+G3828</f>
        <v>101585900</v>
      </c>
      <c r="G3828" s="12">
        <v>3886700</v>
      </c>
      <c r="H3828" s="12">
        <v>97699200</v>
      </c>
      <c r="I3828" s="69">
        <f t="shared" ref="I3828" si="364">SUM(F3828,J3828:K3828)</f>
        <v>101585900</v>
      </c>
      <c r="J3828" s="12">
        <v>0</v>
      </c>
      <c r="K3828" s="12">
        <v>0</v>
      </c>
    </row>
    <row r="3829" spans="1:20" x14ac:dyDescent="0.15">
      <c r="B3829" s="65">
        <v>44153</v>
      </c>
      <c r="C3829" s="74">
        <f t="shared" ref="C3829" si="365">F3829</f>
        <v>56727600</v>
      </c>
      <c r="D3829" s="37">
        <v>1316.44</v>
      </c>
      <c r="E3829" s="68">
        <f t="shared" ref="E3829" si="366">D3829-D3828</f>
        <v>-0.36999999999989086</v>
      </c>
      <c r="F3829" s="69">
        <f t="shared" ref="F3829" si="367">+H3829+G3829</f>
        <v>56727600</v>
      </c>
      <c r="G3829" s="12">
        <v>2200600</v>
      </c>
      <c r="H3829" s="12">
        <v>54527000</v>
      </c>
      <c r="I3829" s="69">
        <f t="shared" ref="I3829" si="368">SUM(F3829,J3829:K3829)</f>
        <v>56727600</v>
      </c>
      <c r="J3829" s="12">
        <v>0</v>
      </c>
      <c r="K3829" s="12">
        <v>0</v>
      </c>
    </row>
    <row r="3830" spans="1:20" x14ac:dyDescent="0.15">
      <c r="B3830" s="65">
        <v>44154</v>
      </c>
      <c r="C3830" s="74">
        <f t="shared" ref="C3830" si="369">F3830</f>
        <v>53704600</v>
      </c>
      <c r="D3830" s="37">
        <v>1323.13</v>
      </c>
      <c r="E3830" s="68">
        <f t="shared" ref="E3830" si="370">D3830-D3829</f>
        <v>6.6900000000000546</v>
      </c>
      <c r="F3830" s="69">
        <f t="shared" ref="F3830" si="371">+H3830+G3830</f>
        <v>53704600</v>
      </c>
      <c r="G3830" s="12">
        <v>8508800</v>
      </c>
      <c r="H3830" s="12">
        <v>45195800</v>
      </c>
      <c r="I3830" s="69">
        <f t="shared" ref="I3830" si="372">SUM(F3830,J3830:K3830)</f>
        <v>53810600</v>
      </c>
      <c r="J3830" s="12">
        <v>106000</v>
      </c>
      <c r="K3830" s="12">
        <v>0</v>
      </c>
    </row>
    <row r="3831" spans="1:20" x14ac:dyDescent="0.15">
      <c r="B3831" s="65">
        <v>44155</v>
      </c>
      <c r="C3831" s="74">
        <f t="shared" ref="C3831" si="373">F3831</f>
        <v>58754200</v>
      </c>
      <c r="D3831" s="37">
        <v>1317.88</v>
      </c>
      <c r="E3831" s="68">
        <f t="shared" ref="E3831" si="374">D3831-D3830</f>
        <v>-5.25</v>
      </c>
      <c r="F3831" s="69">
        <f t="shared" ref="F3831" si="375">+H3831+G3831</f>
        <v>58754200</v>
      </c>
      <c r="G3831" s="12">
        <v>7047300</v>
      </c>
      <c r="H3831" s="12">
        <v>51706900</v>
      </c>
      <c r="I3831" s="69">
        <f t="shared" ref="I3831" si="376">SUM(F3831,J3831:K3831)</f>
        <v>58754200</v>
      </c>
      <c r="J3831" s="12">
        <v>0</v>
      </c>
      <c r="K3831" s="12">
        <v>0</v>
      </c>
    </row>
    <row r="3832" spans="1:20" x14ac:dyDescent="0.15">
      <c r="B3832" s="65">
        <v>44159</v>
      </c>
      <c r="C3832" s="74">
        <f t="shared" ref="C3832" si="377">F3832</f>
        <v>70743500</v>
      </c>
      <c r="D3832" s="37">
        <v>1324.88</v>
      </c>
      <c r="E3832" s="68">
        <f t="shared" ref="E3832" si="378">D3832-D3831</f>
        <v>7</v>
      </c>
      <c r="F3832" s="69">
        <f t="shared" ref="F3832" si="379">+H3832+G3832</f>
        <v>70743500</v>
      </c>
      <c r="G3832" s="12">
        <v>13191900</v>
      </c>
      <c r="H3832" s="12">
        <v>57551600</v>
      </c>
      <c r="I3832" s="69">
        <f t="shared" ref="I3832" si="380">SUM(F3832,J3832:K3832)</f>
        <v>70899800</v>
      </c>
      <c r="J3832" s="12">
        <v>156300</v>
      </c>
      <c r="K3832" s="12">
        <v>0</v>
      </c>
    </row>
    <row r="3833" spans="1:20" x14ac:dyDescent="0.15">
      <c r="B3833" s="65">
        <v>44160</v>
      </c>
      <c r="C3833" s="74">
        <f t="shared" ref="C3833" si="381">F3833</f>
        <v>58265300</v>
      </c>
      <c r="D3833" s="37">
        <v>1322.5</v>
      </c>
      <c r="E3833" s="68">
        <f t="shared" ref="E3833" si="382">D3833-D3832</f>
        <v>-2.3800000000001091</v>
      </c>
      <c r="F3833" s="69">
        <f t="shared" ref="F3833" si="383">+H3833+G3833</f>
        <v>58265300</v>
      </c>
      <c r="G3833" s="12">
        <v>11953200</v>
      </c>
      <c r="H3833" s="12">
        <v>46312100</v>
      </c>
      <c r="I3833" s="69">
        <f t="shared" ref="I3833" si="384">SUM(F3833,J3833:K3833)</f>
        <v>58265300</v>
      </c>
      <c r="J3833" s="12">
        <v>0</v>
      </c>
      <c r="K3833" s="12">
        <v>0</v>
      </c>
    </row>
    <row r="3834" spans="1:20" x14ac:dyDescent="0.15">
      <c r="B3834" s="65">
        <v>44161</v>
      </c>
      <c r="C3834" s="74">
        <f t="shared" ref="C3834" si="385">F3834</f>
        <v>52047800</v>
      </c>
      <c r="D3834" s="37">
        <v>1321.94</v>
      </c>
      <c r="E3834" s="68">
        <f t="shared" ref="E3834" si="386">D3834-D3833</f>
        <v>-0.55999999999994543</v>
      </c>
      <c r="F3834" s="69">
        <f t="shared" ref="F3834" si="387">+H3834+G3834</f>
        <v>52047800</v>
      </c>
      <c r="G3834" s="12">
        <v>18067000</v>
      </c>
      <c r="H3834" s="12">
        <v>33980800</v>
      </c>
      <c r="I3834" s="69">
        <f t="shared" ref="I3834" si="388">SUM(F3834,J3834:K3834)</f>
        <v>52047800</v>
      </c>
      <c r="J3834" s="12">
        <v>0</v>
      </c>
      <c r="K3834" s="12">
        <v>0</v>
      </c>
    </row>
    <row r="3835" spans="1:20" x14ac:dyDescent="0.15">
      <c r="B3835" s="65">
        <v>44162</v>
      </c>
      <c r="C3835" s="74">
        <f t="shared" ref="C3835" si="389">F3835</f>
        <v>58633300</v>
      </c>
      <c r="D3835" s="37">
        <v>1334.19</v>
      </c>
      <c r="E3835" s="68">
        <f t="shared" ref="E3835" si="390">D3835-D3834</f>
        <v>12.25</v>
      </c>
      <c r="F3835" s="69">
        <f t="shared" ref="F3835" si="391">+H3835+G3835</f>
        <v>58633300</v>
      </c>
      <c r="G3835" s="12">
        <v>17420600</v>
      </c>
      <c r="H3835" s="12">
        <v>41212700</v>
      </c>
      <c r="I3835" s="69">
        <f t="shared" ref="I3835" si="392">SUM(F3835,J3835:K3835)</f>
        <v>58735300</v>
      </c>
      <c r="J3835" s="12">
        <v>102000</v>
      </c>
      <c r="K3835" s="12">
        <v>0</v>
      </c>
    </row>
    <row r="3836" spans="1:20" x14ac:dyDescent="0.15">
      <c r="A3836" s="21" t="s">
        <v>0</v>
      </c>
      <c r="B3836" s="66">
        <v>44165</v>
      </c>
      <c r="C3836" s="75">
        <f t="shared" ref="C3836" si="393">F3836</f>
        <v>38847300</v>
      </c>
      <c r="D3836" s="38">
        <v>1323.31</v>
      </c>
      <c r="E3836" s="70">
        <f t="shared" ref="E3836" si="394">D3836-D3835</f>
        <v>-10.880000000000109</v>
      </c>
      <c r="F3836" s="71">
        <f t="shared" ref="F3836" si="395">+H3836+G3836</f>
        <v>38847300</v>
      </c>
      <c r="G3836" s="22">
        <v>9344900</v>
      </c>
      <c r="H3836" s="22">
        <v>29502400</v>
      </c>
      <c r="I3836" s="71">
        <f t="shared" ref="I3836" si="396">SUM(F3836,J3836:K3836)</f>
        <v>38847300</v>
      </c>
      <c r="J3836" s="22">
        <v>0</v>
      </c>
      <c r="K3836" s="22">
        <v>0</v>
      </c>
      <c r="L3836" s="23">
        <f>SUM(G3818:G3836)</f>
        <v>841760600</v>
      </c>
      <c r="M3836" s="22">
        <f>SUM(H3818:H3836)</f>
        <v>1250453200</v>
      </c>
      <c r="N3836" s="24">
        <f>SUM(G3818:H3836)</f>
        <v>2092213800</v>
      </c>
      <c r="O3836" s="25">
        <f>MAX($C3818:$C3836)</f>
        <v>756098300</v>
      </c>
      <c r="P3836" s="26">
        <f>MIN($C3818:$C3836)</f>
        <v>30815200</v>
      </c>
      <c r="Q3836" s="53">
        <f>MAX($D3818:$D3836)</f>
        <v>1336.69</v>
      </c>
      <c r="R3836" s="54">
        <f>MIN($D3818:$D3836)</f>
        <v>1316.44</v>
      </c>
      <c r="S3836" s="45">
        <f>MAX($E3818:$E3836)</f>
        <v>12.25</v>
      </c>
      <c r="T3836" s="46">
        <f>MIN($E3818:$E3836)</f>
        <v>-31.440000000000055</v>
      </c>
    </row>
    <row r="3837" spans="1:20" x14ac:dyDescent="0.15">
      <c r="B3837" s="65">
        <v>44166</v>
      </c>
      <c r="C3837" s="74">
        <f t="shared" ref="C3837" si="397">F3837</f>
        <v>42585600</v>
      </c>
      <c r="D3837" s="37">
        <v>1318.19</v>
      </c>
      <c r="E3837" s="68">
        <f t="shared" ref="E3837" si="398">D3837-D3836</f>
        <v>-5.1199999999998909</v>
      </c>
      <c r="F3837" s="69">
        <f t="shared" ref="F3837" si="399">+H3837+G3837</f>
        <v>42585600</v>
      </c>
      <c r="G3837" s="12">
        <v>4555700</v>
      </c>
      <c r="H3837" s="12">
        <v>38029900</v>
      </c>
      <c r="I3837" s="69">
        <f t="shared" ref="I3837" si="400">SUM(F3837,J3837:K3837)</f>
        <v>42585600</v>
      </c>
      <c r="J3837" s="12">
        <v>0</v>
      </c>
      <c r="K3837" s="12">
        <v>0</v>
      </c>
    </row>
    <row r="3838" spans="1:20" x14ac:dyDescent="0.15">
      <c r="B3838" s="65">
        <v>44167</v>
      </c>
      <c r="C3838" s="74">
        <f t="shared" ref="C3838" si="401">F3838</f>
        <v>62986100</v>
      </c>
      <c r="D3838" s="37">
        <v>1325.13</v>
      </c>
      <c r="E3838" s="68">
        <f t="shared" ref="E3838" si="402">D3838-D3837</f>
        <v>6.9400000000000546</v>
      </c>
      <c r="F3838" s="69">
        <f t="shared" ref="F3838" si="403">+H3838+G3838</f>
        <v>62986100</v>
      </c>
      <c r="G3838" s="12">
        <v>3122300</v>
      </c>
      <c r="H3838" s="12">
        <v>59863800</v>
      </c>
      <c r="I3838" s="69">
        <f t="shared" ref="I3838" si="404">SUM(F3838,J3838:K3838)</f>
        <v>62986100</v>
      </c>
      <c r="J3838" s="12">
        <v>0</v>
      </c>
      <c r="K3838" s="12">
        <v>0</v>
      </c>
    </row>
    <row r="3839" spans="1:20" x14ac:dyDescent="0.15">
      <c r="B3839" s="65">
        <v>44168</v>
      </c>
      <c r="C3839" s="74">
        <f t="shared" ref="C3839" si="405">F3839</f>
        <v>56399700</v>
      </c>
      <c r="D3839" s="37">
        <v>1318.31</v>
      </c>
      <c r="E3839" s="68">
        <f t="shared" ref="E3839" si="406">D3839-D3838</f>
        <v>-6.8200000000001637</v>
      </c>
      <c r="F3839" s="69">
        <f t="shared" ref="F3839" si="407">+H3839+G3839</f>
        <v>56399700</v>
      </c>
      <c r="G3839" s="12">
        <v>4211200</v>
      </c>
      <c r="H3839" s="12">
        <v>52188500</v>
      </c>
      <c r="I3839" s="69">
        <f t="shared" ref="I3839" si="408">SUM(F3839,J3839:K3839)</f>
        <v>56399700</v>
      </c>
      <c r="J3839" s="12">
        <v>0</v>
      </c>
      <c r="K3839" s="12">
        <v>0</v>
      </c>
    </row>
    <row r="3840" spans="1:20" x14ac:dyDescent="0.15">
      <c r="B3840" s="65">
        <v>44169</v>
      </c>
      <c r="C3840" s="74">
        <f t="shared" ref="C3840" si="409">F3840</f>
        <v>68203600</v>
      </c>
      <c r="D3840" s="37">
        <v>1332.06</v>
      </c>
      <c r="E3840" s="68">
        <f t="shared" ref="E3840" si="410">D3840-D3839</f>
        <v>13.75</v>
      </c>
      <c r="F3840" s="69">
        <f t="shared" ref="F3840" si="411">+H3840+G3840</f>
        <v>68203600</v>
      </c>
      <c r="G3840" s="12">
        <v>15820700</v>
      </c>
      <c r="H3840" s="12">
        <v>52382900</v>
      </c>
      <c r="I3840" s="69">
        <f t="shared" ref="I3840" si="412">SUM(F3840,J3840:K3840)</f>
        <v>69580600</v>
      </c>
      <c r="J3840" s="12">
        <v>860000</v>
      </c>
      <c r="K3840" s="12">
        <v>517000</v>
      </c>
    </row>
    <row r="3841" spans="2:13" x14ac:dyDescent="0.15">
      <c r="B3841" s="65">
        <v>44172</v>
      </c>
      <c r="C3841" s="74">
        <f t="shared" ref="C3841" si="413">F3841</f>
        <v>72670400</v>
      </c>
      <c r="D3841" s="37">
        <v>1313.63</v>
      </c>
      <c r="E3841" s="68">
        <f t="shared" ref="E3841" si="414">D3841-D3840</f>
        <v>-18.429999999999836</v>
      </c>
      <c r="F3841" s="69">
        <f t="shared" ref="F3841" si="415">+H3841+G3841</f>
        <v>72670400</v>
      </c>
      <c r="G3841" s="12">
        <v>10218600</v>
      </c>
      <c r="H3841" s="12">
        <v>62451800</v>
      </c>
      <c r="I3841" s="69">
        <f t="shared" ref="I3841" si="416">SUM(F3841,J3841:K3841)</f>
        <v>72942800</v>
      </c>
      <c r="J3841" s="12">
        <v>0</v>
      </c>
      <c r="K3841" s="12">
        <v>272400</v>
      </c>
    </row>
    <row r="3842" spans="2:13" x14ac:dyDescent="0.15">
      <c r="B3842" s="65">
        <v>44173</v>
      </c>
      <c r="C3842" s="74">
        <f t="shared" ref="C3842" si="417">F3842</f>
        <v>78379700</v>
      </c>
      <c r="D3842" s="37">
        <v>1312.75</v>
      </c>
      <c r="E3842" s="68">
        <f t="shared" ref="E3842" si="418">D3842-D3841</f>
        <v>-0.88000000000010914</v>
      </c>
      <c r="F3842" s="69">
        <f t="shared" ref="F3842" si="419">+H3842+G3842</f>
        <v>78379700</v>
      </c>
      <c r="G3842" s="12">
        <v>1628600</v>
      </c>
      <c r="H3842" s="12">
        <v>76751100</v>
      </c>
      <c r="I3842" s="69">
        <f t="shared" ref="I3842" si="420">SUM(F3842,J3842:K3842)</f>
        <v>78379700</v>
      </c>
      <c r="J3842" s="12">
        <v>0</v>
      </c>
      <c r="K3842" s="12">
        <v>0</v>
      </c>
    </row>
    <row r="3843" spans="2:13" x14ac:dyDescent="0.15">
      <c r="B3843" s="65">
        <v>44174</v>
      </c>
      <c r="C3843" s="74">
        <f t="shared" ref="C3843" si="421">F3843</f>
        <v>75229400</v>
      </c>
      <c r="D3843" s="37">
        <v>1315.81</v>
      </c>
      <c r="E3843" s="68">
        <f t="shared" ref="E3843" si="422">D3843-D3842</f>
        <v>3.0599999999999454</v>
      </c>
      <c r="F3843" s="69">
        <f t="shared" ref="F3843" si="423">+H3843+G3843</f>
        <v>75229400</v>
      </c>
      <c r="G3843" s="12">
        <v>2073600</v>
      </c>
      <c r="H3843" s="12">
        <v>73155800</v>
      </c>
      <c r="I3843" s="69">
        <f t="shared" ref="I3843" si="424">SUM(F3843,J3843:K3843)</f>
        <v>75229400</v>
      </c>
      <c r="J3843" s="12">
        <v>0</v>
      </c>
      <c r="K3843" s="12">
        <v>0</v>
      </c>
    </row>
    <row r="3844" spans="2:13" x14ac:dyDescent="0.15">
      <c r="B3844" s="65">
        <v>44175</v>
      </c>
      <c r="C3844" s="74">
        <f t="shared" ref="C3844" si="425">F3844</f>
        <v>66569300</v>
      </c>
      <c r="D3844" s="37">
        <v>1315.63</v>
      </c>
      <c r="E3844" s="68">
        <f t="shared" ref="E3844" si="426">D3844-D3843</f>
        <v>-0.17999999999983629</v>
      </c>
      <c r="F3844" s="69">
        <f t="shared" ref="F3844" si="427">+H3844+G3844</f>
        <v>66569300</v>
      </c>
      <c r="G3844" s="12">
        <v>18621400</v>
      </c>
      <c r="H3844" s="12">
        <v>47947900</v>
      </c>
      <c r="I3844" s="69">
        <f t="shared" ref="I3844" si="428">SUM(F3844,J3844:K3844)</f>
        <v>66569300</v>
      </c>
      <c r="J3844" s="12">
        <v>0</v>
      </c>
      <c r="K3844" s="12">
        <v>0</v>
      </c>
    </row>
    <row r="3845" spans="2:13" x14ac:dyDescent="0.15">
      <c r="B3845" s="65">
        <v>44176</v>
      </c>
      <c r="C3845" s="74">
        <f t="shared" ref="C3845" si="429">F3845</f>
        <v>51973000</v>
      </c>
      <c r="D3845" s="37">
        <v>1323.31</v>
      </c>
      <c r="E3845" s="68">
        <f t="shared" ref="E3845" si="430">D3845-D3844</f>
        <v>7.6799999999998363</v>
      </c>
      <c r="F3845" s="69">
        <f t="shared" ref="F3845" si="431">+H3845+G3845</f>
        <v>51973000</v>
      </c>
      <c r="G3845" s="12">
        <v>9732800</v>
      </c>
      <c r="H3845" s="12">
        <v>42240200</v>
      </c>
      <c r="I3845" s="69">
        <f t="shared" ref="I3845" si="432">SUM(F3845,J3845:K3845)</f>
        <v>51973000</v>
      </c>
      <c r="J3845" s="12">
        <v>0</v>
      </c>
      <c r="K3845" s="12">
        <v>0</v>
      </c>
    </row>
    <row r="3846" spans="2:13" x14ac:dyDescent="0.15">
      <c r="B3846" s="65">
        <v>44179</v>
      </c>
      <c r="C3846" s="74">
        <f t="shared" ref="C3846" si="433">F3846</f>
        <v>74742400</v>
      </c>
      <c r="D3846" s="37">
        <v>1327.19</v>
      </c>
      <c r="E3846" s="68">
        <f t="shared" ref="E3846" si="434">D3846-D3845</f>
        <v>3.8800000000001091</v>
      </c>
      <c r="F3846" s="69">
        <f t="shared" ref="F3846" si="435">+H3846+G3846</f>
        <v>74742400</v>
      </c>
      <c r="G3846" s="12">
        <v>11315600</v>
      </c>
      <c r="H3846" s="12">
        <v>63426800</v>
      </c>
      <c r="I3846" s="69">
        <f t="shared" ref="I3846" si="436">SUM(F3846,J3846:K3846)</f>
        <v>74742400</v>
      </c>
      <c r="J3846" s="12">
        <v>0</v>
      </c>
      <c r="K3846" s="12">
        <v>0</v>
      </c>
    </row>
    <row r="3847" spans="2:13" x14ac:dyDescent="0.15">
      <c r="B3847" s="65">
        <v>44180</v>
      </c>
      <c r="C3847" s="74">
        <f t="shared" ref="C3847" si="437">F3847</f>
        <v>49993900</v>
      </c>
      <c r="D3847" s="37">
        <v>1319.31</v>
      </c>
      <c r="E3847" s="68">
        <f t="shared" ref="E3847" si="438">D3847-D3846</f>
        <v>-7.8800000000001091</v>
      </c>
      <c r="F3847" s="69">
        <f t="shared" ref="F3847" si="439">+H3847+G3847</f>
        <v>49993900</v>
      </c>
      <c r="G3847" s="12">
        <v>10119700</v>
      </c>
      <c r="H3847" s="12">
        <v>39874200</v>
      </c>
      <c r="I3847" s="69">
        <f t="shared" ref="I3847" si="440">SUM(F3847,J3847:K3847)</f>
        <v>49993900</v>
      </c>
      <c r="J3847" s="12">
        <v>0</v>
      </c>
      <c r="K3847" s="12">
        <v>0</v>
      </c>
    </row>
    <row r="3848" spans="2:13" x14ac:dyDescent="0.15">
      <c r="B3848" s="65">
        <v>44181</v>
      </c>
      <c r="C3848" s="74">
        <f t="shared" ref="C3848" si="441">F3848</f>
        <v>222909500</v>
      </c>
      <c r="D3848" s="37">
        <v>1329.88</v>
      </c>
      <c r="E3848" s="68">
        <f t="shared" ref="E3848" si="442">D3848-D3847</f>
        <v>10.570000000000164</v>
      </c>
      <c r="F3848" s="69">
        <f t="shared" ref="F3848" si="443">+H3848+G3848</f>
        <v>222909500</v>
      </c>
      <c r="G3848" s="12">
        <v>131862200</v>
      </c>
      <c r="H3848" s="12">
        <v>91047300</v>
      </c>
      <c r="I3848" s="69">
        <f t="shared" ref="I3848" si="444">SUM(F3848,J3848:K3848)</f>
        <v>223090000</v>
      </c>
      <c r="J3848" s="12">
        <v>180500</v>
      </c>
      <c r="K3848" s="12">
        <v>0</v>
      </c>
    </row>
    <row r="3849" spans="2:13" x14ac:dyDescent="0.15">
      <c r="B3849" s="65">
        <v>44182</v>
      </c>
      <c r="C3849" s="74">
        <f t="shared" ref="C3849" si="445">F3849</f>
        <v>108146500</v>
      </c>
      <c r="D3849" s="37">
        <v>1339.19</v>
      </c>
      <c r="E3849" s="68">
        <f t="shared" ref="E3849" si="446">D3849-D3848</f>
        <v>9.3099999999999454</v>
      </c>
      <c r="F3849" s="69">
        <f t="shared" ref="F3849" si="447">+H3849+G3849</f>
        <v>108146500</v>
      </c>
      <c r="G3849" s="12">
        <v>3808700</v>
      </c>
      <c r="H3849" s="12">
        <v>104337800</v>
      </c>
      <c r="I3849" s="69">
        <f t="shared" ref="I3849" si="448">SUM(F3849,J3849:K3849)</f>
        <v>108146500</v>
      </c>
      <c r="J3849" s="12">
        <v>0</v>
      </c>
      <c r="K3849" s="12">
        <v>0</v>
      </c>
    </row>
    <row r="3850" spans="2:13" x14ac:dyDescent="0.15">
      <c r="B3850" s="65">
        <v>44183</v>
      </c>
      <c r="C3850" s="74">
        <f t="shared" ref="C3850" si="449">F3850</f>
        <v>97379500</v>
      </c>
      <c r="D3850" s="37">
        <v>1334.81</v>
      </c>
      <c r="E3850" s="68">
        <f t="shared" ref="E3850" si="450">D3850-D3849</f>
        <v>-4.3800000000001091</v>
      </c>
      <c r="F3850" s="69">
        <f t="shared" ref="F3850" si="451">+H3850+G3850</f>
        <v>97379500</v>
      </c>
      <c r="G3850" s="12">
        <v>6299300</v>
      </c>
      <c r="H3850" s="57">
        <v>91080200</v>
      </c>
      <c r="I3850" s="69">
        <f t="shared" ref="I3850" si="452">SUM(F3850,J3850:K3850)</f>
        <v>97379500</v>
      </c>
      <c r="J3850" s="12">
        <v>0</v>
      </c>
      <c r="K3850" s="12">
        <v>0</v>
      </c>
      <c r="M3850" s="63" t="s">
        <v>60</v>
      </c>
    </row>
    <row r="3851" spans="2:13" x14ac:dyDescent="0.15">
      <c r="B3851" s="65">
        <v>44186</v>
      </c>
      <c r="C3851" s="74">
        <f t="shared" ref="C3851" si="453">F3851</f>
        <v>115483800</v>
      </c>
      <c r="D3851" s="37">
        <v>1322.5</v>
      </c>
      <c r="E3851" s="68">
        <f t="shared" ref="E3851" si="454">D3851-D3850</f>
        <v>-12.309999999999945</v>
      </c>
      <c r="F3851" s="69">
        <f t="shared" ref="F3851" si="455">+H3851+G3851</f>
        <v>115483800</v>
      </c>
      <c r="G3851" s="12">
        <v>7776900</v>
      </c>
      <c r="H3851" s="95">
        <v>107706900</v>
      </c>
      <c r="I3851" s="69">
        <f t="shared" ref="I3851" si="456">SUM(F3851,J3851:K3851)</f>
        <v>115483800</v>
      </c>
      <c r="J3851" s="12">
        <v>0</v>
      </c>
      <c r="K3851" s="12">
        <v>0</v>
      </c>
      <c r="M3851" s="97"/>
    </row>
    <row r="3852" spans="2:13" x14ac:dyDescent="0.15">
      <c r="B3852" s="65">
        <v>44187</v>
      </c>
      <c r="C3852" s="74">
        <f t="shared" ref="C3852" si="457">F3852</f>
        <v>91180100</v>
      </c>
      <c r="D3852" s="37">
        <v>1311.19</v>
      </c>
      <c r="E3852" s="68">
        <f t="shared" ref="E3852" si="458">D3852-D3851</f>
        <v>-11.309999999999945</v>
      </c>
      <c r="F3852" s="69">
        <f t="shared" ref="F3852" si="459">+H3852+G3852</f>
        <v>91180100</v>
      </c>
      <c r="G3852" s="12">
        <v>12443600</v>
      </c>
      <c r="H3852" s="95">
        <v>78736500</v>
      </c>
      <c r="I3852" s="69">
        <f t="shared" ref="I3852" si="460">SUM(F3852,J3852:K3852)</f>
        <v>92042900</v>
      </c>
      <c r="J3852" s="12">
        <v>862800</v>
      </c>
      <c r="K3852" s="12">
        <v>0</v>
      </c>
      <c r="M3852" s="97"/>
    </row>
    <row r="3853" spans="2:13" x14ac:dyDescent="0.15">
      <c r="B3853" s="65">
        <v>44188</v>
      </c>
      <c r="C3853" s="74">
        <f t="shared" ref="C3853" si="461">F3853</f>
        <v>76680900</v>
      </c>
      <c r="D3853" s="37">
        <v>1312.88</v>
      </c>
      <c r="E3853" s="68">
        <f t="shared" ref="E3853" si="462">D3853-D3852</f>
        <v>1.6900000000000546</v>
      </c>
      <c r="F3853" s="69">
        <f t="shared" ref="F3853" si="463">+H3853+G3853</f>
        <v>76680900</v>
      </c>
      <c r="G3853" s="12">
        <v>7039600</v>
      </c>
      <c r="H3853" s="95">
        <v>69641300</v>
      </c>
      <c r="I3853" s="69">
        <f t="shared" ref="I3853" si="464">SUM(F3853,J3853:K3853)</f>
        <v>76680900</v>
      </c>
      <c r="J3853" s="12">
        <v>0</v>
      </c>
      <c r="K3853" s="12">
        <v>0</v>
      </c>
      <c r="M3853" s="97"/>
    </row>
    <row r="3854" spans="2:13" x14ac:dyDescent="0.15">
      <c r="B3854" s="65">
        <v>44189</v>
      </c>
      <c r="C3854" s="74">
        <f t="shared" ref="C3854" si="465">F3854</f>
        <v>128726500</v>
      </c>
      <c r="D3854" s="37">
        <v>1320.5</v>
      </c>
      <c r="E3854" s="68">
        <f t="shared" ref="E3854" si="466">D3854-D3853</f>
        <v>7.6199999999998909</v>
      </c>
      <c r="F3854" s="69">
        <f t="shared" ref="F3854" si="467">+H3854+G3854</f>
        <v>128726500</v>
      </c>
      <c r="G3854" s="12">
        <v>2896300</v>
      </c>
      <c r="H3854" s="95">
        <v>125830200</v>
      </c>
      <c r="I3854" s="69">
        <f t="shared" ref="I3854" si="468">SUM(F3854,J3854:K3854)</f>
        <v>128726500</v>
      </c>
      <c r="J3854" s="12">
        <v>0</v>
      </c>
      <c r="K3854" s="12">
        <v>0</v>
      </c>
      <c r="M3854" s="97"/>
    </row>
    <row r="3855" spans="2:13" x14ac:dyDescent="0.15">
      <c r="B3855" s="65">
        <v>44190</v>
      </c>
      <c r="C3855" s="74">
        <f t="shared" ref="C3855" si="469">F3855</f>
        <v>126332100</v>
      </c>
      <c r="D3855" s="37">
        <v>1328.13</v>
      </c>
      <c r="E3855" s="68">
        <f t="shared" ref="E3855" si="470">D3855-D3854</f>
        <v>7.6300000000001091</v>
      </c>
      <c r="F3855" s="69">
        <f t="shared" ref="F3855" si="471">+H3855+G3855</f>
        <v>126332100</v>
      </c>
      <c r="G3855" s="12">
        <v>7309300</v>
      </c>
      <c r="H3855" s="57">
        <v>119022800</v>
      </c>
      <c r="I3855" s="69">
        <f t="shared" ref="I3855" si="472">SUM(F3855,J3855:K3855)</f>
        <v>126332100</v>
      </c>
      <c r="J3855" s="12">
        <v>0</v>
      </c>
      <c r="K3855" s="12">
        <v>0</v>
      </c>
      <c r="M3855" s="63" t="s">
        <v>60</v>
      </c>
    </row>
    <row r="3856" spans="2:13" x14ac:dyDescent="0.15">
      <c r="B3856" s="65">
        <v>44193</v>
      </c>
      <c r="C3856" s="74">
        <f t="shared" ref="C3856" si="473">F3856</f>
        <v>230894300</v>
      </c>
      <c r="D3856" s="37">
        <v>1316.06</v>
      </c>
      <c r="E3856" s="68">
        <f t="shared" ref="E3856" si="474">D3856-D3855</f>
        <v>-12.070000000000164</v>
      </c>
      <c r="F3856" s="69">
        <f t="shared" ref="F3856" si="475">+H3856+G3856</f>
        <v>230894300</v>
      </c>
      <c r="G3856" s="12">
        <v>12046100</v>
      </c>
      <c r="H3856" s="95">
        <v>218848200</v>
      </c>
      <c r="I3856" s="69">
        <f t="shared" ref="I3856" si="476">SUM(F3856,J3856:K3856)</f>
        <v>233126300</v>
      </c>
      <c r="J3856" s="12">
        <v>2232000</v>
      </c>
      <c r="K3856" s="12">
        <v>0</v>
      </c>
    </row>
    <row r="3857" spans="1:20" x14ac:dyDescent="0.15">
      <c r="B3857" s="65">
        <v>44194</v>
      </c>
      <c r="C3857" s="74">
        <f t="shared" ref="C3857" si="477">F3857</f>
        <v>72816100</v>
      </c>
      <c r="D3857" s="37">
        <v>1335.88</v>
      </c>
      <c r="E3857" s="68">
        <f t="shared" ref="E3857" si="478">D3857-D3856</f>
        <v>19.820000000000164</v>
      </c>
      <c r="F3857" s="69">
        <f t="shared" ref="F3857" si="479">+H3857+G3857</f>
        <v>72816100</v>
      </c>
      <c r="G3857" s="12">
        <v>5371500</v>
      </c>
      <c r="H3857" s="95">
        <v>67444600</v>
      </c>
      <c r="I3857" s="69">
        <f t="shared" ref="I3857" si="480">SUM(F3857,J3857:K3857)</f>
        <v>72816100</v>
      </c>
      <c r="J3857" s="12">
        <v>0</v>
      </c>
      <c r="K3857" s="12">
        <v>0</v>
      </c>
    </row>
    <row r="3858" spans="1:20" x14ac:dyDescent="0.15">
      <c r="A3858" s="21" t="s">
        <v>0</v>
      </c>
      <c r="B3858" s="66">
        <v>44195</v>
      </c>
      <c r="C3858" s="75">
        <f t="shared" ref="C3858:C3859" si="481">F3858</f>
        <v>56884000</v>
      </c>
      <c r="D3858" s="38">
        <v>1349.13</v>
      </c>
      <c r="E3858" s="70">
        <f t="shared" ref="E3858:E3859" si="482">D3858-D3857</f>
        <v>13.25</v>
      </c>
      <c r="F3858" s="71">
        <f t="shared" ref="F3858:F3859" si="483">+H3858+G3858</f>
        <v>56884000</v>
      </c>
      <c r="G3858" s="22">
        <v>2577400</v>
      </c>
      <c r="H3858" s="96">
        <v>54306600</v>
      </c>
      <c r="I3858" s="71">
        <f t="shared" ref="I3858:I3859" si="484">SUM(F3858,J3858:K3858)</f>
        <v>56884000</v>
      </c>
      <c r="J3858" s="22">
        <v>0</v>
      </c>
      <c r="K3858" s="22">
        <v>0</v>
      </c>
      <c r="L3858" s="23">
        <f>SUM(G3837:G3858)</f>
        <v>290851100</v>
      </c>
      <c r="M3858" s="22">
        <f>SUM(H3837:H3858)</f>
        <v>1736315300</v>
      </c>
      <c r="N3858" s="24">
        <f>SUM(G3837:H3858)</f>
        <v>2027166400</v>
      </c>
      <c r="O3858" s="25">
        <f>MAX($C3837:$C3858)</f>
        <v>230894300</v>
      </c>
      <c r="P3858" s="103">
        <f>MIN($C3837:$C3858)</f>
        <v>42585600</v>
      </c>
      <c r="Q3858" s="53">
        <f>MAX($D3837:$D3858)</f>
        <v>1349.13</v>
      </c>
      <c r="R3858" s="54">
        <f>MIN($D3837:$D3858)</f>
        <v>1311.19</v>
      </c>
      <c r="S3858" s="45">
        <f>MAX($E3837:$E3858)</f>
        <v>19.820000000000164</v>
      </c>
      <c r="T3858" s="46">
        <f>MIN($E3837:$E3858)</f>
        <v>-18.429999999999836</v>
      </c>
    </row>
    <row r="3859" spans="1:20" x14ac:dyDescent="0.15">
      <c r="B3859" s="65">
        <v>44200</v>
      </c>
      <c r="C3859" s="74">
        <f t="shared" si="481"/>
        <v>65345400</v>
      </c>
      <c r="D3859" s="37">
        <v>1332.5</v>
      </c>
      <c r="E3859" s="68">
        <f t="shared" si="482"/>
        <v>-16.630000000000109</v>
      </c>
      <c r="F3859" s="69">
        <f t="shared" si="483"/>
        <v>65345400</v>
      </c>
      <c r="G3859" s="12">
        <v>2604600</v>
      </c>
      <c r="H3859" s="95">
        <v>62740800</v>
      </c>
      <c r="I3859" s="69">
        <f t="shared" si="484"/>
        <v>65726300</v>
      </c>
      <c r="J3859" s="12">
        <v>0</v>
      </c>
      <c r="K3859" s="12">
        <v>380900</v>
      </c>
    </row>
    <row r="3860" spans="1:20" x14ac:dyDescent="0.15">
      <c r="B3860" s="65">
        <v>44201</v>
      </c>
      <c r="C3860" s="74">
        <f t="shared" ref="C3860" si="485">F3860</f>
        <v>112480000</v>
      </c>
      <c r="D3860" s="37">
        <v>1332</v>
      </c>
      <c r="E3860" s="68">
        <f t="shared" ref="E3860" si="486">D3860-D3859</f>
        <v>-0.5</v>
      </c>
      <c r="F3860" s="69">
        <f t="shared" ref="F3860" si="487">+H3860+G3860</f>
        <v>112480000</v>
      </c>
      <c r="G3860" s="12">
        <v>8209400</v>
      </c>
      <c r="H3860" s="95">
        <v>104270600</v>
      </c>
      <c r="I3860" s="69">
        <f t="shared" ref="I3860" si="488">SUM(F3860,J3860:K3860)</f>
        <v>112480000</v>
      </c>
      <c r="J3860" s="12">
        <v>0</v>
      </c>
      <c r="K3860" s="12">
        <v>0</v>
      </c>
    </row>
    <row r="3861" spans="1:20" x14ac:dyDescent="0.15">
      <c r="B3861" s="65">
        <v>44202</v>
      </c>
      <c r="C3861" s="74">
        <f t="shared" ref="C3861" si="489">F3861</f>
        <v>95440900</v>
      </c>
      <c r="D3861" s="37">
        <v>1324.38</v>
      </c>
      <c r="E3861" s="68">
        <f t="shared" ref="E3861" si="490">D3861-D3860</f>
        <v>-7.6199999999998909</v>
      </c>
      <c r="F3861" s="69">
        <f t="shared" ref="F3861" si="491">+H3861+G3861</f>
        <v>95440900</v>
      </c>
      <c r="G3861" s="12">
        <v>504900</v>
      </c>
      <c r="H3861" s="95">
        <v>94936000</v>
      </c>
      <c r="I3861" s="69">
        <f t="shared" ref="I3861" si="492">SUM(F3861,J3861:K3861)</f>
        <v>95440900</v>
      </c>
      <c r="J3861" s="12">
        <v>0</v>
      </c>
      <c r="K3861" s="12">
        <v>0</v>
      </c>
    </row>
    <row r="3862" spans="1:20" x14ac:dyDescent="0.15">
      <c r="B3862" s="65">
        <v>44203</v>
      </c>
      <c r="C3862" s="74">
        <f t="shared" ref="C3862" si="493">F3862</f>
        <v>126871200</v>
      </c>
      <c r="D3862" s="37">
        <v>1330.44</v>
      </c>
      <c r="E3862" s="68">
        <f t="shared" ref="E3862" si="494">D3862-D3861</f>
        <v>6.0599999999999454</v>
      </c>
      <c r="F3862" s="69">
        <f t="shared" ref="F3862" si="495">+H3862+G3862</f>
        <v>126871200</v>
      </c>
      <c r="G3862" s="12">
        <v>5284500</v>
      </c>
      <c r="H3862" s="95">
        <v>121586700</v>
      </c>
      <c r="I3862" s="69">
        <f t="shared" ref="I3862" si="496">SUM(F3862,J3862:K3862)</f>
        <v>126871200</v>
      </c>
      <c r="J3862" s="12">
        <v>0</v>
      </c>
      <c r="K3862" s="12">
        <v>0</v>
      </c>
    </row>
    <row r="3863" spans="1:20" x14ac:dyDescent="0.15">
      <c r="B3863" s="65">
        <v>44204</v>
      </c>
      <c r="C3863" s="74">
        <f t="shared" ref="C3863" si="497">F3863</f>
        <v>69201700</v>
      </c>
      <c r="D3863" s="37">
        <v>1356.13</v>
      </c>
      <c r="E3863" s="68">
        <f t="shared" ref="E3863" si="498">D3863-D3862</f>
        <v>25.690000000000055</v>
      </c>
      <c r="F3863" s="69">
        <f t="shared" ref="F3863" si="499">+H3863+G3863</f>
        <v>69201700</v>
      </c>
      <c r="G3863" s="12">
        <v>4544500</v>
      </c>
      <c r="H3863" s="95">
        <v>64657200</v>
      </c>
      <c r="I3863" s="69">
        <f t="shared" ref="I3863" si="500">SUM(F3863,J3863:K3863)</f>
        <v>69588700</v>
      </c>
      <c r="J3863" s="12">
        <v>0</v>
      </c>
      <c r="K3863" s="12">
        <v>387000</v>
      </c>
    </row>
    <row r="3864" spans="1:20" x14ac:dyDescent="0.15">
      <c r="B3864" s="65">
        <v>44208</v>
      </c>
      <c r="C3864" s="74">
        <f t="shared" ref="C3864" si="501">F3864</f>
        <v>81733400</v>
      </c>
      <c r="D3864" s="37">
        <v>1354.44</v>
      </c>
      <c r="E3864" s="68">
        <f t="shared" ref="E3864" si="502">D3864-D3863</f>
        <v>-1.6900000000000546</v>
      </c>
      <c r="F3864" s="69">
        <f t="shared" ref="F3864" si="503">+H3864+G3864</f>
        <v>81733400</v>
      </c>
      <c r="G3864" s="12">
        <v>10620000</v>
      </c>
      <c r="H3864" s="95">
        <v>71113400</v>
      </c>
      <c r="I3864" s="69">
        <f t="shared" ref="I3864" si="504">SUM(F3864,J3864:K3864)</f>
        <v>81916100</v>
      </c>
      <c r="J3864" s="12">
        <v>182700</v>
      </c>
      <c r="K3864" s="12">
        <v>0</v>
      </c>
    </row>
    <row r="3865" spans="1:20" x14ac:dyDescent="0.15">
      <c r="B3865" s="65">
        <v>44209</v>
      </c>
      <c r="C3865" s="74">
        <f t="shared" ref="C3865" si="505">F3865</f>
        <v>38142600</v>
      </c>
      <c r="D3865" s="37">
        <v>1355.69</v>
      </c>
      <c r="E3865" s="68">
        <f t="shared" ref="E3865" si="506">D3865-D3864</f>
        <v>1.25</v>
      </c>
      <c r="F3865" s="69">
        <f t="shared" ref="F3865" si="507">+H3865+G3865</f>
        <v>38142600</v>
      </c>
      <c r="G3865" s="12">
        <v>4555900</v>
      </c>
      <c r="H3865" s="95">
        <v>33586700</v>
      </c>
      <c r="I3865" s="69">
        <f t="shared" ref="I3865" si="508">SUM(F3865,J3865:K3865)</f>
        <v>38142600</v>
      </c>
      <c r="J3865" s="12">
        <v>0</v>
      </c>
      <c r="K3865" s="12">
        <v>0</v>
      </c>
    </row>
    <row r="3866" spans="1:20" x14ac:dyDescent="0.15">
      <c r="B3866" s="65">
        <v>44210</v>
      </c>
      <c r="C3866" s="74">
        <f t="shared" ref="C3866" si="509">F3866</f>
        <v>80173900</v>
      </c>
      <c r="D3866" s="37">
        <v>1362.88</v>
      </c>
      <c r="E3866" s="68">
        <f t="shared" ref="E3866" si="510">D3866-D3865</f>
        <v>7.1900000000000546</v>
      </c>
      <c r="F3866" s="69">
        <f t="shared" ref="F3866" si="511">+H3866+G3866</f>
        <v>80173900</v>
      </c>
      <c r="G3866" s="12">
        <v>5013400</v>
      </c>
      <c r="H3866" s="95">
        <v>75160500</v>
      </c>
      <c r="I3866" s="69">
        <f t="shared" ref="I3866" si="512">SUM(F3866,J3866:K3866)</f>
        <v>80173900</v>
      </c>
      <c r="J3866" s="12">
        <v>0</v>
      </c>
      <c r="K3866" s="12">
        <v>0</v>
      </c>
    </row>
    <row r="3867" spans="1:20" x14ac:dyDescent="0.15">
      <c r="B3867" s="65">
        <v>44211</v>
      </c>
      <c r="C3867" s="74">
        <f t="shared" ref="C3867" si="513">F3867</f>
        <v>73411000</v>
      </c>
      <c r="D3867" s="37">
        <v>1367.44</v>
      </c>
      <c r="E3867" s="68">
        <f t="shared" ref="E3867" si="514">D3867-D3866</f>
        <v>4.5599999999999454</v>
      </c>
      <c r="F3867" s="69">
        <f t="shared" ref="F3867" si="515">+H3867+G3867</f>
        <v>73411000</v>
      </c>
      <c r="G3867" s="12">
        <v>2349800</v>
      </c>
      <c r="H3867" s="95">
        <v>71061200</v>
      </c>
      <c r="I3867" s="69">
        <f t="shared" ref="I3867" si="516">SUM(F3867,J3867:K3867)</f>
        <v>75798000</v>
      </c>
      <c r="J3867" s="12">
        <v>0</v>
      </c>
      <c r="K3867" s="12">
        <v>2387000</v>
      </c>
    </row>
    <row r="3868" spans="1:20" x14ac:dyDescent="0.15">
      <c r="B3868" s="65">
        <v>44214</v>
      </c>
      <c r="C3868" s="74">
        <f t="shared" ref="C3868" si="517">F3868</f>
        <v>44717900</v>
      </c>
      <c r="D3868" s="37">
        <v>1368.19</v>
      </c>
      <c r="E3868" s="68">
        <f t="shared" ref="E3868" si="518">D3868-D3867</f>
        <v>0.75</v>
      </c>
      <c r="F3868" s="69">
        <f t="shared" ref="F3868" si="519">+H3868+G3868</f>
        <v>44717900</v>
      </c>
      <c r="G3868" s="12">
        <v>5002700</v>
      </c>
      <c r="H3868" s="95">
        <v>39715200</v>
      </c>
      <c r="I3868" s="69">
        <f t="shared" ref="I3868" si="520">SUM(F3868,J3868:K3868)</f>
        <v>44717900</v>
      </c>
      <c r="J3868" s="12">
        <v>0</v>
      </c>
      <c r="K3868" s="12">
        <v>0</v>
      </c>
    </row>
    <row r="3869" spans="1:20" x14ac:dyDescent="0.15">
      <c r="B3869" s="65">
        <v>44215</v>
      </c>
      <c r="C3869" s="74">
        <f t="shared" ref="C3869" si="521">F3869</f>
        <v>38266100</v>
      </c>
      <c r="D3869" s="37">
        <v>1359.75</v>
      </c>
      <c r="E3869" s="68">
        <f t="shared" ref="E3869" si="522">D3869-D3868</f>
        <v>-8.4400000000000546</v>
      </c>
      <c r="F3869" s="69">
        <f t="shared" ref="F3869" si="523">+H3869+G3869</f>
        <v>38266100</v>
      </c>
      <c r="G3869" s="12">
        <v>2945000</v>
      </c>
      <c r="H3869" s="95">
        <v>35321100</v>
      </c>
      <c r="I3869" s="69">
        <f t="shared" ref="I3869" si="524">SUM(F3869,J3869:K3869)</f>
        <v>38266100</v>
      </c>
      <c r="J3869" s="12">
        <v>0</v>
      </c>
      <c r="K3869" s="12">
        <v>0</v>
      </c>
    </row>
    <row r="3870" spans="1:20" x14ac:dyDescent="0.15">
      <c r="B3870" s="65">
        <v>44216</v>
      </c>
      <c r="C3870" s="74">
        <f t="shared" ref="C3870" si="525">F3870</f>
        <v>60492900</v>
      </c>
      <c r="D3870" s="37">
        <v>1350.13</v>
      </c>
      <c r="E3870" s="68">
        <f t="shared" ref="E3870" si="526">D3870-D3869</f>
        <v>-9.6199999999998909</v>
      </c>
      <c r="F3870" s="69">
        <f t="shared" ref="F3870" si="527">+H3870+G3870</f>
        <v>60492900</v>
      </c>
      <c r="G3870" s="12">
        <v>13953700</v>
      </c>
      <c r="H3870" s="95">
        <v>46539200</v>
      </c>
      <c r="I3870" s="69">
        <f t="shared" ref="I3870" si="528">SUM(F3870,J3870:K3870)</f>
        <v>60592100</v>
      </c>
      <c r="J3870" s="12">
        <v>99200</v>
      </c>
      <c r="K3870" s="12">
        <v>0</v>
      </c>
    </row>
    <row r="3871" spans="1:20" x14ac:dyDescent="0.15">
      <c r="B3871" s="65">
        <v>44217</v>
      </c>
      <c r="C3871" s="74">
        <f t="shared" ref="C3871" si="529">F3871</f>
        <v>42844200</v>
      </c>
      <c r="D3871" s="37">
        <v>1354.25</v>
      </c>
      <c r="E3871" s="68">
        <f t="shared" ref="E3871" si="530">D3871-D3870</f>
        <v>4.1199999999998909</v>
      </c>
      <c r="F3871" s="69">
        <f t="shared" ref="F3871" si="531">+H3871+G3871</f>
        <v>42844200</v>
      </c>
      <c r="G3871" s="12">
        <v>6435700</v>
      </c>
      <c r="H3871" s="95">
        <v>36408500</v>
      </c>
      <c r="I3871" s="69">
        <f t="shared" ref="I3871" si="532">SUM(F3871,J3871:K3871)</f>
        <v>42844200</v>
      </c>
      <c r="J3871" s="12">
        <v>0</v>
      </c>
      <c r="K3871" s="12">
        <v>0</v>
      </c>
    </row>
    <row r="3872" spans="1:20" x14ac:dyDescent="0.15">
      <c r="B3872" s="65">
        <v>44218</v>
      </c>
      <c r="C3872" s="74">
        <f t="shared" ref="C3872" si="533">F3872</f>
        <v>39271500</v>
      </c>
      <c r="D3872" s="37">
        <v>1353.69</v>
      </c>
      <c r="E3872" s="68">
        <f t="shared" ref="E3872" si="534">D3872-D3871</f>
        <v>-0.55999999999994543</v>
      </c>
      <c r="F3872" s="69">
        <f t="shared" ref="F3872" si="535">+H3872+G3872</f>
        <v>39271500</v>
      </c>
      <c r="G3872" s="12">
        <v>8566700</v>
      </c>
      <c r="H3872" s="95">
        <v>30704800</v>
      </c>
      <c r="I3872" s="69">
        <f t="shared" ref="I3872" si="536">SUM(F3872,J3872:K3872)</f>
        <v>39271500</v>
      </c>
      <c r="J3872" s="12">
        <v>0</v>
      </c>
      <c r="K3872" s="12">
        <v>0</v>
      </c>
    </row>
    <row r="3873" spans="1:21" x14ac:dyDescent="0.15">
      <c r="B3873" s="65">
        <v>44221</v>
      </c>
      <c r="C3873" s="74">
        <f t="shared" ref="C3873" si="537">F3873</f>
        <v>46992200</v>
      </c>
      <c r="D3873" s="37">
        <v>1363.44</v>
      </c>
      <c r="E3873" s="68">
        <f t="shared" ref="E3873" si="538">D3873-D3872</f>
        <v>9.75</v>
      </c>
      <c r="F3873" s="69">
        <f t="shared" ref="F3873" si="539">+H3873+G3873</f>
        <v>46992200</v>
      </c>
      <c r="G3873" s="12">
        <v>6479800</v>
      </c>
      <c r="H3873" s="95">
        <v>40512400</v>
      </c>
      <c r="I3873" s="69">
        <f t="shared" ref="I3873" si="540">SUM(F3873,J3873:K3873)</f>
        <v>46992200</v>
      </c>
      <c r="J3873" s="12">
        <v>0</v>
      </c>
      <c r="K3873" s="12">
        <v>0</v>
      </c>
    </row>
    <row r="3874" spans="1:21" x14ac:dyDescent="0.15">
      <c r="B3874" s="65">
        <v>44222</v>
      </c>
      <c r="C3874" s="74">
        <f t="shared" ref="C3874" si="541">F3874</f>
        <v>39524000</v>
      </c>
      <c r="D3874" s="37">
        <v>1352.94</v>
      </c>
      <c r="E3874" s="68">
        <f t="shared" ref="E3874" si="542">D3874-D3873</f>
        <v>-10.5</v>
      </c>
      <c r="F3874" s="69">
        <f t="shared" ref="F3874" si="543">+H3874+G3874</f>
        <v>39524000</v>
      </c>
      <c r="G3874" s="12">
        <v>11388100</v>
      </c>
      <c r="H3874" s="95">
        <v>28135900</v>
      </c>
      <c r="I3874" s="69">
        <f t="shared" ref="I3874" si="544">SUM(F3874,J3874:K3874)</f>
        <v>39524000</v>
      </c>
      <c r="J3874" s="12">
        <v>0</v>
      </c>
      <c r="K3874" s="12">
        <v>0</v>
      </c>
    </row>
    <row r="3875" spans="1:21" x14ac:dyDescent="0.15">
      <c r="B3875" s="65">
        <v>44223</v>
      </c>
      <c r="C3875" s="74">
        <f t="shared" ref="C3875" si="545">F3875</f>
        <v>47147500</v>
      </c>
      <c r="D3875" s="37">
        <v>1342.44</v>
      </c>
      <c r="E3875" s="68">
        <f t="shared" ref="E3875" si="546">D3875-D3874</f>
        <v>-10.5</v>
      </c>
      <c r="F3875" s="69">
        <f t="shared" ref="F3875" si="547">+H3875+G3875</f>
        <v>47147500</v>
      </c>
      <c r="G3875" s="12">
        <v>9023900</v>
      </c>
      <c r="H3875" s="95">
        <v>38123600</v>
      </c>
      <c r="I3875" s="69">
        <f t="shared" ref="I3875" si="548">SUM(F3875,J3875:K3875)</f>
        <v>47147500</v>
      </c>
      <c r="J3875" s="12">
        <v>0</v>
      </c>
      <c r="K3875" s="12">
        <v>0</v>
      </c>
    </row>
    <row r="3876" spans="1:21" x14ac:dyDescent="0.15">
      <c r="B3876" s="65">
        <v>44224</v>
      </c>
      <c r="C3876" s="74">
        <f t="shared" ref="C3876" si="549">F3876</f>
        <v>44374000</v>
      </c>
      <c r="D3876" s="37">
        <v>1341.63</v>
      </c>
      <c r="E3876" s="68">
        <f t="shared" ref="E3876" si="550">D3876-D3875</f>
        <v>-0.80999999999994543</v>
      </c>
      <c r="F3876" s="69">
        <f t="shared" ref="F3876" si="551">+H3876+G3876</f>
        <v>44374000</v>
      </c>
      <c r="G3876" s="12">
        <v>6153800</v>
      </c>
      <c r="H3876" s="95">
        <v>38220200</v>
      </c>
      <c r="I3876" s="69">
        <f t="shared" ref="I3876" si="552">SUM(F3876,J3876:K3876)</f>
        <v>45599000</v>
      </c>
      <c r="J3876" s="12">
        <v>0</v>
      </c>
      <c r="K3876" s="12">
        <v>1225000</v>
      </c>
    </row>
    <row r="3877" spans="1:21" s="21" customFormat="1" x14ac:dyDescent="0.15">
      <c r="A3877" s="21" t="s">
        <v>0</v>
      </c>
      <c r="B3877" s="66">
        <v>44225</v>
      </c>
      <c r="C3877" s="75">
        <f t="shared" ref="C3877" si="553">F3877</f>
        <v>82745600</v>
      </c>
      <c r="D3877" s="38">
        <v>1340.63</v>
      </c>
      <c r="E3877" s="70">
        <f t="shared" ref="E3877" si="554">D3877-D3876</f>
        <v>-1</v>
      </c>
      <c r="F3877" s="71">
        <f t="shared" ref="F3877" si="555">+H3877+G3877</f>
        <v>82745600</v>
      </c>
      <c r="G3877" s="22">
        <v>5174700</v>
      </c>
      <c r="H3877" s="96">
        <v>77570900</v>
      </c>
      <c r="I3877" s="71">
        <f t="shared" ref="I3877" si="556">SUM(F3877,J3877:K3877)</f>
        <v>83016100</v>
      </c>
      <c r="J3877" s="22">
        <v>18000</v>
      </c>
      <c r="K3877" s="22">
        <v>252500</v>
      </c>
      <c r="L3877" s="23">
        <f>SUM(G3859:G3877)</f>
        <v>118811100</v>
      </c>
      <c r="M3877" s="22">
        <f>SUM(H3859:H3877)</f>
        <v>1110364900</v>
      </c>
      <c r="N3877" s="24">
        <f>SUM(G3859:H3877)</f>
        <v>1229176000</v>
      </c>
      <c r="O3877" s="25">
        <f>MAX($C3859:$C3877)</f>
        <v>126871200</v>
      </c>
      <c r="P3877" s="103">
        <f>MIN($C3859:$C3877)</f>
        <v>38142600</v>
      </c>
      <c r="Q3877" s="53">
        <f>MAX($D3859:$D3877)</f>
        <v>1368.19</v>
      </c>
      <c r="R3877" s="54">
        <f>MIN($D3859:$D3877)</f>
        <v>1324.38</v>
      </c>
      <c r="S3877" s="45">
        <f>MAX($E3859:$E3877)</f>
        <v>25.690000000000055</v>
      </c>
      <c r="T3877" s="46">
        <f>MIN($E3859:$E3877)</f>
        <v>-16.630000000000109</v>
      </c>
      <c r="U3877" s="34"/>
    </row>
    <row r="3878" spans="1:21" x14ac:dyDescent="0.15">
      <c r="B3878" s="65">
        <v>44228</v>
      </c>
      <c r="C3878" s="74">
        <f t="shared" ref="C3878" si="557">F3878</f>
        <v>28335400</v>
      </c>
      <c r="D3878" s="37">
        <v>1337.06</v>
      </c>
      <c r="E3878" s="68">
        <f t="shared" ref="E3878" si="558">D3878-D3877</f>
        <v>-3.5700000000001637</v>
      </c>
      <c r="F3878" s="69">
        <f t="shared" ref="F3878" si="559">+H3878+G3878</f>
        <v>28335400</v>
      </c>
      <c r="G3878" s="12">
        <v>1626200</v>
      </c>
      <c r="H3878" s="95">
        <v>26709200</v>
      </c>
      <c r="I3878" s="69">
        <f t="shared" ref="I3878" si="560">SUM(F3878,J3878:K3878)</f>
        <v>30482400</v>
      </c>
      <c r="J3878" s="12">
        <v>2147000</v>
      </c>
      <c r="K3878" s="12">
        <v>0</v>
      </c>
    </row>
    <row r="3879" spans="1:21" x14ac:dyDescent="0.15">
      <c r="B3879" s="65">
        <v>44229</v>
      </c>
      <c r="C3879" s="74">
        <f t="shared" ref="C3879" si="561">F3879</f>
        <v>35046600</v>
      </c>
      <c r="D3879" s="37">
        <v>1335.63</v>
      </c>
      <c r="E3879" s="68">
        <f t="shared" ref="E3879" si="562">D3879-D3878</f>
        <v>-1.4299999999998363</v>
      </c>
      <c r="F3879" s="69">
        <f t="shared" ref="F3879" si="563">+H3879+G3879</f>
        <v>35046600</v>
      </c>
      <c r="G3879" s="12">
        <v>2055100</v>
      </c>
      <c r="H3879" s="95">
        <v>32991500</v>
      </c>
      <c r="I3879" s="69">
        <f t="shared" ref="I3879" si="564">SUM(F3879,J3879:K3879)</f>
        <v>35046600</v>
      </c>
      <c r="J3879" s="12">
        <v>0</v>
      </c>
      <c r="K3879" s="12">
        <v>0</v>
      </c>
    </row>
    <row r="3880" spans="1:21" x14ac:dyDescent="0.15">
      <c r="B3880" s="65">
        <v>44230</v>
      </c>
      <c r="C3880" s="74">
        <f t="shared" ref="C3880" si="565">F3880</f>
        <v>57832200</v>
      </c>
      <c r="D3880" s="37">
        <v>1345.75</v>
      </c>
      <c r="E3880" s="68">
        <f t="shared" ref="E3880" si="566">D3880-D3879</f>
        <v>10.119999999999891</v>
      </c>
      <c r="F3880" s="69">
        <f t="shared" ref="F3880" si="567">+H3880+G3880</f>
        <v>57832200</v>
      </c>
      <c r="G3880" s="12">
        <v>7155100</v>
      </c>
      <c r="H3880" s="95">
        <v>50677100</v>
      </c>
      <c r="I3880" s="69">
        <f t="shared" ref="I3880" si="568">SUM(F3880,J3880:K3880)</f>
        <v>57832200</v>
      </c>
      <c r="J3880" s="12">
        <v>0</v>
      </c>
      <c r="K3880" s="12">
        <v>0</v>
      </c>
    </row>
    <row r="3881" spans="1:21" ht="10.5" customHeight="1" x14ac:dyDescent="0.15">
      <c r="B3881" s="65">
        <v>44231</v>
      </c>
      <c r="C3881" s="74">
        <f t="shared" ref="C3881" si="569">F3881</f>
        <v>101428200</v>
      </c>
      <c r="D3881" s="37">
        <v>1359.06</v>
      </c>
      <c r="E3881" s="68">
        <f t="shared" ref="E3881" si="570">D3881-D3880</f>
        <v>13.309999999999945</v>
      </c>
      <c r="F3881" s="69">
        <f t="shared" ref="F3881" si="571">+H3881+G3881</f>
        <v>101428200</v>
      </c>
      <c r="G3881" s="12">
        <v>6784400</v>
      </c>
      <c r="H3881" s="95">
        <v>94643800</v>
      </c>
      <c r="I3881" s="69">
        <f t="shared" ref="I3881" si="572">SUM(F3881,J3881:K3881)</f>
        <v>101428200</v>
      </c>
      <c r="J3881" s="12">
        <v>0</v>
      </c>
      <c r="K3881" s="12">
        <v>0</v>
      </c>
    </row>
    <row r="3882" spans="1:21" x14ac:dyDescent="0.15">
      <c r="B3882" s="65">
        <v>44232</v>
      </c>
      <c r="C3882" s="74">
        <f t="shared" ref="C3882" si="573">F3882</f>
        <v>190755600</v>
      </c>
      <c r="D3882" s="37">
        <v>1359.38</v>
      </c>
      <c r="E3882" s="68">
        <f t="shared" ref="E3882" si="574">D3882-D3881</f>
        <v>0.32000000000016371</v>
      </c>
      <c r="F3882" s="69">
        <f t="shared" ref="F3882" si="575">+H3882+G3882</f>
        <v>190755600</v>
      </c>
      <c r="G3882" s="12">
        <v>11867000</v>
      </c>
      <c r="H3882" s="95">
        <v>178888600</v>
      </c>
      <c r="I3882" s="69">
        <f t="shared" ref="I3882" si="576">SUM(F3882,J3882:K3882)</f>
        <v>190755600</v>
      </c>
      <c r="J3882" s="12">
        <v>0</v>
      </c>
      <c r="K3882" s="12">
        <v>0</v>
      </c>
    </row>
    <row r="3883" spans="1:21" x14ac:dyDescent="0.15">
      <c r="B3883" s="65">
        <v>44235</v>
      </c>
      <c r="C3883" s="74">
        <f t="shared" ref="C3883" si="577">F3883</f>
        <v>210863200</v>
      </c>
      <c r="D3883" s="37">
        <v>1362.25</v>
      </c>
      <c r="E3883" s="68">
        <f t="shared" ref="E3883" si="578">D3883-D3882</f>
        <v>2.8699999999998909</v>
      </c>
      <c r="F3883" s="69">
        <f t="shared" ref="F3883" si="579">+H3883+G3883</f>
        <v>210863200</v>
      </c>
      <c r="G3883" s="12">
        <v>7441800</v>
      </c>
      <c r="H3883" s="95">
        <v>203421400</v>
      </c>
      <c r="I3883" s="69">
        <f t="shared" ref="I3883" si="580">SUM(F3883,J3883:K3883)</f>
        <v>210863200</v>
      </c>
      <c r="J3883" s="12">
        <v>0</v>
      </c>
      <c r="K3883" s="12">
        <v>0</v>
      </c>
    </row>
    <row r="3884" spans="1:21" x14ac:dyDescent="0.15">
      <c r="B3884" s="65">
        <v>44236</v>
      </c>
      <c r="C3884" s="74">
        <f t="shared" ref="C3884" si="581">F3884</f>
        <v>108359000</v>
      </c>
      <c r="D3884" s="37">
        <v>1358.75</v>
      </c>
      <c r="E3884" s="68">
        <f t="shared" ref="E3884" si="582">D3884-D3883</f>
        <v>-3.5</v>
      </c>
      <c r="F3884" s="69">
        <f t="shared" ref="F3884" si="583">+H3884+G3884</f>
        <v>108359000</v>
      </c>
      <c r="G3884" s="12">
        <v>2992000</v>
      </c>
      <c r="H3884" s="95">
        <v>105367000</v>
      </c>
      <c r="I3884" s="69">
        <f t="shared" ref="I3884" si="584">SUM(F3884,J3884:K3884)</f>
        <v>108359000</v>
      </c>
      <c r="J3884" s="12">
        <v>0</v>
      </c>
      <c r="K3884" s="12">
        <v>0</v>
      </c>
    </row>
    <row r="3885" spans="1:21" x14ac:dyDescent="0.15">
      <c r="B3885" s="65">
        <v>44237</v>
      </c>
      <c r="C3885" s="74">
        <f t="shared" ref="C3885" si="585">F3885</f>
        <v>90919200</v>
      </c>
      <c r="D3885" s="37">
        <v>1364.5</v>
      </c>
      <c r="E3885" s="68">
        <f t="shared" ref="E3885" si="586">D3885-D3884</f>
        <v>5.75</v>
      </c>
      <c r="F3885" s="69">
        <f t="shared" ref="F3885" si="587">+H3885+G3885</f>
        <v>90919200</v>
      </c>
      <c r="G3885" s="12">
        <v>20608100</v>
      </c>
      <c r="H3885" s="95">
        <v>70311100</v>
      </c>
      <c r="I3885" s="69">
        <f t="shared" ref="I3885" si="588">SUM(F3885,J3885:K3885)</f>
        <v>90919200</v>
      </c>
      <c r="J3885" s="12">
        <v>0</v>
      </c>
      <c r="K3885" s="12">
        <v>0</v>
      </c>
    </row>
    <row r="3886" spans="1:21" x14ac:dyDescent="0.15">
      <c r="B3886" s="65">
        <v>44239</v>
      </c>
      <c r="C3886" s="74">
        <f t="shared" ref="C3886" si="589">F3886</f>
        <v>560939300</v>
      </c>
      <c r="D3886" s="37">
        <v>1358</v>
      </c>
      <c r="E3886" s="68">
        <f t="shared" ref="E3886" si="590">D3886-D3885</f>
        <v>-6.5</v>
      </c>
      <c r="F3886" s="69">
        <f t="shared" ref="F3886" si="591">+H3886+G3886</f>
        <v>560939300</v>
      </c>
      <c r="G3886" s="12">
        <v>2892100</v>
      </c>
      <c r="H3886" s="95">
        <v>558047200</v>
      </c>
      <c r="I3886" s="69">
        <f t="shared" ref="I3886" si="592">SUM(F3886,J3886:K3886)</f>
        <v>560939300</v>
      </c>
      <c r="J3886" s="12">
        <v>0</v>
      </c>
      <c r="K3886" s="12">
        <v>0</v>
      </c>
    </row>
    <row r="3887" spans="1:21" x14ac:dyDescent="0.15">
      <c r="B3887" s="65">
        <v>44242</v>
      </c>
      <c r="C3887" s="74">
        <f t="shared" ref="C3887" si="593">F3887</f>
        <v>248555300</v>
      </c>
      <c r="D3887" s="37">
        <v>1354</v>
      </c>
      <c r="E3887" s="68">
        <f t="shared" ref="E3887" si="594">D3887-D3886</f>
        <v>-4</v>
      </c>
      <c r="F3887" s="69">
        <f t="shared" ref="F3887" si="595">+H3887+G3887</f>
        <v>248555300</v>
      </c>
      <c r="G3887" s="12">
        <v>3527100</v>
      </c>
      <c r="H3887" s="95">
        <v>245028200</v>
      </c>
      <c r="I3887" s="69">
        <f t="shared" ref="I3887" si="596">SUM(F3887,J3887:K3887)</f>
        <v>248796600</v>
      </c>
      <c r="J3887" s="12">
        <v>241300</v>
      </c>
      <c r="K3887" s="12">
        <v>0</v>
      </c>
    </row>
    <row r="3888" spans="1:21" x14ac:dyDescent="0.15">
      <c r="B3888" s="65">
        <v>44243</v>
      </c>
      <c r="C3888" s="74">
        <f t="shared" ref="C3888" si="597">F3888</f>
        <v>226297300</v>
      </c>
      <c r="D3888" s="37">
        <v>1330.88</v>
      </c>
      <c r="E3888" s="68">
        <f t="shared" ref="E3888" si="598">D3888-D3887</f>
        <v>-23.119999999999891</v>
      </c>
      <c r="F3888" s="69">
        <f t="shared" ref="F3888" si="599">+H3888+G3888</f>
        <v>226297300</v>
      </c>
      <c r="G3888" s="12">
        <v>7984900</v>
      </c>
      <c r="H3888" s="95">
        <v>218312400</v>
      </c>
      <c r="I3888" s="69">
        <f t="shared" ref="I3888" si="600">SUM(F3888,J3888:K3888)</f>
        <v>229248500</v>
      </c>
      <c r="J3888" s="12">
        <v>0</v>
      </c>
      <c r="K3888" s="12">
        <v>2951200</v>
      </c>
    </row>
    <row r="3889" spans="1:21" x14ac:dyDescent="0.15">
      <c r="B3889" s="65">
        <v>44244</v>
      </c>
      <c r="C3889" s="74">
        <f t="shared" ref="C3889" si="601">F3889</f>
        <v>152676900</v>
      </c>
      <c r="D3889" s="37">
        <v>1339.5</v>
      </c>
      <c r="E3889" s="68">
        <f t="shared" ref="E3889" si="602">D3889-D3888</f>
        <v>8.6199999999998909</v>
      </c>
      <c r="F3889" s="69">
        <f t="shared" ref="F3889" si="603">+H3889+G3889</f>
        <v>152676900</v>
      </c>
      <c r="G3889" s="12">
        <v>2327500</v>
      </c>
      <c r="H3889" s="95">
        <v>150349400</v>
      </c>
      <c r="I3889" s="69">
        <f t="shared" ref="I3889" si="604">SUM(F3889,J3889:K3889)</f>
        <v>152676900</v>
      </c>
      <c r="J3889" s="12">
        <v>0</v>
      </c>
      <c r="K3889" s="12">
        <v>0</v>
      </c>
    </row>
    <row r="3890" spans="1:21" x14ac:dyDescent="0.15">
      <c r="B3890" s="65">
        <v>44245</v>
      </c>
      <c r="C3890" s="74">
        <f t="shared" ref="C3890" si="605">F3890</f>
        <v>529467800</v>
      </c>
      <c r="D3890" s="37">
        <v>1348.5</v>
      </c>
      <c r="E3890" s="68">
        <f t="shared" ref="E3890" si="606">D3890-D3889</f>
        <v>9</v>
      </c>
      <c r="F3890" s="69">
        <f t="shared" ref="F3890" si="607">+H3890+G3890</f>
        <v>529467800</v>
      </c>
      <c r="G3890" s="12">
        <v>8615800</v>
      </c>
      <c r="H3890" s="95">
        <v>520852000</v>
      </c>
      <c r="I3890" s="69">
        <f t="shared" ref="I3890" si="608">SUM(F3890,J3890:K3890)</f>
        <v>530088800</v>
      </c>
      <c r="J3890" s="12">
        <v>0</v>
      </c>
      <c r="K3890" s="12">
        <v>621000</v>
      </c>
    </row>
    <row r="3891" spans="1:21" x14ac:dyDescent="0.15">
      <c r="B3891" s="65">
        <v>44246</v>
      </c>
      <c r="C3891" s="74">
        <f t="shared" ref="C3891:C3892" si="609">F3891</f>
        <v>1310958800</v>
      </c>
      <c r="D3891" s="37">
        <v>1347.31</v>
      </c>
      <c r="E3891" s="68">
        <f t="shared" ref="E3891:E3892" si="610">D3891-D3890</f>
        <v>-1.1900000000000546</v>
      </c>
      <c r="F3891" s="69">
        <f t="shared" ref="F3891:F3892" si="611">+H3891+G3891</f>
        <v>1310958800</v>
      </c>
      <c r="G3891" s="12">
        <v>4336100</v>
      </c>
      <c r="H3891" s="95">
        <v>1306622700</v>
      </c>
      <c r="I3891" s="69">
        <f t="shared" ref="I3891:I3892" si="612">SUM(F3891,J3891:K3891)</f>
        <v>1310958800</v>
      </c>
      <c r="J3891" s="12">
        <v>0</v>
      </c>
      <c r="K3891" s="12">
        <v>0</v>
      </c>
    </row>
    <row r="3892" spans="1:21" x14ac:dyDescent="0.15">
      <c r="B3892" s="65">
        <v>44249</v>
      </c>
      <c r="C3892" s="74">
        <f t="shared" si="609"/>
        <v>682137700</v>
      </c>
      <c r="D3892" s="37">
        <v>1355.19</v>
      </c>
      <c r="E3892" s="68">
        <f t="shared" si="610"/>
        <v>7.8800000000001091</v>
      </c>
      <c r="F3892" s="69">
        <f t="shared" si="611"/>
        <v>682137700</v>
      </c>
      <c r="G3892" s="12">
        <v>6975400</v>
      </c>
      <c r="H3892" s="57">
        <v>675162300</v>
      </c>
      <c r="I3892" s="69">
        <f t="shared" si="612"/>
        <v>682137700</v>
      </c>
      <c r="J3892" s="12">
        <v>0</v>
      </c>
      <c r="K3892" s="12">
        <v>0</v>
      </c>
      <c r="M3892" s="63" t="s">
        <v>60</v>
      </c>
    </row>
    <row r="3893" spans="1:21" x14ac:dyDescent="0.15">
      <c r="B3893" s="65">
        <v>44251</v>
      </c>
      <c r="C3893" s="74">
        <f t="shared" ref="C3893" si="613">F3893</f>
        <v>1955766700</v>
      </c>
      <c r="D3893" s="37">
        <v>1359.19</v>
      </c>
      <c r="E3893" s="68">
        <f t="shared" ref="E3893" si="614">D3893-D3892</f>
        <v>4</v>
      </c>
      <c r="F3893" s="69">
        <f t="shared" ref="F3893" si="615">+H3893+G3893</f>
        <v>1955766700</v>
      </c>
      <c r="G3893" s="12">
        <v>11183800</v>
      </c>
      <c r="H3893" s="57">
        <v>1944582900</v>
      </c>
      <c r="I3893" s="69">
        <f t="shared" ref="I3893" si="616">SUM(F3893,J3893:K3893)</f>
        <v>1955882100</v>
      </c>
      <c r="J3893" s="12">
        <v>115400</v>
      </c>
      <c r="K3893" s="12">
        <v>0</v>
      </c>
      <c r="M3893" s="63" t="s">
        <v>60</v>
      </c>
    </row>
    <row r="3894" spans="1:21" x14ac:dyDescent="0.15">
      <c r="B3894" s="65">
        <v>44252</v>
      </c>
      <c r="C3894" s="74">
        <f t="shared" ref="C3894" si="617">F3894</f>
        <v>1824797200</v>
      </c>
      <c r="D3894" s="37">
        <v>1374.19</v>
      </c>
      <c r="E3894" s="68">
        <f t="shared" ref="E3894" si="618">D3894-D3893</f>
        <v>15</v>
      </c>
      <c r="F3894" s="69">
        <f t="shared" ref="F3894" si="619">+H3894+G3894</f>
        <v>1824797200</v>
      </c>
      <c r="G3894" s="12">
        <v>5889100</v>
      </c>
      <c r="H3894" s="95">
        <v>1818908100</v>
      </c>
      <c r="I3894" s="69">
        <f t="shared" ref="I3894" si="620">SUM(F3894,J3894:K3894)</f>
        <v>1824797200</v>
      </c>
      <c r="J3894" s="12">
        <v>0</v>
      </c>
      <c r="K3894" s="12">
        <v>0</v>
      </c>
    </row>
    <row r="3895" spans="1:21" s="21" customFormat="1" x14ac:dyDescent="0.15">
      <c r="A3895" s="21" t="s">
        <v>0</v>
      </c>
      <c r="B3895" s="66">
        <v>44253</v>
      </c>
      <c r="C3895" s="75">
        <f t="shared" ref="C3895" si="621">F3895</f>
        <v>1426339700</v>
      </c>
      <c r="D3895" s="38">
        <v>1369.19</v>
      </c>
      <c r="E3895" s="70">
        <f t="shared" ref="E3895" si="622">D3895-D3894</f>
        <v>-5</v>
      </c>
      <c r="F3895" s="71">
        <f t="shared" ref="F3895" si="623">+H3895+G3895</f>
        <v>1426339700</v>
      </c>
      <c r="G3895" s="22">
        <v>8581700</v>
      </c>
      <c r="H3895" s="96">
        <v>1417758000</v>
      </c>
      <c r="I3895" s="71">
        <f t="shared" ref="I3895" si="624">SUM(F3895,J3895:K3895)</f>
        <v>1426339700</v>
      </c>
      <c r="J3895" s="22">
        <v>0</v>
      </c>
      <c r="K3895" s="22">
        <v>0</v>
      </c>
      <c r="L3895" s="23">
        <f>SUM(G3878:G3895)</f>
        <v>122843200</v>
      </c>
      <c r="M3895" s="22">
        <f>SUM(H3878:H3895)</f>
        <v>9618632900</v>
      </c>
      <c r="N3895" s="24">
        <f>SUM(G3878:H3895)</f>
        <v>9741476100</v>
      </c>
      <c r="O3895" s="25">
        <f>MAX($C3878:$C3895)</f>
        <v>1955766700</v>
      </c>
      <c r="P3895" s="103">
        <f>MIN($C3878:$C3895)</f>
        <v>28335400</v>
      </c>
      <c r="Q3895" s="53">
        <f>MAX($D3878:$D3895)</f>
        <v>1374.19</v>
      </c>
      <c r="R3895" s="54">
        <f>MIN($D3878:$D3895)</f>
        <v>1330.88</v>
      </c>
      <c r="S3895" s="45">
        <f>MAX($E3878:$E3895)</f>
        <v>15</v>
      </c>
      <c r="T3895" s="46">
        <f>MIN($E3878:$E3895)</f>
        <v>-23.119999999999891</v>
      </c>
      <c r="U3895" s="34"/>
    </row>
    <row r="3896" spans="1:21" x14ac:dyDescent="0.15">
      <c r="B3896" s="65">
        <v>44256</v>
      </c>
      <c r="C3896" s="74">
        <f t="shared" ref="C3896" si="625">F3896</f>
        <v>1678059100</v>
      </c>
      <c r="D3896" s="37">
        <v>1359.88</v>
      </c>
      <c r="E3896" s="68">
        <f t="shared" ref="E3896" si="626">D3896-D3895</f>
        <v>-9.3099999999999454</v>
      </c>
      <c r="F3896" s="69">
        <f t="shared" ref="F3896" si="627">+H3896+G3896</f>
        <v>1678059100</v>
      </c>
      <c r="G3896" s="12">
        <v>7762900</v>
      </c>
      <c r="H3896" s="95">
        <v>1670296200</v>
      </c>
      <c r="I3896" s="69">
        <f t="shared" ref="I3896" si="628">SUM(F3896,J3896:K3896)</f>
        <v>1678059100</v>
      </c>
      <c r="J3896" s="12">
        <v>0</v>
      </c>
      <c r="K3896" s="12">
        <v>0</v>
      </c>
    </row>
    <row r="3897" spans="1:21" x14ac:dyDescent="0.15">
      <c r="B3897" s="65">
        <v>44257</v>
      </c>
      <c r="C3897" s="74">
        <f t="shared" ref="C3897" si="629">F3897</f>
        <v>804714200</v>
      </c>
      <c r="D3897" s="37">
        <v>1350.31</v>
      </c>
      <c r="E3897" s="68">
        <f t="shared" ref="E3897" si="630">D3897-D3896</f>
        <v>-9.5700000000001637</v>
      </c>
      <c r="F3897" s="69">
        <f t="shared" ref="F3897" si="631">+H3897+G3897</f>
        <v>804714200</v>
      </c>
      <c r="G3897" s="12">
        <v>6340300</v>
      </c>
      <c r="H3897" s="95">
        <v>798373900</v>
      </c>
      <c r="I3897" s="69">
        <f t="shared" ref="I3897" si="632">SUM(F3897,J3897:K3897)</f>
        <v>804714200</v>
      </c>
      <c r="J3897" s="12">
        <v>0</v>
      </c>
      <c r="K3897" s="12">
        <v>0</v>
      </c>
    </row>
    <row r="3898" spans="1:21" x14ac:dyDescent="0.15">
      <c r="B3898" s="65">
        <v>44258</v>
      </c>
      <c r="C3898" s="74">
        <f t="shared" ref="C3898" si="633">F3898</f>
        <v>278895100</v>
      </c>
      <c r="D3898" s="37">
        <v>1353.75</v>
      </c>
      <c r="E3898" s="68">
        <f t="shared" ref="E3898" si="634">D3898-D3897</f>
        <v>3.4400000000000546</v>
      </c>
      <c r="F3898" s="69">
        <f t="shared" ref="F3898" si="635">+H3898+G3898</f>
        <v>278895100</v>
      </c>
      <c r="G3898" s="12">
        <v>4455400</v>
      </c>
      <c r="H3898" s="95">
        <v>274439700</v>
      </c>
      <c r="I3898" s="69">
        <f t="shared" ref="I3898" si="636">SUM(F3898,J3898:K3898)</f>
        <v>279322900</v>
      </c>
      <c r="J3898" s="12">
        <v>46300</v>
      </c>
      <c r="K3898" s="12">
        <v>381500</v>
      </c>
    </row>
    <row r="3899" spans="1:21" x14ac:dyDescent="0.15">
      <c r="B3899" s="65">
        <v>44259</v>
      </c>
      <c r="C3899" s="74">
        <f t="shared" ref="C3899" si="637">F3899</f>
        <v>253963600</v>
      </c>
      <c r="D3899" s="37">
        <v>1351.13</v>
      </c>
      <c r="E3899" s="68">
        <f t="shared" ref="E3899" si="638">D3899-D3898</f>
        <v>-2.6199999999998909</v>
      </c>
      <c r="F3899" s="69">
        <f t="shared" ref="F3899" si="639">+H3899+G3899</f>
        <v>253963600</v>
      </c>
      <c r="G3899" s="12">
        <v>1546000</v>
      </c>
      <c r="H3899" s="95">
        <v>252417600</v>
      </c>
      <c r="I3899" s="69">
        <f t="shared" ref="I3899" si="640">SUM(F3899,J3899:K3899)</f>
        <v>254194600</v>
      </c>
      <c r="J3899" s="12">
        <v>0</v>
      </c>
      <c r="K3899" s="12">
        <v>231000</v>
      </c>
    </row>
    <row r="3900" spans="1:21" x14ac:dyDescent="0.15">
      <c r="B3900" s="65">
        <v>44260</v>
      </c>
      <c r="C3900" s="74">
        <f t="shared" ref="C3900" si="641">F3900</f>
        <v>644185300</v>
      </c>
      <c r="D3900" s="37">
        <v>1344.06</v>
      </c>
      <c r="E3900" s="68">
        <f t="shared" ref="E3900" si="642">D3900-D3899</f>
        <v>-7.0700000000001637</v>
      </c>
      <c r="F3900" s="69">
        <f t="shared" ref="F3900" si="643">+H3900+G3900</f>
        <v>644185300</v>
      </c>
      <c r="G3900" s="12">
        <v>18468800</v>
      </c>
      <c r="H3900" s="95">
        <v>625716500</v>
      </c>
      <c r="I3900" s="69">
        <f t="shared" ref="I3900" si="644">SUM(F3900,J3900:K3900)</f>
        <v>644185300</v>
      </c>
      <c r="J3900" s="12">
        <v>0</v>
      </c>
      <c r="K3900" s="12">
        <v>0</v>
      </c>
    </row>
    <row r="3901" spans="1:21" x14ac:dyDescent="0.15">
      <c r="B3901" s="65">
        <v>44263</v>
      </c>
      <c r="C3901" s="74">
        <f t="shared" ref="C3901" si="645">F3901</f>
        <v>530429800</v>
      </c>
      <c r="D3901" s="37">
        <v>1340.69</v>
      </c>
      <c r="E3901" s="68">
        <f t="shared" ref="E3901" si="646">D3901-D3900</f>
        <v>-3.3699999999998909</v>
      </c>
      <c r="F3901" s="69">
        <f t="shared" ref="F3901" si="647">+H3901+G3901</f>
        <v>530429800</v>
      </c>
      <c r="G3901" s="12">
        <v>15365100</v>
      </c>
      <c r="H3901" s="95">
        <v>515064700</v>
      </c>
      <c r="I3901" s="69">
        <f t="shared" ref="I3901" si="648">SUM(F3901,J3901:K3901)</f>
        <v>530429800</v>
      </c>
      <c r="J3901" s="12">
        <v>0</v>
      </c>
      <c r="K3901" s="12">
        <v>0</v>
      </c>
    </row>
    <row r="3902" spans="1:21" x14ac:dyDescent="0.15">
      <c r="B3902" s="65">
        <v>44264</v>
      </c>
      <c r="C3902" s="74">
        <f t="shared" ref="C3902" si="649">F3902</f>
        <v>214466100</v>
      </c>
      <c r="D3902" s="37">
        <v>1336</v>
      </c>
      <c r="E3902" s="68">
        <f t="shared" ref="E3902" si="650">D3902-D3901</f>
        <v>-4.6900000000000546</v>
      </c>
      <c r="F3902" s="69">
        <f t="shared" ref="F3902" si="651">+H3902+G3902</f>
        <v>214466100</v>
      </c>
      <c r="G3902" s="12">
        <v>7395500</v>
      </c>
      <c r="H3902" s="95">
        <v>207070600</v>
      </c>
      <c r="I3902" s="69">
        <f t="shared" ref="I3902" si="652">SUM(F3902,J3902:K3902)</f>
        <v>214861100</v>
      </c>
      <c r="J3902" s="12">
        <v>0</v>
      </c>
      <c r="K3902" s="12">
        <v>395000</v>
      </c>
    </row>
    <row r="3903" spans="1:21" x14ac:dyDescent="0.15">
      <c r="B3903" s="65">
        <v>44265</v>
      </c>
      <c r="C3903" s="74">
        <f t="shared" ref="C3903" si="653">F3903</f>
        <v>115689700</v>
      </c>
      <c r="D3903" s="37">
        <v>1349</v>
      </c>
      <c r="E3903" s="68">
        <f t="shared" ref="E3903" si="654">D3903-D3902</f>
        <v>13</v>
      </c>
      <c r="F3903" s="69">
        <f t="shared" ref="F3903" si="655">+H3903+G3903</f>
        <v>115689700</v>
      </c>
      <c r="G3903" s="12">
        <v>3579400</v>
      </c>
      <c r="H3903" s="95">
        <v>112110300</v>
      </c>
      <c r="I3903" s="69">
        <f t="shared" ref="I3903" si="656">SUM(F3903,J3903:K3903)</f>
        <v>116035300</v>
      </c>
      <c r="J3903" s="12">
        <v>0</v>
      </c>
      <c r="K3903" s="12">
        <v>345600</v>
      </c>
    </row>
    <row r="3904" spans="1:21" x14ac:dyDescent="0.15">
      <c r="B3904" s="65">
        <v>44266</v>
      </c>
      <c r="C3904" s="74">
        <f t="shared" ref="C3904" si="657">F3904</f>
        <v>125796700</v>
      </c>
      <c r="D3904" s="37">
        <v>1349.5</v>
      </c>
      <c r="E3904" s="68">
        <f t="shared" ref="E3904" si="658">D3904-D3903</f>
        <v>0.5</v>
      </c>
      <c r="F3904" s="69">
        <f t="shared" ref="F3904" si="659">+H3904+G3904</f>
        <v>125796700</v>
      </c>
      <c r="G3904" s="12">
        <v>8898100</v>
      </c>
      <c r="H3904" s="95">
        <v>116898600</v>
      </c>
      <c r="I3904" s="69">
        <f t="shared" ref="I3904" si="660">SUM(F3904,J3904:K3904)</f>
        <v>125847900</v>
      </c>
      <c r="J3904" s="12">
        <v>51200</v>
      </c>
      <c r="K3904" s="12">
        <v>0</v>
      </c>
    </row>
    <row r="3905" spans="1:21" x14ac:dyDescent="0.15">
      <c r="B3905" s="65">
        <v>44267</v>
      </c>
      <c r="C3905" s="74">
        <f t="shared" ref="C3905" si="661">F3905</f>
        <v>161091900</v>
      </c>
      <c r="D3905" s="37">
        <v>1349.56</v>
      </c>
      <c r="E3905" s="68">
        <f t="shared" ref="E3905" si="662">D3905-D3904</f>
        <v>5.999999999994543E-2</v>
      </c>
      <c r="F3905" s="69">
        <f t="shared" ref="F3905" si="663">+H3905+G3905</f>
        <v>161091900</v>
      </c>
      <c r="G3905" s="12">
        <v>528300</v>
      </c>
      <c r="H3905" s="95">
        <v>160563600</v>
      </c>
      <c r="I3905" s="69">
        <f t="shared" ref="I3905" si="664">SUM(F3905,J3905:K3905)</f>
        <v>161091900</v>
      </c>
      <c r="J3905" s="12">
        <v>0</v>
      </c>
      <c r="K3905" s="12">
        <v>0</v>
      </c>
    </row>
    <row r="3906" spans="1:21" x14ac:dyDescent="0.15">
      <c r="B3906" s="65">
        <v>44270</v>
      </c>
      <c r="C3906" s="74">
        <f t="shared" ref="C3906" si="665">F3906</f>
        <v>178925100</v>
      </c>
      <c r="D3906" s="37">
        <v>1342.94</v>
      </c>
      <c r="E3906" s="68">
        <f t="shared" ref="E3906" si="666">D3906-D3905</f>
        <v>-6.6199999999998909</v>
      </c>
      <c r="F3906" s="69">
        <f t="shared" ref="F3906" si="667">+H3906+G3906</f>
        <v>178925100</v>
      </c>
      <c r="G3906" s="12">
        <v>12537500</v>
      </c>
      <c r="H3906" s="95">
        <v>166387600</v>
      </c>
      <c r="I3906" s="69">
        <f t="shared" ref="I3906" si="668">SUM(F3906,J3906:K3906)</f>
        <v>178925100</v>
      </c>
      <c r="J3906" s="12">
        <v>0</v>
      </c>
      <c r="K3906" s="12">
        <v>0</v>
      </c>
    </row>
    <row r="3907" spans="1:21" x14ac:dyDescent="0.15">
      <c r="B3907" s="65">
        <v>44271</v>
      </c>
      <c r="C3907" s="74">
        <f t="shared" ref="C3907" si="669">F3907</f>
        <v>144282800</v>
      </c>
      <c r="D3907" s="37">
        <v>1346.88</v>
      </c>
      <c r="E3907" s="68">
        <f t="shared" ref="E3907" si="670">D3907-D3906</f>
        <v>3.9400000000000546</v>
      </c>
      <c r="F3907" s="69">
        <f t="shared" ref="F3907" si="671">+H3907+G3907</f>
        <v>144282800</v>
      </c>
      <c r="G3907" s="12">
        <v>4967400</v>
      </c>
      <c r="H3907" s="95">
        <v>139315400</v>
      </c>
      <c r="I3907" s="69">
        <f t="shared" ref="I3907" si="672">SUM(F3907,J3907:K3907)</f>
        <v>144282800</v>
      </c>
      <c r="J3907" s="12">
        <v>0</v>
      </c>
      <c r="K3907" s="12">
        <v>0</v>
      </c>
    </row>
    <row r="3908" spans="1:21" x14ac:dyDescent="0.15">
      <c r="B3908" s="65">
        <v>44272</v>
      </c>
      <c r="C3908" s="74">
        <f t="shared" ref="C3908" si="673">F3908</f>
        <v>89860800</v>
      </c>
      <c r="D3908" s="37">
        <v>1346.75</v>
      </c>
      <c r="E3908" s="68">
        <f t="shared" ref="E3908" si="674">D3908-D3907</f>
        <v>-0.13000000000010914</v>
      </c>
      <c r="F3908" s="69">
        <f t="shared" ref="F3908" si="675">+H3908+G3908</f>
        <v>89860800</v>
      </c>
      <c r="G3908" s="12">
        <v>2291300</v>
      </c>
      <c r="H3908" s="95">
        <v>87569500</v>
      </c>
      <c r="I3908" s="69">
        <f t="shared" ref="I3908" si="676">SUM(F3908,J3908:K3908)</f>
        <v>89860800</v>
      </c>
      <c r="J3908" s="12">
        <v>0</v>
      </c>
      <c r="K3908" s="12">
        <v>0</v>
      </c>
    </row>
    <row r="3909" spans="1:21" x14ac:dyDescent="0.15">
      <c r="B3909" s="65">
        <v>44273</v>
      </c>
      <c r="C3909" s="74">
        <f t="shared" ref="C3909" si="677">F3909</f>
        <v>117470400</v>
      </c>
      <c r="D3909" s="37">
        <v>1364.25</v>
      </c>
      <c r="E3909" s="68">
        <f t="shared" ref="E3909" si="678">D3909-D3908</f>
        <v>17.5</v>
      </c>
      <c r="F3909" s="69">
        <f t="shared" ref="F3909" si="679">+H3909+G3909</f>
        <v>117470400</v>
      </c>
      <c r="G3909" s="12">
        <v>7046700</v>
      </c>
      <c r="H3909" s="95">
        <v>110423700</v>
      </c>
      <c r="I3909" s="69">
        <f t="shared" ref="I3909" si="680">SUM(F3909,J3909:K3909)</f>
        <v>117470400</v>
      </c>
      <c r="J3909" s="12">
        <v>0</v>
      </c>
      <c r="K3909" s="12">
        <v>0</v>
      </c>
    </row>
    <row r="3910" spans="1:21" x14ac:dyDescent="0.15">
      <c r="B3910" s="65">
        <v>44274</v>
      </c>
      <c r="C3910" s="74">
        <f t="shared" ref="C3910" si="681">F3910</f>
        <v>163740800</v>
      </c>
      <c r="D3910" s="37">
        <v>1361.75</v>
      </c>
      <c r="E3910" s="68">
        <f t="shared" ref="E3910" si="682">D3910-D3909</f>
        <v>-2.5</v>
      </c>
      <c r="F3910" s="69">
        <f t="shared" ref="F3910" si="683">+H3910+G3910</f>
        <v>163740800</v>
      </c>
      <c r="G3910" s="12">
        <v>6710000</v>
      </c>
      <c r="H3910" s="95">
        <v>157030800</v>
      </c>
      <c r="I3910" s="69">
        <f t="shared" ref="I3910" si="684">SUM(F3910,J3910:K3910)</f>
        <v>166308800</v>
      </c>
      <c r="J3910" s="12">
        <v>0</v>
      </c>
      <c r="K3910" s="12">
        <v>2568000</v>
      </c>
    </row>
    <row r="3911" spans="1:21" x14ac:dyDescent="0.15">
      <c r="B3911" s="65">
        <v>44277</v>
      </c>
      <c r="C3911" s="74">
        <f t="shared" ref="C3911" si="685">F3911</f>
        <v>102737500</v>
      </c>
      <c r="D3911" s="37">
        <v>1376.5</v>
      </c>
      <c r="E3911" s="68">
        <f t="shared" ref="E3911" si="686">D3911-D3910</f>
        <v>14.75</v>
      </c>
      <c r="F3911" s="69">
        <f t="shared" ref="F3911" si="687">+H3911+G3911</f>
        <v>102737500</v>
      </c>
      <c r="G3911" s="12">
        <v>14921500</v>
      </c>
      <c r="H3911" s="95">
        <v>87816000</v>
      </c>
      <c r="I3911" s="69">
        <f t="shared" ref="I3911" si="688">SUM(F3911,J3911:K3911)</f>
        <v>102737500</v>
      </c>
      <c r="J3911" s="12">
        <v>0</v>
      </c>
      <c r="K3911" s="12">
        <v>0</v>
      </c>
    </row>
    <row r="3912" spans="1:21" x14ac:dyDescent="0.15">
      <c r="B3912" s="65">
        <v>44278</v>
      </c>
      <c r="C3912" s="74">
        <f t="shared" ref="C3912" si="689">F3912</f>
        <v>575587000</v>
      </c>
      <c r="D3912" s="37">
        <v>1376.88</v>
      </c>
      <c r="E3912" s="68">
        <f t="shared" ref="E3912" si="690">D3912-D3911</f>
        <v>0.38000000000010914</v>
      </c>
      <c r="F3912" s="69">
        <f t="shared" ref="F3912" si="691">+H3912+G3912</f>
        <v>575587000</v>
      </c>
      <c r="G3912" s="12">
        <v>7725800</v>
      </c>
      <c r="H3912" s="95">
        <v>567861200</v>
      </c>
      <c r="I3912" s="69">
        <f t="shared" ref="I3912" si="692">SUM(F3912,J3912:K3912)</f>
        <v>575587000</v>
      </c>
      <c r="J3912" s="12">
        <v>0</v>
      </c>
      <c r="K3912" s="12">
        <v>0</v>
      </c>
    </row>
    <row r="3913" spans="1:21" x14ac:dyDescent="0.15">
      <c r="B3913" s="65">
        <v>44279</v>
      </c>
      <c r="C3913" s="74">
        <f t="shared" ref="C3913" si="693">F3913</f>
        <v>321638400</v>
      </c>
      <c r="D3913" s="37">
        <v>1370.94</v>
      </c>
      <c r="E3913" s="68">
        <f t="shared" ref="E3913" si="694">D3913-D3912</f>
        <v>-5.9400000000000546</v>
      </c>
      <c r="F3913" s="69">
        <f t="shared" ref="F3913" si="695">+H3913+G3913</f>
        <v>321638400</v>
      </c>
      <c r="G3913" s="12">
        <v>18204300</v>
      </c>
      <c r="H3913" s="95">
        <v>303434100</v>
      </c>
      <c r="I3913" s="69">
        <f t="shared" ref="I3913" si="696">SUM(F3913,J3913:K3913)</f>
        <v>321638400</v>
      </c>
      <c r="J3913" s="12">
        <v>0</v>
      </c>
      <c r="K3913" s="12">
        <v>0</v>
      </c>
    </row>
    <row r="3914" spans="1:21" x14ac:dyDescent="0.15">
      <c r="B3914" s="65">
        <v>44280</v>
      </c>
      <c r="C3914" s="74">
        <f t="shared" ref="C3914" si="697">F3914</f>
        <v>162073600</v>
      </c>
      <c r="D3914" s="37">
        <v>1367.81</v>
      </c>
      <c r="E3914" s="68">
        <f t="shared" ref="E3914" si="698">D3914-D3913</f>
        <v>-3.1300000000001091</v>
      </c>
      <c r="F3914" s="69">
        <f t="shared" ref="F3914" si="699">+H3914+G3914</f>
        <v>162073600</v>
      </c>
      <c r="G3914" s="12">
        <v>10248800</v>
      </c>
      <c r="H3914" s="95">
        <v>151824800</v>
      </c>
      <c r="I3914" s="69">
        <f t="shared" ref="I3914" si="700">SUM(F3914,J3914:K3914)</f>
        <v>162073600</v>
      </c>
      <c r="J3914" s="12">
        <v>0</v>
      </c>
      <c r="K3914" s="12">
        <v>0</v>
      </c>
    </row>
    <row r="3915" spans="1:21" x14ac:dyDescent="0.15">
      <c r="B3915" s="65">
        <v>44281</v>
      </c>
      <c r="C3915" s="74">
        <f t="shared" ref="C3915" si="701">F3915</f>
        <v>251408200</v>
      </c>
      <c r="D3915" s="37">
        <v>1371.19</v>
      </c>
      <c r="E3915" s="68">
        <f t="shared" ref="E3915" si="702">D3915-D3914</f>
        <v>3.3800000000001091</v>
      </c>
      <c r="F3915" s="69">
        <f t="shared" ref="F3915" si="703">+H3915+G3915</f>
        <v>251408200</v>
      </c>
      <c r="G3915" s="12">
        <v>15047500</v>
      </c>
      <c r="H3915" s="95">
        <v>236360700</v>
      </c>
      <c r="I3915" s="69">
        <f t="shared" ref="I3915" si="704">SUM(F3915,J3915:K3915)</f>
        <v>251408200</v>
      </c>
      <c r="J3915" s="12">
        <v>0</v>
      </c>
      <c r="K3915" s="12">
        <v>0</v>
      </c>
    </row>
    <row r="3916" spans="1:21" x14ac:dyDescent="0.15">
      <c r="B3916" s="65">
        <v>44284</v>
      </c>
      <c r="C3916" s="74">
        <f t="shared" ref="C3916" si="705">F3916</f>
        <v>264316600</v>
      </c>
      <c r="D3916" s="37">
        <v>1387.31</v>
      </c>
      <c r="E3916" s="68">
        <f t="shared" ref="E3916" si="706">D3916-D3915</f>
        <v>16.119999999999891</v>
      </c>
      <c r="F3916" s="69">
        <f t="shared" ref="F3916" si="707">+H3916+G3916</f>
        <v>264316600</v>
      </c>
      <c r="G3916" s="12">
        <v>9069100</v>
      </c>
      <c r="H3916" s="95">
        <v>255247500</v>
      </c>
      <c r="I3916" s="69">
        <f t="shared" ref="I3916" si="708">SUM(F3916,J3916:K3916)</f>
        <v>264316600</v>
      </c>
      <c r="J3916" s="12">
        <v>0</v>
      </c>
      <c r="K3916" s="12">
        <v>0</v>
      </c>
    </row>
    <row r="3917" spans="1:21" x14ac:dyDescent="0.15">
      <c r="B3917" s="65">
        <v>44285</v>
      </c>
      <c r="C3917" s="74">
        <f t="shared" ref="C3917" si="709">F3917</f>
        <v>261135600</v>
      </c>
      <c r="D3917" s="37">
        <v>1355.56</v>
      </c>
      <c r="E3917" s="68">
        <f t="shared" ref="E3917" si="710">D3917-D3916</f>
        <v>-31.75</v>
      </c>
      <c r="F3917" s="69">
        <f t="shared" ref="F3917" si="711">+H3917+G3917</f>
        <v>261135600</v>
      </c>
      <c r="G3917" s="12">
        <v>11360200</v>
      </c>
      <c r="H3917" s="95">
        <v>249775400</v>
      </c>
      <c r="I3917" s="69">
        <f t="shared" ref="I3917" si="712">SUM(F3917,J3917:K3917)</f>
        <v>261135600</v>
      </c>
      <c r="J3917" s="12">
        <v>0</v>
      </c>
      <c r="K3917" s="12">
        <v>0</v>
      </c>
    </row>
    <row r="3918" spans="1:21" s="21" customFormat="1" x14ac:dyDescent="0.15">
      <c r="A3918" s="21" t="s">
        <v>0</v>
      </c>
      <c r="B3918" s="66">
        <v>44286</v>
      </c>
      <c r="C3918" s="75">
        <f t="shared" ref="C3918" si="713">F3918</f>
        <v>78653400</v>
      </c>
      <c r="D3918" s="38">
        <v>1333.44</v>
      </c>
      <c r="E3918" s="70">
        <f t="shared" ref="E3918" si="714">D3918-D3917</f>
        <v>-22.119999999999891</v>
      </c>
      <c r="F3918" s="71">
        <f t="shared" ref="F3918" si="715">+H3918+G3918</f>
        <v>78653400</v>
      </c>
      <c r="G3918" s="22">
        <v>6878400</v>
      </c>
      <c r="H3918" s="96">
        <v>71775000</v>
      </c>
      <c r="I3918" s="71">
        <f t="shared" ref="I3918" si="716">SUM(F3918,J3918:K3918)</f>
        <v>78653400</v>
      </c>
      <c r="J3918" s="22">
        <v>0</v>
      </c>
      <c r="K3918" s="22">
        <v>0</v>
      </c>
      <c r="L3918" s="23">
        <f>SUM(G3896:G3918)</f>
        <v>201348300</v>
      </c>
      <c r="M3918" s="22">
        <f>SUM(H3896:H3918)</f>
        <v>7317773400</v>
      </c>
      <c r="N3918" s="24">
        <f>SUM(G3896:H3918)</f>
        <v>7519121700</v>
      </c>
      <c r="O3918" s="25">
        <f>MAX($C3896:$C3918)</f>
        <v>1678059100</v>
      </c>
      <c r="P3918" s="103">
        <f>MIN($C3896:$C3918)</f>
        <v>78653400</v>
      </c>
      <c r="Q3918" s="53">
        <f>MAX($D3896:$D3918)</f>
        <v>1387.31</v>
      </c>
      <c r="R3918" s="54">
        <f>MIN($D3896:$D3918)</f>
        <v>1333.44</v>
      </c>
      <c r="S3918" s="45">
        <f>MAX($E3896:$E3918)</f>
        <v>17.5</v>
      </c>
      <c r="T3918" s="46">
        <f>MIN($E3896:$E3918)</f>
        <v>-31.75</v>
      </c>
      <c r="U3918" s="34"/>
    </row>
    <row r="3919" spans="1:21" x14ac:dyDescent="0.15">
      <c r="B3919" s="67">
        <v>44287</v>
      </c>
      <c r="C3919" s="76">
        <f t="shared" ref="C3919" si="717">F3919</f>
        <v>164940800</v>
      </c>
      <c r="D3919" s="40">
        <v>1332.13</v>
      </c>
      <c r="E3919" s="72">
        <f t="shared" ref="E3919" si="718">D3919-D3918</f>
        <v>-1.3099999999999454</v>
      </c>
      <c r="F3919" s="73">
        <f t="shared" ref="F3919" si="719">+H3919+G3919</f>
        <v>164940800</v>
      </c>
      <c r="G3919" s="17">
        <v>2208900</v>
      </c>
      <c r="H3919" s="104">
        <v>162731900</v>
      </c>
      <c r="I3919" s="73">
        <f t="shared" ref="I3919" si="720">SUM(F3919,J3919:K3919)</f>
        <v>164940800</v>
      </c>
      <c r="J3919" s="17">
        <v>0</v>
      </c>
      <c r="K3919" s="90">
        <v>0</v>
      </c>
    </row>
    <row r="3920" spans="1:21" x14ac:dyDescent="0.15">
      <c r="B3920" s="65">
        <v>44288</v>
      </c>
      <c r="C3920" s="98">
        <f t="shared" ref="C3920" si="721">F3920</f>
        <v>252381700</v>
      </c>
      <c r="D3920" s="37">
        <v>1336</v>
      </c>
      <c r="E3920" s="68">
        <f t="shared" ref="E3920" si="722">D3920-D3919</f>
        <v>3.8699999999998909</v>
      </c>
      <c r="F3920" s="69">
        <f t="shared" ref="F3920" si="723">+H3920+G3920</f>
        <v>252381700</v>
      </c>
      <c r="G3920" s="105">
        <v>2367800</v>
      </c>
      <c r="H3920" s="106">
        <v>250013900</v>
      </c>
      <c r="I3920" s="69">
        <f t="shared" ref="I3920" si="724">SUM(F3920,J3920:K3920)</f>
        <v>253347700</v>
      </c>
      <c r="J3920" s="105">
        <v>966000</v>
      </c>
      <c r="K3920" s="91">
        <v>0</v>
      </c>
    </row>
    <row r="3921" spans="2:11" x14ac:dyDescent="0.15">
      <c r="B3921" s="65">
        <v>44291</v>
      </c>
      <c r="C3921" s="98">
        <f t="shared" ref="C3921" si="725">F3921</f>
        <v>101298300</v>
      </c>
      <c r="D3921" s="37">
        <v>1336.25</v>
      </c>
      <c r="E3921" s="68">
        <f t="shared" ref="E3921" si="726">D3921-D3920</f>
        <v>0.25</v>
      </c>
      <c r="F3921" s="69">
        <f t="shared" ref="F3921" si="727">+H3921+G3921</f>
        <v>101298300</v>
      </c>
      <c r="G3921" s="105">
        <v>12246500</v>
      </c>
      <c r="H3921" s="106">
        <v>89051800</v>
      </c>
      <c r="I3921" s="69">
        <f t="shared" ref="I3921" si="728">SUM(F3921,J3921:K3921)</f>
        <v>101298300</v>
      </c>
      <c r="J3921" s="105">
        <v>0</v>
      </c>
      <c r="K3921" s="91">
        <v>0</v>
      </c>
    </row>
    <row r="3922" spans="2:11" x14ac:dyDescent="0.15">
      <c r="B3922" s="65">
        <v>44292</v>
      </c>
      <c r="C3922" s="98">
        <f t="shared" ref="C3922" si="729">F3922</f>
        <v>64736000</v>
      </c>
      <c r="D3922" s="37">
        <v>1340</v>
      </c>
      <c r="E3922" s="68">
        <f t="shared" ref="E3922" si="730">D3922-D3921</f>
        <v>3.75</v>
      </c>
      <c r="F3922" s="69">
        <f t="shared" ref="F3922" si="731">+H3922+G3922</f>
        <v>64736000</v>
      </c>
      <c r="G3922" s="105">
        <v>5942100</v>
      </c>
      <c r="H3922" s="106">
        <v>58793900</v>
      </c>
      <c r="I3922" s="69">
        <f t="shared" ref="I3922" si="732">SUM(F3922,J3922:K3922)</f>
        <v>65131500</v>
      </c>
      <c r="J3922" s="105">
        <v>0</v>
      </c>
      <c r="K3922" s="91">
        <v>395500</v>
      </c>
    </row>
    <row r="3923" spans="2:11" x14ac:dyDescent="0.15">
      <c r="B3923" s="65">
        <v>44293</v>
      </c>
      <c r="C3923" s="98">
        <f t="shared" ref="C3923" si="733">F3923</f>
        <v>214388200</v>
      </c>
      <c r="D3923" s="37">
        <v>1332.94</v>
      </c>
      <c r="E3923" s="68">
        <f t="shared" ref="E3923" si="734">D3923-D3922</f>
        <v>-7.0599999999999454</v>
      </c>
      <c r="F3923" s="69">
        <f t="shared" ref="F3923" si="735">+H3923+G3923</f>
        <v>214388200</v>
      </c>
      <c r="G3923" s="105">
        <v>1870800</v>
      </c>
      <c r="H3923" s="106">
        <v>212517400</v>
      </c>
      <c r="I3923" s="69">
        <f t="shared" ref="I3923" si="736">SUM(F3923,J3923:K3923)</f>
        <v>214388200</v>
      </c>
      <c r="J3923" s="105">
        <v>0</v>
      </c>
      <c r="K3923" s="91">
        <v>0</v>
      </c>
    </row>
    <row r="3924" spans="2:11" x14ac:dyDescent="0.15">
      <c r="B3924" s="65">
        <v>44294</v>
      </c>
      <c r="C3924" s="98">
        <f t="shared" ref="C3924" si="737">F3924</f>
        <v>79496400</v>
      </c>
      <c r="D3924" s="37">
        <v>1326.06</v>
      </c>
      <c r="E3924" s="68">
        <f t="shared" ref="E3924" si="738">D3924-D3923</f>
        <v>-6.8800000000001091</v>
      </c>
      <c r="F3924" s="69">
        <f t="shared" ref="F3924" si="739">+H3924+G3924</f>
        <v>79496400</v>
      </c>
      <c r="G3924" s="105">
        <v>1633400</v>
      </c>
      <c r="H3924" s="106">
        <v>77863000</v>
      </c>
      <c r="I3924" s="69">
        <f t="shared" ref="I3924" si="740">SUM(F3924,J3924:K3924)</f>
        <v>79703000</v>
      </c>
      <c r="J3924" s="105">
        <v>0</v>
      </c>
      <c r="K3924" s="91">
        <v>206600</v>
      </c>
    </row>
    <row r="3925" spans="2:11" x14ac:dyDescent="0.15">
      <c r="B3925" s="65">
        <v>44295</v>
      </c>
      <c r="C3925" s="98">
        <f t="shared" ref="C3925" si="741">F3925</f>
        <v>72784900</v>
      </c>
      <c r="D3925" s="37">
        <v>1323.06</v>
      </c>
      <c r="E3925" s="68">
        <f t="shared" ref="E3925" si="742">D3925-D3924</f>
        <v>-3</v>
      </c>
      <c r="F3925" s="69">
        <f t="shared" ref="F3925" si="743">+H3925+G3925</f>
        <v>72784900</v>
      </c>
      <c r="G3925" s="105">
        <v>903400</v>
      </c>
      <c r="H3925" s="106">
        <v>71881500</v>
      </c>
      <c r="I3925" s="69">
        <f t="shared" ref="I3925" si="744">SUM(F3925,J3925:K3925)</f>
        <v>72784900</v>
      </c>
      <c r="J3925" s="105">
        <v>0</v>
      </c>
      <c r="K3925" s="91">
        <v>0</v>
      </c>
    </row>
    <row r="3926" spans="2:11" x14ac:dyDescent="0.15">
      <c r="B3926" s="65">
        <v>44298</v>
      </c>
      <c r="C3926" s="98">
        <f t="shared" ref="C3926" si="745">F3926</f>
        <v>50944300</v>
      </c>
      <c r="D3926" s="37">
        <v>1320</v>
      </c>
      <c r="E3926" s="68">
        <f t="shared" ref="E3926" si="746">D3926-D3925</f>
        <v>-3.0599999999999454</v>
      </c>
      <c r="F3926" s="69">
        <f t="shared" ref="F3926" si="747">+H3926+G3926</f>
        <v>50944300</v>
      </c>
      <c r="G3926" s="105">
        <v>9982900</v>
      </c>
      <c r="H3926" s="106">
        <v>40961400</v>
      </c>
      <c r="I3926" s="69">
        <f t="shared" ref="I3926" si="748">SUM(F3926,J3926:K3926)</f>
        <v>50944300</v>
      </c>
      <c r="J3926" s="105">
        <v>0</v>
      </c>
      <c r="K3926" s="91">
        <v>0</v>
      </c>
    </row>
    <row r="3927" spans="2:11" x14ac:dyDescent="0.15">
      <c r="B3927" s="65">
        <v>44299</v>
      </c>
      <c r="C3927" s="98">
        <f t="shared" ref="C3927" si="749">F3927</f>
        <v>48944100</v>
      </c>
      <c r="D3927" s="37">
        <v>1312.75</v>
      </c>
      <c r="E3927" s="68">
        <f t="shared" ref="E3927" si="750">D3927-D3926</f>
        <v>-7.25</v>
      </c>
      <c r="F3927" s="69">
        <f t="shared" ref="F3927" si="751">+H3927+G3927</f>
        <v>48944100</v>
      </c>
      <c r="G3927" s="105">
        <v>1453700</v>
      </c>
      <c r="H3927" s="106">
        <v>47490400</v>
      </c>
      <c r="I3927" s="69">
        <f t="shared" ref="I3927" si="752">SUM(F3927,J3927:K3927)</f>
        <v>48944100</v>
      </c>
      <c r="J3927" s="105">
        <v>0</v>
      </c>
      <c r="K3927" s="91">
        <v>0</v>
      </c>
    </row>
    <row r="3928" spans="2:11" x14ac:dyDescent="0.15">
      <c r="B3928" s="65">
        <v>44300</v>
      </c>
      <c r="C3928" s="98">
        <f t="shared" ref="C3928" si="753">F3928</f>
        <v>49171800</v>
      </c>
      <c r="D3928" s="37">
        <v>1312.31</v>
      </c>
      <c r="E3928" s="68">
        <f t="shared" ref="E3928" si="754">D3928-D3927</f>
        <v>-0.44000000000005457</v>
      </c>
      <c r="F3928" s="69">
        <f t="shared" ref="F3928" si="755">+H3928+G3928</f>
        <v>49171800</v>
      </c>
      <c r="G3928" s="105">
        <v>3418700</v>
      </c>
      <c r="H3928" s="106">
        <v>45753100</v>
      </c>
      <c r="I3928" s="69">
        <f t="shared" ref="I3928" si="756">SUM(F3928,J3928:K3928)</f>
        <v>49171800</v>
      </c>
      <c r="J3928" s="105">
        <v>0</v>
      </c>
      <c r="K3928" s="91">
        <v>0</v>
      </c>
    </row>
    <row r="3929" spans="2:11" x14ac:dyDescent="0.15">
      <c r="B3929" s="65">
        <v>44301</v>
      </c>
      <c r="C3929" s="98">
        <f t="shared" ref="C3929" si="757">F3929</f>
        <v>68849600</v>
      </c>
      <c r="D3929" s="37">
        <v>1317.38</v>
      </c>
      <c r="E3929" s="68">
        <f t="shared" ref="E3929" si="758">D3929-D3928</f>
        <v>5.0700000000001637</v>
      </c>
      <c r="F3929" s="69">
        <f t="shared" ref="F3929" si="759">+H3929+G3929</f>
        <v>68849600</v>
      </c>
      <c r="G3929" s="105">
        <v>1860900</v>
      </c>
      <c r="H3929" s="106">
        <v>66988700</v>
      </c>
      <c r="I3929" s="69">
        <f t="shared" ref="I3929" si="760">SUM(F3929,J3929:K3929)</f>
        <v>68849600</v>
      </c>
      <c r="J3929" s="105">
        <v>0</v>
      </c>
      <c r="K3929" s="91">
        <v>0</v>
      </c>
    </row>
    <row r="3930" spans="2:11" x14ac:dyDescent="0.15">
      <c r="B3930" s="65">
        <v>44302</v>
      </c>
      <c r="C3930" s="98">
        <f t="shared" ref="C3930" si="761">F3930</f>
        <v>96299200</v>
      </c>
      <c r="D3930" s="37">
        <v>1309.75</v>
      </c>
      <c r="E3930" s="68">
        <f t="shared" ref="E3930" si="762">D3930-D3929</f>
        <v>-7.6300000000001091</v>
      </c>
      <c r="F3930" s="69">
        <f t="shared" ref="F3930" si="763">+H3930+G3930</f>
        <v>96299200</v>
      </c>
      <c r="G3930" s="105">
        <v>7099900</v>
      </c>
      <c r="H3930" s="106">
        <v>89199300</v>
      </c>
      <c r="I3930" s="69">
        <f t="shared" ref="I3930" si="764">SUM(F3930,J3930:K3930)</f>
        <v>96299200</v>
      </c>
      <c r="J3930" s="105">
        <v>0</v>
      </c>
      <c r="K3930" s="91">
        <v>0</v>
      </c>
    </row>
    <row r="3931" spans="2:11" x14ac:dyDescent="0.15">
      <c r="B3931" s="65">
        <v>44305</v>
      </c>
      <c r="C3931" s="98">
        <f t="shared" ref="C3931" si="765">F3931</f>
        <v>92103200</v>
      </c>
      <c r="D3931" s="37">
        <v>1312.13</v>
      </c>
      <c r="E3931" s="68">
        <f t="shared" ref="E3931" si="766">D3931-D3930</f>
        <v>2.3800000000001091</v>
      </c>
      <c r="F3931" s="69">
        <f t="shared" ref="F3931" si="767">+H3931+G3931</f>
        <v>92103200</v>
      </c>
      <c r="G3931" s="105">
        <v>5597500</v>
      </c>
      <c r="H3931" s="106">
        <v>86505700</v>
      </c>
      <c r="I3931" s="69">
        <f t="shared" ref="I3931" si="768">SUM(F3931,J3931:K3931)</f>
        <v>92103200</v>
      </c>
      <c r="J3931" s="105">
        <v>0</v>
      </c>
      <c r="K3931" s="91">
        <v>0</v>
      </c>
    </row>
    <row r="3932" spans="2:11" x14ac:dyDescent="0.15">
      <c r="B3932" s="65">
        <v>44306</v>
      </c>
      <c r="C3932" s="98">
        <f t="shared" ref="C3932" si="769">F3932</f>
        <v>120668000</v>
      </c>
      <c r="D3932" s="37">
        <v>1319.81</v>
      </c>
      <c r="E3932" s="68">
        <f t="shared" ref="E3932" si="770">D3932-D3931</f>
        <v>7.6799999999998363</v>
      </c>
      <c r="F3932" s="69">
        <f t="shared" ref="F3932" si="771">+H3932+G3932</f>
        <v>120668000</v>
      </c>
      <c r="G3932" s="105">
        <v>2905600</v>
      </c>
      <c r="H3932" s="106">
        <v>117762400</v>
      </c>
      <c r="I3932" s="69">
        <f t="shared" ref="I3932" si="772">SUM(F3932,J3932:K3932)</f>
        <v>120668000</v>
      </c>
      <c r="J3932" s="105">
        <v>0</v>
      </c>
      <c r="K3932" s="91">
        <v>0</v>
      </c>
    </row>
    <row r="3933" spans="2:11" x14ac:dyDescent="0.15">
      <c r="B3933" s="65">
        <v>44307</v>
      </c>
      <c r="C3933" s="98">
        <f t="shared" ref="C3933" si="773">F3933</f>
        <v>166334400</v>
      </c>
      <c r="D3933" s="37">
        <v>1319.88</v>
      </c>
      <c r="E3933" s="68">
        <f t="shared" ref="E3933" si="774">D3933-D3932</f>
        <v>7.0000000000163709E-2</v>
      </c>
      <c r="F3933" s="69">
        <f t="shared" ref="F3933" si="775">+H3933+G3933</f>
        <v>166334400</v>
      </c>
      <c r="G3933" s="105">
        <v>4968100</v>
      </c>
      <c r="H3933" s="106">
        <v>161366300</v>
      </c>
      <c r="I3933" s="69">
        <f t="shared" ref="I3933" si="776">SUM(F3933,J3933:K3933)</f>
        <v>166334400</v>
      </c>
      <c r="J3933" s="105">
        <v>0</v>
      </c>
      <c r="K3933" s="91">
        <v>0</v>
      </c>
    </row>
    <row r="3934" spans="2:11" x14ac:dyDescent="0.15">
      <c r="B3934" s="65">
        <v>44308</v>
      </c>
      <c r="C3934" s="98">
        <f t="shared" ref="C3934" si="777">F3934</f>
        <v>60602600</v>
      </c>
      <c r="D3934" s="37">
        <v>1323.75</v>
      </c>
      <c r="E3934" s="68">
        <f t="shared" ref="E3934" si="778">D3934-D3933</f>
        <v>3.8699999999998909</v>
      </c>
      <c r="F3934" s="69">
        <f t="shared" ref="F3934" si="779">+H3934+G3934</f>
        <v>60602600</v>
      </c>
      <c r="G3934" s="105">
        <v>6588600</v>
      </c>
      <c r="H3934" s="106">
        <v>54014000</v>
      </c>
      <c r="I3934" s="69">
        <f t="shared" ref="I3934" si="780">SUM(F3934,J3934:K3934)</f>
        <v>60602600</v>
      </c>
      <c r="J3934" s="105">
        <v>0</v>
      </c>
      <c r="K3934" s="91">
        <v>0</v>
      </c>
    </row>
    <row r="3935" spans="2:11" x14ac:dyDescent="0.15">
      <c r="B3935" s="65">
        <v>44309</v>
      </c>
      <c r="C3935" s="98">
        <f t="shared" ref="C3935" si="781">F3935</f>
        <v>40813700</v>
      </c>
      <c r="D3935" s="37">
        <v>1333.88</v>
      </c>
      <c r="E3935" s="68">
        <f t="shared" ref="E3935" si="782">D3935-D3934</f>
        <v>10.130000000000109</v>
      </c>
      <c r="F3935" s="69">
        <f t="shared" ref="F3935" si="783">+H3935+G3935</f>
        <v>40813700</v>
      </c>
      <c r="G3935" s="105">
        <v>3551300</v>
      </c>
      <c r="H3935" s="106">
        <v>37262400</v>
      </c>
      <c r="I3935" s="69">
        <f t="shared" ref="I3935" si="784">SUM(F3935,J3935:K3935)</f>
        <v>40813700</v>
      </c>
      <c r="J3935" s="105">
        <v>0</v>
      </c>
      <c r="K3935" s="91">
        <v>0</v>
      </c>
    </row>
    <row r="3936" spans="2:11" x14ac:dyDescent="0.15">
      <c r="B3936" s="65">
        <v>44312</v>
      </c>
      <c r="C3936" s="98">
        <f t="shared" ref="C3936" si="785">F3936</f>
        <v>56493300</v>
      </c>
      <c r="D3936" s="37">
        <v>1340.69</v>
      </c>
      <c r="E3936" s="68">
        <f t="shared" ref="E3936" si="786">D3936-D3935</f>
        <v>6.8099999999999454</v>
      </c>
      <c r="F3936" s="69">
        <f t="shared" ref="F3936" si="787">+H3936+G3936</f>
        <v>56493300</v>
      </c>
      <c r="G3936" s="105">
        <v>3599200</v>
      </c>
      <c r="H3936" s="106">
        <v>52894100</v>
      </c>
      <c r="I3936" s="69">
        <f t="shared" ref="I3936" si="788">SUM(F3936,J3936:K3936)</f>
        <v>56493300</v>
      </c>
      <c r="J3936" s="105">
        <v>0</v>
      </c>
      <c r="K3936" s="91">
        <v>0</v>
      </c>
    </row>
    <row r="3937" spans="1:20" x14ac:dyDescent="0.15">
      <c r="B3937" s="65">
        <v>44313</v>
      </c>
      <c r="C3937" s="98">
        <f t="shared" ref="C3937" si="789">F3937</f>
        <v>43495500</v>
      </c>
      <c r="D3937" s="37">
        <v>1328.69</v>
      </c>
      <c r="E3937" s="68">
        <f t="shared" ref="E3937" si="790">D3937-D3936</f>
        <v>-12</v>
      </c>
      <c r="F3937" s="69">
        <f t="shared" ref="F3937" si="791">+H3937+G3937</f>
        <v>43495500</v>
      </c>
      <c r="G3937" s="105">
        <v>12533000</v>
      </c>
      <c r="H3937" s="106">
        <v>30962500</v>
      </c>
      <c r="I3937" s="69">
        <f t="shared" ref="I3937" si="792">SUM(F3937,J3937:K3937)</f>
        <v>43495500</v>
      </c>
      <c r="J3937" s="105">
        <v>0</v>
      </c>
      <c r="K3937" s="91">
        <v>0</v>
      </c>
    </row>
    <row r="3938" spans="1:20" x14ac:dyDescent="0.15">
      <c r="B3938" s="65">
        <v>44314</v>
      </c>
      <c r="C3938" s="98">
        <f t="shared" ref="C3938" si="793">F3938</f>
        <v>25681200</v>
      </c>
      <c r="D3938" s="37">
        <v>1327.88</v>
      </c>
      <c r="E3938" s="68">
        <f t="shared" ref="E3938" si="794">D3938-D3937</f>
        <v>-0.80999999999994543</v>
      </c>
      <c r="F3938" s="69">
        <f t="shared" ref="F3938" si="795">+H3938+G3938</f>
        <v>25681200</v>
      </c>
      <c r="G3938" s="105">
        <v>5786500</v>
      </c>
      <c r="H3938" s="106">
        <v>19894700</v>
      </c>
      <c r="I3938" s="69">
        <f t="shared" ref="I3938" si="796">SUM(F3938,J3938:K3938)</f>
        <v>25681200</v>
      </c>
      <c r="J3938" s="105">
        <v>0</v>
      </c>
      <c r="K3938" s="91">
        <v>0</v>
      </c>
    </row>
    <row r="3939" spans="1:20" x14ac:dyDescent="0.15">
      <c r="A3939" s="21" t="s">
        <v>0</v>
      </c>
      <c r="B3939" s="66">
        <v>44316</v>
      </c>
      <c r="C3939" s="75">
        <f t="shared" ref="C3939" si="797">F3939</f>
        <v>38789100</v>
      </c>
      <c r="D3939" s="38">
        <v>1326.25</v>
      </c>
      <c r="E3939" s="70">
        <f t="shared" ref="E3939" si="798">D3939-D3938</f>
        <v>-1.6300000000001091</v>
      </c>
      <c r="F3939" s="71">
        <f t="shared" ref="F3939:F3940" si="799">+H3939+G3939</f>
        <v>38789100</v>
      </c>
      <c r="G3939" s="22">
        <v>6039500</v>
      </c>
      <c r="H3939" s="96">
        <v>32749600</v>
      </c>
      <c r="I3939" s="71">
        <f t="shared" ref="I3939:I3940" si="800">SUM(F3939,J3939:K3939)</f>
        <v>38789100</v>
      </c>
      <c r="J3939" s="22">
        <v>0</v>
      </c>
      <c r="K3939" s="107">
        <v>0</v>
      </c>
      <c r="L3939" s="23">
        <f>SUM(G3919:G3939)</f>
        <v>102558300</v>
      </c>
      <c r="M3939" s="22">
        <f>SUM(H3919:H3939)</f>
        <v>1806658000</v>
      </c>
      <c r="N3939" s="24">
        <f>SUM(G3919:H3939)</f>
        <v>1909216300</v>
      </c>
      <c r="O3939" s="25">
        <f>MAX($C3919:$C3939)</f>
        <v>252381700</v>
      </c>
      <c r="P3939" s="103">
        <f>MIN($C3919:$C3939)</f>
        <v>25681200</v>
      </c>
      <c r="Q3939" s="53">
        <f>MAX($D3919:$D3939)</f>
        <v>1340.69</v>
      </c>
      <c r="R3939" s="54">
        <f>MIN($D3919:$D3939)</f>
        <v>1309.75</v>
      </c>
      <c r="S3939" s="45">
        <f>MAX($E3919:$E3939)</f>
        <v>10.130000000000109</v>
      </c>
      <c r="T3939" s="46">
        <f>MIN($E3919:$E3939)</f>
        <v>-12</v>
      </c>
    </row>
    <row r="3940" spans="1:20" x14ac:dyDescent="0.15">
      <c r="B3940" s="65">
        <v>44322</v>
      </c>
      <c r="C3940" s="98">
        <f t="shared" ref="C3940:C3945" si="801">F3940</f>
        <v>140629700</v>
      </c>
      <c r="D3940" s="37">
        <v>1328.31</v>
      </c>
      <c r="E3940" s="68">
        <f t="shared" ref="E3940:E3945" si="802">D3940-D3939</f>
        <v>2.0599999999999454</v>
      </c>
      <c r="F3940" s="69">
        <f t="shared" si="799"/>
        <v>140629700</v>
      </c>
      <c r="G3940" s="105">
        <v>5635500</v>
      </c>
      <c r="H3940" s="106">
        <v>134994200</v>
      </c>
      <c r="I3940" s="69">
        <f t="shared" si="800"/>
        <v>140629700</v>
      </c>
      <c r="J3940" s="105">
        <v>0</v>
      </c>
      <c r="K3940" s="91">
        <v>0</v>
      </c>
    </row>
    <row r="3941" spans="1:20" x14ac:dyDescent="0.15">
      <c r="B3941" s="65">
        <v>44323</v>
      </c>
      <c r="C3941" s="98">
        <f t="shared" si="801"/>
        <v>88818900</v>
      </c>
      <c r="D3941" s="37">
        <v>1329.06</v>
      </c>
      <c r="E3941" s="68">
        <f t="shared" si="802"/>
        <v>0.75</v>
      </c>
      <c r="F3941" s="69">
        <f t="shared" ref="F3941" si="803">+H3941+G3941</f>
        <v>88818900</v>
      </c>
      <c r="G3941" s="105">
        <v>8298200</v>
      </c>
      <c r="H3941" s="106">
        <v>80520700</v>
      </c>
      <c r="I3941" s="69">
        <f t="shared" ref="I3941" si="804">SUM(F3941,J3941:K3941)</f>
        <v>88818900</v>
      </c>
      <c r="J3941" s="105">
        <v>0</v>
      </c>
      <c r="K3941" s="91">
        <v>0</v>
      </c>
    </row>
    <row r="3942" spans="1:20" x14ac:dyDescent="0.15">
      <c r="B3942" s="65">
        <v>44326</v>
      </c>
      <c r="C3942" s="98">
        <f t="shared" si="801"/>
        <v>88172300</v>
      </c>
      <c r="D3942" s="37">
        <v>1331.5</v>
      </c>
      <c r="E3942" s="68">
        <f t="shared" si="802"/>
        <v>2.4400000000000546</v>
      </c>
      <c r="F3942" s="69">
        <f t="shared" ref="F3942" si="805">+H3942+G3942</f>
        <v>88172300</v>
      </c>
      <c r="G3942" s="105">
        <v>7781000</v>
      </c>
      <c r="H3942" s="106">
        <v>80391300</v>
      </c>
      <c r="I3942" s="69">
        <f t="shared" ref="I3942" si="806">SUM(F3942,J3942:K3942)</f>
        <v>88172300</v>
      </c>
      <c r="J3942" s="105">
        <v>0</v>
      </c>
      <c r="K3942" s="91">
        <v>0</v>
      </c>
    </row>
    <row r="3943" spans="1:20" x14ac:dyDescent="0.15">
      <c r="B3943" s="65">
        <v>44327</v>
      </c>
      <c r="C3943" s="98">
        <f t="shared" si="801"/>
        <v>57072000</v>
      </c>
      <c r="D3943" s="37">
        <v>1331.75</v>
      </c>
      <c r="E3943" s="68">
        <f t="shared" si="802"/>
        <v>0.25</v>
      </c>
      <c r="F3943" s="69">
        <f t="shared" ref="F3943" si="807">+H3943+G3943</f>
        <v>57072000</v>
      </c>
      <c r="G3943" s="105">
        <v>12211900</v>
      </c>
      <c r="H3943" s="106">
        <v>44860100</v>
      </c>
      <c r="I3943" s="69">
        <f t="shared" ref="I3943" si="808">SUM(F3943,J3943:K3943)</f>
        <v>57280200</v>
      </c>
      <c r="J3943" s="105">
        <v>0</v>
      </c>
      <c r="K3943" s="91">
        <v>208200</v>
      </c>
    </row>
    <row r="3944" spans="1:20" x14ac:dyDescent="0.15">
      <c r="B3944" s="65">
        <v>44328</v>
      </c>
      <c r="C3944" s="98">
        <f t="shared" si="801"/>
        <v>89351600</v>
      </c>
      <c r="D3944" s="37">
        <v>1328.19</v>
      </c>
      <c r="E3944" s="68">
        <f t="shared" si="802"/>
        <v>-3.5599999999999454</v>
      </c>
      <c r="F3944" s="69">
        <f t="shared" ref="F3944" si="809">+H3944+G3944</f>
        <v>89351600</v>
      </c>
      <c r="G3944" s="105">
        <v>7756700</v>
      </c>
      <c r="H3944" s="106">
        <v>81594900</v>
      </c>
      <c r="I3944" s="69">
        <f t="shared" ref="I3944" si="810">SUM(F3944,J3944:K3944)</f>
        <v>89351600</v>
      </c>
      <c r="J3944" s="105">
        <v>0</v>
      </c>
      <c r="K3944" s="91">
        <v>0</v>
      </c>
    </row>
    <row r="3945" spans="1:20" x14ac:dyDescent="0.15">
      <c r="B3945" s="65">
        <v>44329</v>
      </c>
      <c r="C3945" s="98">
        <f t="shared" si="801"/>
        <v>96610300</v>
      </c>
      <c r="D3945" s="37">
        <v>1313.5</v>
      </c>
      <c r="E3945" s="68">
        <f t="shared" si="802"/>
        <v>-14.690000000000055</v>
      </c>
      <c r="F3945" s="69">
        <f t="shared" ref="F3945" si="811">+H3945+G3945</f>
        <v>96610300</v>
      </c>
      <c r="G3945" s="105">
        <v>6812900</v>
      </c>
      <c r="H3945" s="106">
        <v>89797400</v>
      </c>
      <c r="I3945" s="69">
        <f t="shared" ref="I3945" si="812">SUM(F3945,J3945:K3945)</f>
        <v>96610300</v>
      </c>
      <c r="J3945" s="105">
        <v>0</v>
      </c>
      <c r="K3945" s="91">
        <v>0</v>
      </c>
    </row>
    <row r="3946" spans="1:20" x14ac:dyDescent="0.15">
      <c r="B3946" s="65">
        <v>44330</v>
      </c>
      <c r="C3946" s="98">
        <f t="shared" ref="C3946" si="813">F3946</f>
        <v>132538000</v>
      </c>
      <c r="D3946" s="37">
        <v>1322.25</v>
      </c>
      <c r="E3946" s="68">
        <f t="shared" ref="E3946" si="814">D3946-D3945</f>
        <v>8.75</v>
      </c>
      <c r="F3946" s="69">
        <f t="shared" ref="F3946" si="815">+H3946+G3946</f>
        <v>132538000</v>
      </c>
      <c r="G3946" s="105">
        <v>9332200</v>
      </c>
      <c r="H3946" s="106">
        <v>123205800</v>
      </c>
      <c r="I3946" s="69">
        <f t="shared" ref="I3946" si="816">SUM(F3946,J3946:K3946)</f>
        <v>132538000</v>
      </c>
      <c r="J3946" s="105">
        <v>0</v>
      </c>
      <c r="K3946" s="91">
        <v>0</v>
      </c>
    </row>
    <row r="3947" spans="1:20" x14ac:dyDescent="0.15">
      <c r="B3947" s="65">
        <v>44333</v>
      </c>
      <c r="C3947" s="98">
        <f t="shared" ref="C3947" si="817">F3947</f>
        <v>148069800</v>
      </c>
      <c r="D3947" s="37">
        <v>1317.63</v>
      </c>
      <c r="E3947" s="68">
        <f t="shared" ref="E3947" si="818">D3947-D3946</f>
        <v>-4.6199999999998909</v>
      </c>
      <c r="F3947" s="69">
        <f t="shared" ref="F3947" si="819">+H3947+G3947</f>
        <v>148069800</v>
      </c>
      <c r="G3947" s="105">
        <v>4399000</v>
      </c>
      <c r="H3947" s="106">
        <v>143670800</v>
      </c>
      <c r="I3947" s="69">
        <f t="shared" ref="I3947" si="820">SUM(F3947,J3947:K3947)</f>
        <v>148069800</v>
      </c>
      <c r="J3947" s="105">
        <v>0</v>
      </c>
      <c r="K3947" s="91">
        <v>0</v>
      </c>
    </row>
    <row r="3948" spans="1:20" x14ac:dyDescent="0.15">
      <c r="B3948" s="65">
        <v>44334</v>
      </c>
      <c r="C3948" s="98">
        <f t="shared" ref="C3948" si="821">F3948</f>
        <v>101882100</v>
      </c>
      <c r="D3948" s="37">
        <v>1306.81</v>
      </c>
      <c r="E3948" s="68">
        <f t="shared" ref="E3948" si="822">D3948-D3947</f>
        <v>-10.820000000000164</v>
      </c>
      <c r="F3948" s="69">
        <f t="shared" ref="F3948" si="823">+H3948+G3948</f>
        <v>101882100</v>
      </c>
      <c r="G3948" s="105">
        <v>1280200</v>
      </c>
      <c r="H3948" s="106">
        <v>100601900</v>
      </c>
      <c r="I3948" s="69">
        <f t="shared" ref="I3948" si="824">SUM(F3948,J3948:K3948)</f>
        <v>101882100</v>
      </c>
      <c r="J3948" s="105">
        <v>0</v>
      </c>
      <c r="K3948" s="91">
        <v>0</v>
      </c>
    </row>
    <row r="3949" spans="1:20" x14ac:dyDescent="0.15">
      <c r="B3949" s="65">
        <v>44335</v>
      </c>
      <c r="C3949" s="98">
        <f t="shared" ref="C3949" si="825">F3949</f>
        <v>61413600</v>
      </c>
      <c r="D3949" s="37">
        <v>1296.31</v>
      </c>
      <c r="E3949" s="68">
        <f t="shared" ref="E3949" si="826">D3949-D3948</f>
        <v>-10.5</v>
      </c>
      <c r="F3949" s="69">
        <f t="shared" ref="F3949" si="827">+H3949+G3949</f>
        <v>61413600</v>
      </c>
      <c r="G3949" s="105">
        <v>3532100</v>
      </c>
      <c r="H3949" s="106">
        <v>57881500</v>
      </c>
      <c r="I3949" s="69">
        <f t="shared" ref="I3949" si="828">SUM(F3949,J3949:K3949)</f>
        <v>61413600</v>
      </c>
      <c r="J3949" s="105">
        <v>0</v>
      </c>
      <c r="K3949" s="91">
        <v>0</v>
      </c>
    </row>
    <row r="3950" spans="1:20" x14ac:dyDescent="0.15">
      <c r="B3950" s="65">
        <v>44336</v>
      </c>
      <c r="C3950" s="98">
        <f t="shared" ref="C3950" si="829">F3950</f>
        <v>58401700</v>
      </c>
      <c r="D3950" s="37">
        <v>1299.06</v>
      </c>
      <c r="E3950" s="68">
        <f t="shared" ref="E3950" si="830">D3950-D3949</f>
        <v>2.75</v>
      </c>
      <c r="F3950" s="69">
        <f t="shared" ref="F3950" si="831">+H3950+G3950</f>
        <v>58401700</v>
      </c>
      <c r="G3950" s="105">
        <v>3521900</v>
      </c>
      <c r="H3950" s="106">
        <v>54879800</v>
      </c>
      <c r="I3950" s="69">
        <f t="shared" ref="I3950" si="832">SUM(F3950,J3950:K3950)</f>
        <v>60249700</v>
      </c>
      <c r="J3950" s="105">
        <v>1848000</v>
      </c>
      <c r="K3950" s="91">
        <v>0</v>
      </c>
    </row>
    <row r="3951" spans="1:20" x14ac:dyDescent="0.15">
      <c r="B3951" s="65">
        <v>44337</v>
      </c>
      <c r="C3951" s="98">
        <f t="shared" ref="C3951" si="833">F3951</f>
        <v>99155900</v>
      </c>
      <c r="D3951" s="37">
        <v>1299.6300000000001</v>
      </c>
      <c r="E3951" s="68">
        <f t="shared" ref="E3951" si="834">D3951-D3950</f>
        <v>0.57000000000016371</v>
      </c>
      <c r="F3951" s="69">
        <f t="shared" ref="F3951" si="835">+H3951+G3951</f>
        <v>99155900</v>
      </c>
      <c r="G3951" s="105">
        <v>12589700</v>
      </c>
      <c r="H3951" s="106">
        <v>86566200</v>
      </c>
      <c r="I3951" s="69">
        <f t="shared" ref="I3951" si="836">SUM(F3951,J3951:K3951)</f>
        <v>99155900</v>
      </c>
      <c r="J3951" s="105">
        <v>0</v>
      </c>
      <c r="K3951" s="91">
        <v>0</v>
      </c>
    </row>
    <row r="3952" spans="1:20" x14ac:dyDescent="0.15">
      <c r="B3952" s="65">
        <v>44340</v>
      </c>
      <c r="C3952" s="98">
        <f t="shared" ref="C3952" si="837">F3952</f>
        <v>65829600</v>
      </c>
      <c r="D3952" s="37">
        <v>1295.31</v>
      </c>
      <c r="E3952" s="68">
        <f t="shared" ref="E3952" si="838">D3952-D3951</f>
        <v>-4.3200000000001637</v>
      </c>
      <c r="F3952" s="69">
        <f t="shared" ref="F3952" si="839">+H3952+G3952</f>
        <v>65829600</v>
      </c>
      <c r="G3952" s="105">
        <v>11208200</v>
      </c>
      <c r="H3952" s="106">
        <v>54621400</v>
      </c>
      <c r="I3952" s="69">
        <f t="shared" ref="I3952" si="840">SUM(F3952,J3952:K3952)</f>
        <v>69679400</v>
      </c>
      <c r="J3952" s="105">
        <v>49800</v>
      </c>
      <c r="K3952" s="91">
        <v>3800000</v>
      </c>
    </row>
    <row r="3953" spans="1:20" x14ac:dyDescent="0.15">
      <c r="B3953" s="65">
        <v>44341</v>
      </c>
      <c r="C3953" s="98">
        <f t="shared" ref="C3953:C3954" si="841">F3953</f>
        <v>42527000</v>
      </c>
      <c r="D3953" s="37">
        <v>1304.94</v>
      </c>
      <c r="E3953" s="68">
        <f t="shared" ref="E3953:E3954" si="842">D3953-D3952</f>
        <v>9.6300000000001091</v>
      </c>
      <c r="F3953" s="69">
        <f t="shared" ref="F3953:F3954" si="843">+H3953+G3953</f>
        <v>42527000</v>
      </c>
      <c r="G3953" s="105">
        <v>8471300</v>
      </c>
      <c r="H3953" s="106">
        <v>34055700</v>
      </c>
      <c r="I3953" s="69">
        <f t="shared" ref="I3953:I3954" si="844">SUM(F3953,J3953:K3953)</f>
        <v>42527000</v>
      </c>
      <c r="J3953" s="105">
        <v>0</v>
      </c>
      <c r="K3953" s="91">
        <v>0</v>
      </c>
    </row>
    <row r="3954" spans="1:20" x14ac:dyDescent="0.15">
      <c r="B3954" s="65">
        <v>44342</v>
      </c>
      <c r="C3954" s="98">
        <f t="shared" si="841"/>
        <v>53063000</v>
      </c>
      <c r="D3954" s="37">
        <v>1306.69</v>
      </c>
      <c r="E3954" s="68">
        <f t="shared" si="842"/>
        <v>1.75</v>
      </c>
      <c r="F3954" s="69">
        <f t="shared" si="843"/>
        <v>53063000</v>
      </c>
      <c r="G3954" s="57">
        <v>17230000</v>
      </c>
      <c r="H3954" s="12">
        <v>35833000</v>
      </c>
      <c r="I3954" s="69">
        <f t="shared" si="844"/>
        <v>53063000</v>
      </c>
      <c r="J3954" s="12">
        <v>0</v>
      </c>
      <c r="K3954" s="12">
        <v>0</v>
      </c>
      <c r="L3954" s="59" t="s">
        <v>61</v>
      </c>
    </row>
    <row r="3955" spans="1:20" x14ac:dyDescent="0.15">
      <c r="B3955" s="65">
        <v>44343</v>
      </c>
      <c r="C3955" s="98">
        <f t="shared" ref="C3955" si="845">F3955</f>
        <v>47624600</v>
      </c>
      <c r="D3955" s="37">
        <v>1303.94</v>
      </c>
      <c r="E3955" s="68">
        <f t="shared" ref="E3955:E3961" si="846">D3955-D3954</f>
        <v>-2.75</v>
      </c>
      <c r="F3955" s="69">
        <f t="shared" ref="F3955:F3960" si="847">+H3955+G3955</f>
        <v>47624600</v>
      </c>
      <c r="G3955" s="105">
        <v>9201700</v>
      </c>
      <c r="H3955" s="106">
        <v>38422900</v>
      </c>
      <c r="I3955" s="69">
        <f t="shared" ref="I3955" si="848">SUM(F3955,J3955:K3955)</f>
        <v>47624600</v>
      </c>
      <c r="J3955" s="105">
        <v>0</v>
      </c>
      <c r="K3955" s="91">
        <v>0</v>
      </c>
    </row>
    <row r="3956" spans="1:20" x14ac:dyDescent="0.15">
      <c r="B3956" s="65">
        <v>44344</v>
      </c>
      <c r="C3956" s="98">
        <f t="shared" ref="C3956" si="849">F3956</f>
        <v>43191200</v>
      </c>
      <c r="D3956" s="37">
        <v>1301.3800000000001</v>
      </c>
      <c r="E3956" s="68">
        <f t="shared" si="846"/>
        <v>-2.5599999999999454</v>
      </c>
      <c r="F3956" s="69">
        <f t="shared" si="847"/>
        <v>43191200</v>
      </c>
      <c r="G3956" s="105">
        <v>3011600</v>
      </c>
      <c r="H3956" s="106">
        <v>40179600</v>
      </c>
      <c r="I3956" s="69">
        <f t="shared" ref="I3956" si="850">SUM(F3956,J3956:K3956)</f>
        <v>43191200</v>
      </c>
      <c r="J3956" s="105">
        <v>0</v>
      </c>
      <c r="K3956" s="91">
        <v>0</v>
      </c>
    </row>
    <row r="3957" spans="1:20" x14ac:dyDescent="0.15">
      <c r="A3957" s="21" t="s">
        <v>0</v>
      </c>
      <c r="B3957" s="66">
        <v>44347</v>
      </c>
      <c r="C3957" s="75">
        <f t="shared" ref="C3957:C3958" si="851">F3957</f>
        <v>60511500</v>
      </c>
      <c r="D3957" s="38">
        <v>1299.3800000000001</v>
      </c>
      <c r="E3957" s="70">
        <f t="shared" si="846"/>
        <v>-2</v>
      </c>
      <c r="F3957" s="71">
        <f t="shared" si="847"/>
        <v>60511500</v>
      </c>
      <c r="G3957" s="22">
        <v>2003400</v>
      </c>
      <c r="H3957" s="96">
        <v>58508100</v>
      </c>
      <c r="I3957" s="71">
        <f t="shared" ref="I3957:I3958" si="852">SUM(F3957,J3957:K3957)</f>
        <v>60511500</v>
      </c>
      <c r="J3957" s="22">
        <v>0</v>
      </c>
      <c r="K3957" s="107">
        <v>0</v>
      </c>
      <c r="L3957" s="23">
        <f>SUM(G3940:G3957)</f>
        <v>134277500</v>
      </c>
      <c r="M3957" s="22">
        <f>SUM(H3940:H3957)</f>
        <v>1340585300</v>
      </c>
      <c r="N3957" s="24">
        <f>SUM(G3940:H3957)</f>
        <v>1474862800</v>
      </c>
      <c r="O3957" s="25">
        <f>MAX($C3940:$C3957)</f>
        <v>148069800</v>
      </c>
      <c r="P3957" s="103">
        <f>MIN($C3940:$C3957)</f>
        <v>42527000</v>
      </c>
      <c r="Q3957" s="53">
        <f>MAX($D3940:$D3957)</f>
        <v>1331.75</v>
      </c>
      <c r="R3957" s="54">
        <f>MIN($D3940:$D3957)</f>
        <v>1295.31</v>
      </c>
      <c r="S3957" s="45">
        <f>MAX($E3940:$E3957)</f>
        <v>9.6300000000001091</v>
      </c>
      <c r="T3957" s="46">
        <f>MIN($E3940:$E3957)</f>
        <v>-14.690000000000055</v>
      </c>
    </row>
    <row r="3958" spans="1:20" x14ac:dyDescent="0.15">
      <c r="B3958" s="65">
        <v>44348</v>
      </c>
      <c r="C3958" s="98">
        <f t="shared" si="851"/>
        <v>36734700</v>
      </c>
      <c r="D3958" s="37">
        <v>1291.06</v>
      </c>
      <c r="E3958" s="68">
        <f t="shared" si="846"/>
        <v>-8.3200000000001637</v>
      </c>
      <c r="F3958" s="69">
        <f t="shared" si="847"/>
        <v>36734700</v>
      </c>
      <c r="G3958" s="12">
        <v>2199300</v>
      </c>
      <c r="H3958" s="12">
        <v>34535400</v>
      </c>
      <c r="I3958" s="69">
        <f t="shared" si="852"/>
        <v>36734700</v>
      </c>
      <c r="J3958" s="12">
        <v>0</v>
      </c>
      <c r="K3958" s="12">
        <v>0</v>
      </c>
    </row>
    <row r="3959" spans="1:20" x14ac:dyDescent="0.15">
      <c r="B3959" s="65">
        <v>44349</v>
      </c>
      <c r="C3959" s="98">
        <f t="shared" ref="C3959" si="853">F3959</f>
        <v>46998900</v>
      </c>
      <c r="D3959" s="37">
        <v>1291.6300000000001</v>
      </c>
      <c r="E3959" s="68">
        <f t="shared" si="846"/>
        <v>0.57000000000016371</v>
      </c>
      <c r="F3959" s="69">
        <f t="shared" si="847"/>
        <v>46998900</v>
      </c>
      <c r="G3959" s="12">
        <v>4047700</v>
      </c>
      <c r="H3959" s="12">
        <v>42951200</v>
      </c>
      <c r="I3959" s="69">
        <f t="shared" ref="I3959" si="854">SUM(F3959,J3959:K3959)</f>
        <v>46998900</v>
      </c>
      <c r="J3959" s="12">
        <v>0</v>
      </c>
      <c r="K3959" s="12">
        <v>0</v>
      </c>
    </row>
    <row r="3960" spans="1:20" x14ac:dyDescent="0.15">
      <c r="B3960" s="65">
        <v>44350</v>
      </c>
      <c r="C3960" s="98">
        <f t="shared" ref="C3960" si="855">F3960</f>
        <v>117569000</v>
      </c>
      <c r="D3960" s="37">
        <v>1280.06</v>
      </c>
      <c r="E3960" s="68">
        <f t="shared" si="846"/>
        <v>-11.570000000000164</v>
      </c>
      <c r="F3960" s="69">
        <f t="shared" si="847"/>
        <v>117569000</v>
      </c>
      <c r="G3960" s="12">
        <v>10339800</v>
      </c>
      <c r="H3960" s="12">
        <v>107229200</v>
      </c>
      <c r="I3960" s="69">
        <f t="shared" ref="I3960" si="856">SUM(F3960,J3960:K3960)</f>
        <v>117569000</v>
      </c>
      <c r="J3960" s="12">
        <v>0</v>
      </c>
      <c r="K3960" s="12">
        <v>0</v>
      </c>
    </row>
    <row r="3961" spans="1:20" x14ac:dyDescent="0.15">
      <c r="B3961" s="65">
        <v>44351</v>
      </c>
      <c r="C3961" s="98">
        <f t="shared" ref="C3961" si="857">F3961</f>
        <v>74575600</v>
      </c>
      <c r="D3961" s="37">
        <v>1276.56</v>
      </c>
      <c r="E3961" s="68">
        <f t="shared" si="846"/>
        <v>-3.5</v>
      </c>
      <c r="F3961" s="69">
        <f t="shared" ref="F3961" si="858">+H3961+G3961</f>
        <v>74575600</v>
      </c>
      <c r="G3961" s="12">
        <v>6248300</v>
      </c>
      <c r="H3961" s="12">
        <v>68327300</v>
      </c>
      <c r="I3961" s="69">
        <f t="shared" ref="I3961" si="859">SUM(F3961,J3961:K3961)</f>
        <v>74575600</v>
      </c>
      <c r="J3961" s="12">
        <v>0</v>
      </c>
      <c r="K3961" s="12">
        <v>0</v>
      </c>
    </row>
    <row r="3962" spans="1:20" x14ac:dyDescent="0.15">
      <c r="B3962" s="65">
        <v>44354</v>
      </c>
      <c r="C3962" s="98">
        <f t="shared" ref="C3962" si="860">F3962</f>
        <v>79844300</v>
      </c>
      <c r="D3962" s="37">
        <v>1273.75</v>
      </c>
      <c r="E3962" s="68">
        <f t="shared" ref="E3962" si="861">D3962-D3961</f>
        <v>-2.8099999999999454</v>
      </c>
      <c r="F3962" s="69">
        <f t="shared" ref="F3962" si="862">+H3962+G3962</f>
        <v>79844300</v>
      </c>
      <c r="G3962" s="12">
        <v>16410600</v>
      </c>
      <c r="H3962" s="12">
        <v>63433700</v>
      </c>
      <c r="I3962" s="69">
        <f t="shared" ref="I3962" si="863">SUM(F3962,J3962:K3962)</f>
        <v>80061500</v>
      </c>
      <c r="J3962" s="12">
        <v>217200</v>
      </c>
      <c r="K3962" s="12">
        <v>0</v>
      </c>
    </row>
    <row r="3963" spans="1:20" x14ac:dyDescent="0.15">
      <c r="B3963" s="65">
        <v>44355</v>
      </c>
      <c r="C3963" s="98">
        <f t="shared" ref="C3963" si="864">F3963</f>
        <v>88072400</v>
      </c>
      <c r="D3963" s="37">
        <v>1280.69</v>
      </c>
      <c r="E3963" s="68">
        <f t="shared" ref="E3963" si="865">D3963-D3962</f>
        <v>6.9400000000000546</v>
      </c>
      <c r="F3963" s="69">
        <f t="shared" ref="F3963" si="866">+H3963+G3963</f>
        <v>88072400</v>
      </c>
      <c r="G3963" s="12">
        <v>3913800</v>
      </c>
      <c r="H3963" s="12">
        <v>84158600</v>
      </c>
      <c r="I3963" s="69">
        <f t="shared" ref="I3963" si="867">SUM(F3963,J3963:K3963)</f>
        <v>88299200</v>
      </c>
      <c r="J3963" s="12">
        <v>0</v>
      </c>
      <c r="K3963" s="12">
        <v>226800</v>
      </c>
    </row>
    <row r="3964" spans="1:20" x14ac:dyDescent="0.15">
      <c r="B3964" s="65">
        <v>44356</v>
      </c>
      <c r="C3964" s="98">
        <f t="shared" ref="C3964" si="868">F3964</f>
        <v>302520900</v>
      </c>
      <c r="D3964" s="37">
        <v>1296.19</v>
      </c>
      <c r="E3964" s="68">
        <f t="shared" ref="E3964" si="869">D3964-D3963</f>
        <v>15.5</v>
      </c>
      <c r="F3964" s="69">
        <f t="shared" ref="F3964" si="870">+H3964+G3964</f>
        <v>302520900</v>
      </c>
      <c r="G3964" s="12">
        <v>3251000</v>
      </c>
      <c r="H3964" s="12">
        <v>299269900</v>
      </c>
      <c r="I3964" s="69">
        <f t="shared" ref="I3964" si="871">SUM(F3964,J3964:K3964)</f>
        <v>302520900</v>
      </c>
      <c r="J3964" s="12">
        <v>0</v>
      </c>
      <c r="K3964" s="12">
        <v>0</v>
      </c>
    </row>
    <row r="3965" spans="1:20" x14ac:dyDescent="0.15">
      <c r="B3965" s="65">
        <v>44357</v>
      </c>
      <c r="C3965" s="98">
        <f t="shared" ref="C3965:C3966" si="872">F3965</f>
        <v>479545100</v>
      </c>
      <c r="D3965" s="37">
        <v>1325.69</v>
      </c>
      <c r="E3965" s="68">
        <f t="shared" ref="E3965:E3966" si="873">D3965-D3964</f>
        <v>29.5</v>
      </c>
      <c r="F3965" s="69">
        <f t="shared" ref="F3965:F3966" si="874">+H3965+G3965</f>
        <v>479545100</v>
      </c>
      <c r="G3965" s="12">
        <v>20142900</v>
      </c>
      <c r="H3965" s="12">
        <v>459402200</v>
      </c>
      <c r="I3965" s="69">
        <f t="shared" ref="I3965:I3966" si="875">SUM(F3965,J3965:K3965)</f>
        <v>479545100</v>
      </c>
      <c r="J3965" s="12">
        <v>0</v>
      </c>
      <c r="K3965" s="12">
        <v>0</v>
      </c>
    </row>
    <row r="3966" spans="1:20" x14ac:dyDescent="0.15">
      <c r="B3966" s="65">
        <v>44358</v>
      </c>
      <c r="C3966" s="98">
        <f t="shared" si="872"/>
        <v>215439000</v>
      </c>
      <c r="D3966" s="37">
        <v>1327.81</v>
      </c>
      <c r="E3966" s="68">
        <f t="shared" si="873"/>
        <v>2.1199999999998909</v>
      </c>
      <c r="F3966" s="69">
        <f t="shared" si="874"/>
        <v>215439000</v>
      </c>
      <c r="G3966" s="12">
        <v>9664400</v>
      </c>
      <c r="H3966" s="12">
        <v>205774600</v>
      </c>
      <c r="I3966" s="69">
        <f t="shared" si="875"/>
        <v>215652300</v>
      </c>
      <c r="J3966" s="12">
        <v>213300</v>
      </c>
      <c r="K3966" s="12">
        <v>0</v>
      </c>
    </row>
    <row r="3967" spans="1:20" x14ac:dyDescent="0.15">
      <c r="B3967" s="65">
        <v>44361</v>
      </c>
      <c r="C3967" s="98">
        <f t="shared" ref="C3967" si="876">F3967</f>
        <v>102663000</v>
      </c>
      <c r="D3967" s="37">
        <v>1325.63</v>
      </c>
      <c r="E3967" s="68">
        <f t="shared" ref="E3967" si="877">D3967-D3966</f>
        <v>-2.1799999999998363</v>
      </c>
      <c r="F3967" s="69">
        <f t="shared" ref="F3967" si="878">+H3967+G3967</f>
        <v>102663000</v>
      </c>
      <c r="G3967" s="12">
        <v>11647400</v>
      </c>
      <c r="H3967" s="12">
        <v>91015600</v>
      </c>
      <c r="I3967" s="69">
        <f t="shared" ref="I3967" si="879">SUM(F3967,J3967:K3967)</f>
        <v>102663000</v>
      </c>
      <c r="J3967" s="12">
        <v>0</v>
      </c>
      <c r="K3967" s="12">
        <v>0</v>
      </c>
    </row>
    <row r="3968" spans="1:20" x14ac:dyDescent="0.15">
      <c r="B3968" s="65">
        <v>44362</v>
      </c>
      <c r="C3968" s="98">
        <f t="shared" ref="C3968" si="880">F3968</f>
        <v>80853900</v>
      </c>
      <c r="D3968" s="37">
        <v>1319.31</v>
      </c>
      <c r="E3968" s="68">
        <f t="shared" ref="E3968" si="881">D3968-D3967</f>
        <v>-6.3200000000001637</v>
      </c>
      <c r="F3968" s="69">
        <f t="shared" ref="F3968" si="882">+H3968+G3968</f>
        <v>80853900</v>
      </c>
      <c r="G3968" s="12">
        <v>1885500</v>
      </c>
      <c r="H3968" s="12">
        <v>78968400</v>
      </c>
      <c r="I3968" s="69">
        <f t="shared" ref="I3968" si="883">SUM(F3968,J3968:K3968)</f>
        <v>80853900</v>
      </c>
      <c r="J3968" s="12">
        <v>0</v>
      </c>
      <c r="K3968" s="12">
        <v>0</v>
      </c>
    </row>
    <row r="3969" spans="1:21" x14ac:dyDescent="0.15">
      <c r="B3969" s="65">
        <v>44363</v>
      </c>
      <c r="C3969" s="98">
        <f t="shared" ref="C3969" si="884">F3969</f>
        <v>134261200</v>
      </c>
      <c r="D3969" s="37">
        <v>1314.06</v>
      </c>
      <c r="E3969" s="68">
        <f t="shared" ref="E3969" si="885">D3969-D3968</f>
        <v>-5.25</v>
      </c>
      <c r="F3969" s="69">
        <f t="shared" ref="F3969" si="886">+H3969+G3969</f>
        <v>134261200</v>
      </c>
      <c r="G3969" s="12">
        <v>4352600</v>
      </c>
      <c r="H3969" s="12">
        <v>129908600</v>
      </c>
      <c r="I3969" s="69">
        <f t="shared" ref="I3969" si="887">SUM(F3969,J3969:K3969)</f>
        <v>134261200</v>
      </c>
      <c r="J3969" s="12">
        <v>0</v>
      </c>
      <c r="K3969" s="12">
        <v>0</v>
      </c>
    </row>
    <row r="3970" spans="1:21" x14ac:dyDescent="0.15">
      <c r="B3970" s="65">
        <v>44364</v>
      </c>
      <c r="C3970" s="98">
        <f t="shared" ref="C3970" si="888">F3970</f>
        <v>52381000</v>
      </c>
      <c r="D3970" s="37">
        <v>1313.5</v>
      </c>
      <c r="E3970" s="68">
        <f t="shared" ref="E3970" si="889">D3970-D3969</f>
        <v>-0.55999999999994543</v>
      </c>
      <c r="F3970" s="69">
        <f t="shared" ref="F3970" si="890">+H3970+G3970</f>
        <v>52381000</v>
      </c>
      <c r="G3970" s="12">
        <v>7302100</v>
      </c>
      <c r="H3970" s="12">
        <v>45078900</v>
      </c>
      <c r="I3970" s="69">
        <f t="shared" ref="I3970" si="891">SUM(F3970,J3970:K3970)</f>
        <v>52381000</v>
      </c>
      <c r="J3970" s="12">
        <v>0</v>
      </c>
      <c r="K3970" s="12">
        <v>0</v>
      </c>
    </row>
    <row r="3971" spans="1:21" x14ac:dyDescent="0.15">
      <c r="B3971" s="65">
        <v>44365</v>
      </c>
      <c r="C3971" s="98">
        <f t="shared" ref="C3971" si="892">F3971</f>
        <v>116522800</v>
      </c>
      <c r="D3971" s="37">
        <v>1303.3800000000001</v>
      </c>
      <c r="E3971" s="68">
        <f t="shared" ref="E3971" si="893">D3971-D3970</f>
        <v>-10.119999999999891</v>
      </c>
      <c r="F3971" s="69">
        <f t="shared" ref="F3971" si="894">+H3971+G3971</f>
        <v>116522800</v>
      </c>
      <c r="G3971" s="12">
        <v>1195300</v>
      </c>
      <c r="H3971" s="12">
        <v>115327500</v>
      </c>
      <c r="I3971" s="69">
        <f t="shared" ref="I3971" si="895">SUM(F3971,J3971:K3971)</f>
        <v>116522800</v>
      </c>
      <c r="J3971" s="12">
        <v>0</v>
      </c>
      <c r="K3971" s="12">
        <v>0</v>
      </c>
    </row>
    <row r="3972" spans="1:21" x14ac:dyDescent="0.15">
      <c r="B3972" s="65">
        <v>44368</v>
      </c>
      <c r="C3972" s="98">
        <f t="shared" ref="C3972" si="896">F3972</f>
        <v>136683800</v>
      </c>
      <c r="D3972" s="37">
        <v>1305.31</v>
      </c>
      <c r="E3972" s="68">
        <f t="shared" ref="E3972" si="897">D3972-D3971</f>
        <v>1.9299999999998363</v>
      </c>
      <c r="F3972" s="69">
        <f t="shared" ref="F3972" si="898">+H3972+G3972</f>
        <v>136683800</v>
      </c>
      <c r="G3972" s="12">
        <v>18117200</v>
      </c>
      <c r="H3972" s="12">
        <v>118566600</v>
      </c>
      <c r="I3972" s="69">
        <f t="shared" ref="I3972" si="899">SUM(F3972,J3972:K3972)</f>
        <v>136683800</v>
      </c>
      <c r="J3972" s="12">
        <v>0</v>
      </c>
      <c r="K3972" s="12">
        <v>0</v>
      </c>
    </row>
    <row r="3973" spans="1:21" x14ac:dyDescent="0.15">
      <c r="B3973" s="65">
        <v>44369</v>
      </c>
      <c r="C3973" s="98">
        <f t="shared" ref="C3973" si="900">F3973</f>
        <v>70302600</v>
      </c>
      <c r="D3973" s="37">
        <v>1313.75</v>
      </c>
      <c r="E3973" s="68">
        <f t="shared" ref="E3973" si="901">D3973-D3972</f>
        <v>8.4400000000000546</v>
      </c>
      <c r="F3973" s="69">
        <f t="shared" ref="F3973" si="902">+H3973+G3973</f>
        <v>70302600</v>
      </c>
      <c r="G3973" s="12">
        <v>29471600</v>
      </c>
      <c r="H3973" s="12">
        <v>40831000</v>
      </c>
      <c r="I3973" s="69">
        <f t="shared" ref="I3973" si="903">SUM(F3973,J3973:K3973)</f>
        <v>70302600</v>
      </c>
      <c r="J3973" s="12">
        <v>0</v>
      </c>
      <c r="K3973" s="12">
        <v>0</v>
      </c>
    </row>
    <row r="3974" spans="1:21" x14ac:dyDescent="0.15">
      <c r="B3974" s="65">
        <v>44370</v>
      </c>
      <c r="C3974" s="98">
        <f t="shared" ref="C3974" si="904">F3974</f>
        <v>61420600</v>
      </c>
      <c r="D3974" s="37">
        <v>1318.31</v>
      </c>
      <c r="E3974" s="68">
        <f t="shared" ref="E3974" si="905">D3974-D3973</f>
        <v>4.5599999999999454</v>
      </c>
      <c r="F3974" s="69">
        <f t="shared" ref="F3974" si="906">+H3974+G3974</f>
        <v>61420600</v>
      </c>
      <c r="G3974" s="12">
        <v>4855900</v>
      </c>
      <c r="H3974" s="12">
        <v>56564700</v>
      </c>
      <c r="I3974" s="69">
        <f t="shared" ref="I3974" si="907">SUM(F3974,J3974:K3974)</f>
        <v>61420600</v>
      </c>
      <c r="J3974" s="12">
        <v>0</v>
      </c>
      <c r="K3974" s="12">
        <v>0</v>
      </c>
    </row>
    <row r="3975" spans="1:21" x14ac:dyDescent="0.15">
      <c r="B3975" s="65">
        <v>44371</v>
      </c>
      <c r="C3975" s="98">
        <f t="shared" ref="C3975:C3976" si="908">F3975</f>
        <v>78314200</v>
      </c>
      <c r="D3975" s="37">
        <v>1312.56</v>
      </c>
      <c r="E3975" s="68">
        <f t="shared" ref="E3975:E3976" si="909">D3975-D3974</f>
        <v>-5.75</v>
      </c>
      <c r="F3975" s="69">
        <f t="shared" ref="F3975:F3976" si="910">+H3975+G3975</f>
        <v>78314200</v>
      </c>
      <c r="G3975" s="12">
        <v>563100</v>
      </c>
      <c r="H3975" s="12">
        <v>77751100</v>
      </c>
      <c r="I3975" s="69">
        <f t="shared" ref="I3975:I3976" si="911">SUM(F3975,J3975:K3975)</f>
        <v>78314200</v>
      </c>
      <c r="J3975" s="12">
        <v>0</v>
      </c>
      <c r="K3975" s="12">
        <v>0</v>
      </c>
    </row>
    <row r="3976" spans="1:21" x14ac:dyDescent="0.15">
      <c r="B3976" s="65">
        <v>44372</v>
      </c>
      <c r="C3976" s="98">
        <f t="shared" si="908"/>
        <v>54273000</v>
      </c>
      <c r="D3976" s="37">
        <v>1314.31</v>
      </c>
      <c r="E3976" s="68">
        <f t="shared" si="909"/>
        <v>1.75</v>
      </c>
      <c r="F3976" s="69">
        <f t="shared" si="910"/>
        <v>54273000</v>
      </c>
      <c r="G3976" s="12">
        <v>6866200</v>
      </c>
      <c r="H3976" s="12">
        <v>47406800</v>
      </c>
      <c r="I3976" s="69">
        <f t="shared" si="911"/>
        <v>54273000</v>
      </c>
      <c r="J3976" s="12">
        <v>0</v>
      </c>
      <c r="K3976" s="12">
        <v>0</v>
      </c>
    </row>
    <row r="3977" spans="1:21" x14ac:dyDescent="0.15">
      <c r="B3977" s="65">
        <v>44375</v>
      </c>
      <c r="C3977" s="98">
        <f t="shared" ref="C3977" si="912">F3977</f>
        <v>51997900</v>
      </c>
      <c r="D3977" s="37">
        <v>1322.56</v>
      </c>
      <c r="E3977" s="68">
        <f t="shared" ref="E3977" si="913">D3977-D3976</f>
        <v>8.25</v>
      </c>
      <c r="F3977" s="69">
        <f t="shared" ref="F3977" si="914">+H3977+G3977</f>
        <v>51997900</v>
      </c>
      <c r="G3977" s="12">
        <v>13828000</v>
      </c>
      <c r="H3977" s="12">
        <v>38169900</v>
      </c>
      <c r="I3977" s="69">
        <f t="shared" ref="I3977" si="915">SUM(F3977,J3977:K3977)</f>
        <v>51997900</v>
      </c>
      <c r="J3977" s="12">
        <v>0</v>
      </c>
      <c r="K3977" s="12">
        <v>0</v>
      </c>
    </row>
    <row r="3978" spans="1:21" x14ac:dyDescent="0.15">
      <c r="B3978" s="65">
        <v>44376</v>
      </c>
      <c r="C3978" s="98">
        <f t="shared" ref="C3978:C3980" si="916">F3978</f>
        <v>48463700</v>
      </c>
      <c r="D3978" s="37">
        <v>1324.56</v>
      </c>
      <c r="E3978" s="68">
        <f t="shared" ref="E3978:E3980" si="917">D3978-D3977</f>
        <v>2</v>
      </c>
      <c r="F3978" s="69">
        <f t="shared" ref="F3978:F3980" si="918">+H3978+G3978</f>
        <v>48463700</v>
      </c>
      <c r="G3978" s="12">
        <v>2757300</v>
      </c>
      <c r="H3978" s="12">
        <v>45706400</v>
      </c>
      <c r="I3978" s="69">
        <f t="shared" ref="I3978:I3980" si="919">SUM(F3978,J3978:K3978)</f>
        <v>48463700</v>
      </c>
      <c r="J3978" s="12">
        <v>0</v>
      </c>
      <c r="K3978" s="12">
        <v>0</v>
      </c>
      <c r="L3978" s="13" t="s">
        <v>62</v>
      </c>
    </row>
    <row r="3979" spans="1:21" s="21" customFormat="1" x14ac:dyDescent="0.15">
      <c r="A3979" s="21" t="s">
        <v>0</v>
      </c>
      <c r="B3979" s="66">
        <v>44377</v>
      </c>
      <c r="C3979" s="75">
        <f t="shared" si="916"/>
        <v>490522400</v>
      </c>
      <c r="D3979" s="38">
        <v>1321</v>
      </c>
      <c r="E3979" s="70">
        <f t="shared" si="917"/>
        <v>-3.5599999999999454</v>
      </c>
      <c r="F3979" s="71">
        <f t="shared" si="918"/>
        <v>490522400</v>
      </c>
      <c r="G3979" s="60">
        <v>446625100</v>
      </c>
      <c r="H3979" s="22">
        <v>43897300</v>
      </c>
      <c r="I3979" s="71">
        <f t="shared" si="919"/>
        <v>490522400</v>
      </c>
      <c r="J3979" s="22">
        <v>0</v>
      </c>
      <c r="K3979" s="22">
        <v>0</v>
      </c>
      <c r="L3979" s="108">
        <f>SUM(G3958:G3979)</f>
        <v>625685100</v>
      </c>
      <c r="M3979" s="22">
        <f>SUM(H3958:H3979)</f>
        <v>2294274900</v>
      </c>
      <c r="N3979" s="24">
        <f>SUM(G3958:H3979)</f>
        <v>2919960000</v>
      </c>
      <c r="O3979" s="25">
        <f>MAX($C3958:$C3979)</f>
        <v>490522400</v>
      </c>
      <c r="P3979" s="103">
        <f>MIN($C3958:$C3979)</f>
        <v>36734700</v>
      </c>
      <c r="Q3979" s="53">
        <f>MAX($D3958:$D3979)</f>
        <v>1327.81</v>
      </c>
      <c r="R3979" s="54">
        <f>MIN($D3958:$D3979)</f>
        <v>1273.75</v>
      </c>
      <c r="S3979" s="45">
        <f>MAX($E3958:$E3979)</f>
        <v>29.5</v>
      </c>
      <c r="T3979" s="46">
        <f>MIN($E3958:$E3979)</f>
        <v>-11.570000000000164</v>
      </c>
      <c r="U3979" s="34"/>
    </row>
    <row r="3980" spans="1:21" x14ac:dyDescent="0.15">
      <c r="B3980" s="65">
        <v>44378</v>
      </c>
      <c r="C3980" s="98">
        <f t="shared" si="916"/>
        <v>69550400</v>
      </c>
      <c r="D3980" s="37">
        <v>1308.25</v>
      </c>
      <c r="E3980" s="68">
        <f t="shared" si="917"/>
        <v>-12.75</v>
      </c>
      <c r="F3980" s="69">
        <f t="shared" si="918"/>
        <v>69550400</v>
      </c>
      <c r="G3980" s="12">
        <v>15004700</v>
      </c>
      <c r="H3980" s="12">
        <v>54545700</v>
      </c>
      <c r="I3980" s="69">
        <f t="shared" si="919"/>
        <v>69550400</v>
      </c>
      <c r="J3980" s="12">
        <v>0</v>
      </c>
      <c r="K3980" s="12">
        <v>0</v>
      </c>
    </row>
    <row r="3981" spans="1:21" x14ac:dyDescent="0.15">
      <c r="B3981" s="65">
        <v>44379</v>
      </c>
      <c r="C3981" s="98">
        <f t="shared" ref="C3981" si="920">F3981</f>
        <v>70079500</v>
      </c>
      <c r="D3981" s="37">
        <v>1307.81</v>
      </c>
      <c r="E3981" s="68">
        <f t="shared" ref="E3981" si="921">D3981-D3980</f>
        <v>-0.44000000000005457</v>
      </c>
      <c r="F3981" s="69">
        <f t="shared" ref="F3981" si="922">+H3981+G3981</f>
        <v>70079500</v>
      </c>
      <c r="G3981" s="12">
        <v>23789600</v>
      </c>
      <c r="H3981" s="12">
        <v>46289900</v>
      </c>
      <c r="I3981" s="69">
        <f t="shared" ref="I3981" si="923">SUM(F3981,J3981:K3981)</f>
        <v>70079500</v>
      </c>
      <c r="J3981" s="12">
        <v>0</v>
      </c>
      <c r="K3981" s="12">
        <v>0</v>
      </c>
    </row>
    <row r="3982" spans="1:21" x14ac:dyDescent="0.15">
      <c r="B3982" s="65">
        <v>44382</v>
      </c>
      <c r="C3982" s="98">
        <f t="shared" ref="C3982:C3983" si="924">F3982</f>
        <v>42033600</v>
      </c>
      <c r="D3982" s="37">
        <v>1305.81</v>
      </c>
      <c r="E3982" s="68">
        <f t="shared" ref="E3982:E3983" si="925">D3982-D3981</f>
        <v>-2</v>
      </c>
      <c r="F3982" s="69">
        <f t="shared" ref="F3982:F3983" si="926">+H3982+G3982</f>
        <v>42033600</v>
      </c>
      <c r="G3982" s="12">
        <v>15615300</v>
      </c>
      <c r="H3982" s="12">
        <v>26418300</v>
      </c>
      <c r="I3982" s="69">
        <f t="shared" ref="I3982:I3983" si="927">SUM(F3982,J3982:K3982)</f>
        <v>42033600</v>
      </c>
      <c r="J3982" s="12">
        <v>0</v>
      </c>
      <c r="K3982" s="12">
        <v>0</v>
      </c>
    </row>
    <row r="3983" spans="1:21" x14ac:dyDescent="0.15">
      <c r="B3983" s="65">
        <v>44383</v>
      </c>
      <c r="C3983" s="98">
        <f t="shared" si="924"/>
        <v>83761500</v>
      </c>
      <c r="D3983" s="37">
        <v>1304.19</v>
      </c>
      <c r="E3983" s="68">
        <f t="shared" si="925"/>
        <v>-1.6199999999998909</v>
      </c>
      <c r="F3983" s="69">
        <f t="shared" si="926"/>
        <v>83761500</v>
      </c>
      <c r="G3983" s="12">
        <v>754000</v>
      </c>
      <c r="H3983" s="57">
        <v>83007500</v>
      </c>
      <c r="I3983" s="69">
        <f t="shared" si="927"/>
        <v>83761500</v>
      </c>
      <c r="J3983" s="12">
        <v>0</v>
      </c>
      <c r="K3983" s="12">
        <v>0</v>
      </c>
      <c r="M3983" s="63" t="s">
        <v>60</v>
      </c>
    </row>
    <row r="3984" spans="1:21" x14ac:dyDescent="0.15">
      <c r="B3984" s="65">
        <v>44384</v>
      </c>
      <c r="C3984" s="98">
        <f t="shared" ref="C3984" si="928">F3984</f>
        <v>44851100</v>
      </c>
      <c r="D3984" s="37">
        <v>1303.94</v>
      </c>
      <c r="E3984" s="68">
        <f t="shared" ref="E3984" si="929">D3984-D3983</f>
        <v>-0.25</v>
      </c>
      <c r="F3984" s="69">
        <f t="shared" ref="F3984" si="930">+H3984+G3984</f>
        <v>44851100</v>
      </c>
      <c r="G3984" s="12">
        <v>1322900</v>
      </c>
      <c r="H3984" s="12">
        <v>43528200</v>
      </c>
      <c r="I3984" s="69">
        <f t="shared" ref="I3984" si="931">SUM(F3984,J3984:K3984)</f>
        <v>44851100</v>
      </c>
      <c r="J3984" s="12">
        <v>0</v>
      </c>
      <c r="K3984" s="12">
        <v>0</v>
      </c>
    </row>
    <row r="3985" spans="1:21" x14ac:dyDescent="0.15">
      <c r="B3985" s="65">
        <v>44385</v>
      </c>
      <c r="C3985" s="98">
        <f t="shared" ref="C3985" si="932">F3985</f>
        <v>65924000</v>
      </c>
      <c r="D3985" s="37">
        <v>1301</v>
      </c>
      <c r="E3985" s="68">
        <f t="shared" ref="E3985" si="933">D3985-D3984</f>
        <v>-2.9400000000000546</v>
      </c>
      <c r="F3985" s="69">
        <f t="shared" ref="F3985" si="934">+H3985+G3985</f>
        <v>65924000</v>
      </c>
      <c r="G3985" s="12">
        <v>3086700</v>
      </c>
      <c r="H3985" s="12">
        <v>62837300</v>
      </c>
      <c r="I3985" s="69">
        <f t="shared" ref="I3985" si="935">SUM(F3985,J3985:K3985)</f>
        <v>65924000</v>
      </c>
      <c r="J3985" s="12">
        <v>0</v>
      </c>
      <c r="K3985" s="12">
        <v>0</v>
      </c>
    </row>
    <row r="3986" spans="1:21" x14ac:dyDescent="0.15">
      <c r="B3986" s="65">
        <v>44386</v>
      </c>
      <c r="C3986" s="98">
        <f t="shared" ref="C3986:C3987" si="936">F3986</f>
        <v>64788700</v>
      </c>
      <c r="D3986" s="37">
        <v>1289.25</v>
      </c>
      <c r="E3986" s="68">
        <f t="shared" ref="E3986:E3987" si="937">D3986-D3985</f>
        <v>-11.75</v>
      </c>
      <c r="F3986" s="69">
        <f t="shared" ref="F3986:F3987" si="938">+H3986+G3986</f>
        <v>64788700</v>
      </c>
      <c r="G3986" s="12">
        <v>6311600</v>
      </c>
      <c r="H3986" s="12">
        <v>58477100</v>
      </c>
      <c r="I3986" s="69">
        <f t="shared" ref="I3986:I3987" si="939">SUM(F3986,J3986:K3986)</f>
        <v>65996200</v>
      </c>
      <c r="J3986" s="12">
        <v>0</v>
      </c>
      <c r="K3986" s="12">
        <v>1207500</v>
      </c>
    </row>
    <row r="3987" spans="1:21" x14ac:dyDescent="0.15">
      <c r="B3987" s="65">
        <v>44389</v>
      </c>
      <c r="C3987" s="98">
        <f t="shared" si="936"/>
        <v>45127300</v>
      </c>
      <c r="D3987" s="37">
        <v>1293.56</v>
      </c>
      <c r="E3987" s="68">
        <f t="shared" si="937"/>
        <v>4.3099999999999454</v>
      </c>
      <c r="F3987" s="69">
        <f t="shared" si="938"/>
        <v>45127300</v>
      </c>
      <c r="G3987" s="12">
        <v>6506800</v>
      </c>
      <c r="H3987" s="12">
        <v>38620500</v>
      </c>
      <c r="I3987" s="69">
        <f t="shared" si="939"/>
        <v>45127300</v>
      </c>
      <c r="J3987" s="12">
        <v>0</v>
      </c>
      <c r="K3987" s="12">
        <v>0</v>
      </c>
    </row>
    <row r="3988" spans="1:21" x14ac:dyDescent="0.15">
      <c r="B3988" s="65">
        <v>44390</v>
      </c>
      <c r="C3988" s="98">
        <f t="shared" ref="C3988" si="940">F3988</f>
        <v>42182000</v>
      </c>
      <c r="D3988" s="37">
        <v>1300</v>
      </c>
      <c r="E3988" s="68">
        <f t="shared" ref="E3988" si="941">D3988-D3987</f>
        <v>6.4400000000000546</v>
      </c>
      <c r="F3988" s="69">
        <f t="shared" ref="F3988" si="942">+H3988+G3988</f>
        <v>42182000</v>
      </c>
      <c r="G3988" s="12">
        <v>8151200</v>
      </c>
      <c r="H3988" s="12">
        <v>34030800</v>
      </c>
      <c r="I3988" s="69">
        <f t="shared" ref="I3988" si="943">SUM(F3988,J3988:K3988)</f>
        <v>42182000</v>
      </c>
      <c r="J3988" s="12">
        <v>0</v>
      </c>
      <c r="K3988" s="12">
        <v>0</v>
      </c>
    </row>
    <row r="3989" spans="1:21" x14ac:dyDescent="0.15">
      <c r="B3989" s="65">
        <v>44391</v>
      </c>
      <c r="C3989" s="98">
        <f t="shared" ref="C3989" si="944">F3989</f>
        <v>49254400</v>
      </c>
      <c r="D3989" s="37">
        <v>1301.31</v>
      </c>
      <c r="E3989" s="68">
        <f t="shared" ref="E3989" si="945">D3989-D3988</f>
        <v>1.3099999999999454</v>
      </c>
      <c r="F3989" s="69">
        <f t="shared" ref="F3989" si="946">+H3989+G3989</f>
        <v>49254400</v>
      </c>
      <c r="G3989" s="12">
        <v>4954900</v>
      </c>
      <c r="H3989" s="12">
        <v>44299500</v>
      </c>
      <c r="I3989" s="69">
        <f t="shared" ref="I3989" si="947">SUM(F3989,J3989:K3989)</f>
        <v>49254400</v>
      </c>
      <c r="J3989" s="12">
        <v>0</v>
      </c>
      <c r="K3989" s="12">
        <v>0</v>
      </c>
    </row>
    <row r="3990" spans="1:21" x14ac:dyDescent="0.15">
      <c r="B3990" s="65">
        <v>44392</v>
      </c>
      <c r="C3990" s="98">
        <f t="shared" ref="C3990" si="948">F3990</f>
        <v>95905600</v>
      </c>
      <c r="D3990" s="37">
        <v>1300.8800000000001</v>
      </c>
      <c r="E3990" s="68">
        <f t="shared" ref="E3990" si="949">D3990-D3989</f>
        <v>-0.42999999999983629</v>
      </c>
      <c r="F3990" s="69">
        <f t="shared" ref="F3990" si="950">+H3990+G3990</f>
        <v>95905600</v>
      </c>
      <c r="G3990" s="12">
        <v>4505500</v>
      </c>
      <c r="H3990" s="12">
        <v>91400100</v>
      </c>
      <c r="I3990" s="69">
        <f t="shared" ref="I3990" si="951">SUM(F3990,J3990:K3990)</f>
        <v>95905600</v>
      </c>
      <c r="J3990" s="12">
        <v>0</v>
      </c>
      <c r="K3990" s="12">
        <v>0</v>
      </c>
    </row>
    <row r="3991" spans="1:21" x14ac:dyDescent="0.15">
      <c r="B3991" s="65">
        <v>44393</v>
      </c>
      <c r="C3991" s="98">
        <f t="shared" ref="C3991" si="952">F3991</f>
        <v>61954700</v>
      </c>
      <c r="D3991" s="37">
        <v>1293.56</v>
      </c>
      <c r="E3991" s="68">
        <f t="shared" ref="E3991" si="953">D3991-D3990</f>
        <v>-7.3200000000001637</v>
      </c>
      <c r="F3991" s="69">
        <f t="shared" ref="F3991" si="954">+H3991+G3991</f>
        <v>61954700</v>
      </c>
      <c r="G3991" s="12">
        <v>5714700</v>
      </c>
      <c r="H3991" s="12">
        <v>56240000</v>
      </c>
      <c r="I3991" s="69">
        <f t="shared" ref="I3991" si="955">SUM(F3991,J3991:K3991)</f>
        <v>61954700</v>
      </c>
      <c r="J3991" s="12">
        <v>0</v>
      </c>
      <c r="K3991" s="12">
        <v>0</v>
      </c>
    </row>
    <row r="3992" spans="1:21" x14ac:dyDescent="0.15">
      <c r="B3992" s="65">
        <v>44396</v>
      </c>
      <c r="C3992" s="98">
        <f t="shared" ref="C3992" si="956">F3992</f>
        <v>63548700</v>
      </c>
      <c r="D3992" s="37">
        <v>1288</v>
      </c>
      <c r="E3992" s="68">
        <f t="shared" ref="E3992" si="957">D3992-D3991</f>
        <v>-5.5599999999999454</v>
      </c>
      <c r="F3992" s="69">
        <f t="shared" ref="F3992" si="958">+H3992+G3992</f>
        <v>63548700</v>
      </c>
      <c r="G3992" s="12">
        <v>7926300</v>
      </c>
      <c r="H3992" s="12">
        <v>55622400</v>
      </c>
      <c r="I3992" s="69">
        <f t="shared" ref="I3992" si="959">SUM(F3992,J3992:K3992)</f>
        <v>63548700</v>
      </c>
      <c r="J3992" s="12">
        <v>0</v>
      </c>
      <c r="K3992" s="12">
        <v>0</v>
      </c>
    </row>
    <row r="3993" spans="1:21" x14ac:dyDescent="0.15">
      <c r="B3993" s="65">
        <v>44397</v>
      </c>
      <c r="C3993" s="98">
        <f t="shared" ref="C3993" si="960">F3993</f>
        <v>65674400</v>
      </c>
      <c r="D3993" s="37">
        <v>1299.06</v>
      </c>
      <c r="E3993" s="68">
        <f t="shared" ref="E3993" si="961">D3993-D3992</f>
        <v>11.059999999999945</v>
      </c>
      <c r="F3993" s="69">
        <f t="shared" ref="F3993" si="962">+H3993+G3993</f>
        <v>65674400</v>
      </c>
      <c r="G3993" s="12">
        <v>12071200</v>
      </c>
      <c r="H3993" s="12">
        <v>53603200</v>
      </c>
      <c r="I3993" s="69">
        <f t="shared" ref="I3993" si="963">SUM(F3993,J3993:K3993)</f>
        <v>65674400</v>
      </c>
      <c r="J3993" s="12">
        <v>0</v>
      </c>
      <c r="K3993" s="12">
        <v>0</v>
      </c>
    </row>
    <row r="3994" spans="1:21" x14ac:dyDescent="0.15">
      <c r="B3994" s="65">
        <v>44398</v>
      </c>
      <c r="C3994" s="98">
        <f t="shared" ref="C3994" si="964">F3994</f>
        <v>72825300</v>
      </c>
      <c r="D3994" s="37">
        <v>1303.06</v>
      </c>
      <c r="E3994" s="68">
        <f t="shared" ref="E3994" si="965">D3994-D3993</f>
        <v>4</v>
      </c>
      <c r="F3994" s="69">
        <f t="shared" ref="F3994" si="966">+H3994+G3994</f>
        <v>72825300</v>
      </c>
      <c r="G3994" s="12">
        <v>19129200</v>
      </c>
      <c r="H3994" s="12">
        <v>53696100</v>
      </c>
      <c r="I3994" s="69">
        <f t="shared" ref="I3994" si="967">SUM(F3994,J3994:K3994)</f>
        <v>72881400</v>
      </c>
      <c r="J3994" s="12">
        <v>56100</v>
      </c>
      <c r="K3994" s="12">
        <v>0</v>
      </c>
    </row>
    <row r="3995" spans="1:21" x14ac:dyDescent="0.15">
      <c r="B3995" s="65">
        <v>44403</v>
      </c>
      <c r="C3995" s="98">
        <f t="shared" ref="C3995" si="968">F3995</f>
        <v>88408100</v>
      </c>
      <c r="D3995" s="37">
        <v>1299.56</v>
      </c>
      <c r="E3995" s="68">
        <f t="shared" ref="E3995" si="969">D3995-D3994</f>
        <v>-3.5</v>
      </c>
      <c r="F3995" s="69">
        <f t="shared" ref="F3995" si="970">+H3995+G3995</f>
        <v>88408100</v>
      </c>
      <c r="G3995" s="12">
        <v>38323700</v>
      </c>
      <c r="H3995" s="12">
        <v>50084400</v>
      </c>
      <c r="I3995" s="69">
        <f t="shared" ref="I3995" si="971">SUM(F3995,J3995:K3995)</f>
        <v>88408100</v>
      </c>
      <c r="J3995" s="12">
        <v>0</v>
      </c>
      <c r="K3995" s="12">
        <v>0</v>
      </c>
    </row>
    <row r="3996" spans="1:21" x14ac:dyDescent="0.15">
      <c r="B3996" s="65">
        <v>44404</v>
      </c>
      <c r="C3996" s="98">
        <f t="shared" ref="C3996:C3997" si="972">F3996</f>
        <v>53862100</v>
      </c>
      <c r="D3996" s="37">
        <v>1307</v>
      </c>
      <c r="E3996" s="68">
        <f t="shared" ref="E3996:E3997" si="973">D3996-D3995</f>
        <v>7.4400000000000546</v>
      </c>
      <c r="F3996" s="69">
        <f t="shared" ref="F3996:F3997" si="974">+H3996+G3996</f>
        <v>53862100</v>
      </c>
      <c r="G3996" s="12">
        <v>16441500</v>
      </c>
      <c r="H3996" s="12">
        <v>37420600</v>
      </c>
      <c r="I3996" s="69">
        <f t="shared" ref="I3996:I3997" si="975">SUM(F3996,J3996:K3996)</f>
        <v>53862100</v>
      </c>
      <c r="J3996" s="12">
        <v>0</v>
      </c>
      <c r="K3996" s="12">
        <v>0</v>
      </c>
    </row>
    <row r="3997" spans="1:21" x14ac:dyDescent="0.15">
      <c r="B3997" s="65">
        <v>44405</v>
      </c>
      <c r="C3997" s="98">
        <f t="shared" si="972"/>
        <v>86461200</v>
      </c>
      <c r="D3997" s="37">
        <v>1305.1300000000001</v>
      </c>
      <c r="E3997" s="68">
        <f t="shared" si="973"/>
        <v>-1.8699999999998909</v>
      </c>
      <c r="F3997" s="69">
        <f t="shared" si="974"/>
        <v>86461200</v>
      </c>
      <c r="G3997" s="12">
        <v>19978000</v>
      </c>
      <c r="H3997" s="12">
        <v>66483200</v>
      </c>
      <c r="I3997" s="69">
        <f t="shared" si="975"/>
        <v>86461200</v>
      </c>
      <c r="J3997" s="12">
        <v>0</v>
      </c>
      <c r="K3997" s="12">
        <v>0</v>
      </c>
    </row>
    <row r="3998" spans="1:21" x14ac:dyDescent="0.15">
      <c r="B3998" s="65">
        <v>44406</v>
      </c>
      <c r="C3998" s="98">
        <f t="shared" ref="C3998" si="976">F3998</f>
        <v>65220200</v>
      </c>
      <c r="D3998" s="37">
        <v>1297.6300000000001</v>
      </c>
      <c r="E3998" s="68">
        <f t="shared" ref="E3998" si="977">D3998-D3997</f>
        <v>-7.5</v>
      </c>
      <c r="F3998" s="69">
        <f t="shared" ref="F3998" si="978">+H3998+G3998</f>
        <v>65220200</v>
      </c>
      <c r="G3998" s="12">
        <v>10174800</v>
      </c>
      <c r="H3998" s="12">
        <v>55045400</v>
      </c>
      <c r="I3998" s="69">
        <f t="shared" ref="I3998" si="979">SUM(F3998,J3998:K3998)</f>
        <v>65978700</v>
      </c>
      <c r="J3998" s="12">
        <v>0</v>
      </c>
      <c r="K3998" s="12">
        <v>758500</v>
      </c>
    </row>
    <row r="3999" spans="1:21" s="21" customFormat="1" x14ac:dyDescent="0.15">
      <c r="A3999" s="21" t="s">
        <v>0</v>
      </c>
      <c r="B3999" s="66">
        <v>44407</v>
      </c>
      <c r="C3999" s="75">
        <f t="shared" ref="C3999:C4000" si="980">F3999</f>
        <v>94988900</v>
      </c>
      <c r="D3999" s="38">
        <v>1295.8800000000001</v>
      </c>
      <c r="E3999" s="70">
        <f t="shared" ref="E3999:E4000" si="981">D3999-D3998</f>
        <v>-1.75</v>
      </c>
      <c r="F3999" s="71">
        <f t="shared" ref="F3999:F4000" si="982">+H3999+G3999</f>
        <v>94988900</v>
      </c>
      <c r="G3999" s="22">
        <v>3978300</v>
      </c>
      <c r="H3999" s="22">
        <v>91010600</v>
      </c>
      <c r="I3999" s="71">
        <f t="shared" ref="I3999:I4000" si="983">SUM(F3999,J3999:K3999)</f>
        <v>94988900</v>
      </c>
      <c r="J3999" s="22">
        <v>0</v>
      </c>
      <c r="K3999" s="22">
        <v>0</v>
      </c>
      <c r="L3999" s="109">
        <f>SUM(G3980:G3999)</f>
        <v>223740900</v>
      </c>
      <c r="M3999" s="22">
        <f>SUM(H3980:H3999)</f>
        <v>1102660800</v>
      </c>
      <c r="N3999" s="24">
        <f>SUM(G3980:H3999)</f>
        <v>1326401700</v>
      </c>
      <c r="O3999" s="25">
        <f>MAX($C3980:$C3999)</f>
        <v>95905600</v>
      </c>
      <c r="P3999" s="103">
        <f>MIN($C3980:$C3999)</f>
        <v>42033600</v>
      </c>
      <c r="Q3999" s="53">
        <f>MAX($D3980:$D3999)</f>
        <v>1308.25</v>
      </c>
      <c r="R3999" s="54">
        <f>MIN($D3980:$D3999)</f>
        <v>1288</v>
      </c>
      <c r="S3999" s="45">
        <f>MAX($E3980:$E3999)</f>
        <v>11.059999999999945</v>
      </c>
      <c r="T3999" s="46">
        <f>MIN($E3980:$E3999)</f>
        <v>-12.75</v>
      </c>
      <c r="U3999" s="34"/>
    </row>
    <row r="4000" spans="1:21" x14ac:dyDescent="0.15">
      <c r="B4000" s="65">
        <v>44410</v>
      </c>
      <c r="C4000" s="98">
        <f t="shared" si="980"/>
        <v>97565700</v>
      </c>
      <c r="D4000" s="37">
        <v>1294.75</v>
      </c>
      <c r="E4000" s="68">
        <f t="shared" si="981"/>
        <v>-1.1300000000001091</v>
      </c>
      <c r="F4000" s="69">
        <f t="shared" si="982"/>
        <v>97565700</v>
      </c>
      <c r="G4000" s="12">
        <v>1530900</v>
      </c>
      <c r="H4000" s="12">
        <v>96034800</v>
      </c>
      <c r="I4000" s="69">
        <f t="shared" si="983"/>
        <v>99662700</v>
      </c>
      <c r="J4000" s="12">
        <v>2097000</v>
      </c>
      <c r="K4000" s="12">
        <v>0</v>
      </c>
    </row>
    <row r="4001" spans="2:13" x14ac:dyDescent="0.15">
      <c r="B4001" s="65">
        <v>44411</v>
      </c>
      <c r="C4001" s="98">
        <f t="shared" ref="C4001" si="984">F4001</f>
        <v>50170700</v>
      </c>
      <c r="D4001" s="37">
        <v>1299.69</v>
      </c>
      <c r="E4001" s="68">
        <f t="shared" ref="E4001" si="985">D4001-D4000</f>
        <v>4.9400000000000546</v>
      </c>
      <c r="F4001" s="69">
        <f t="shared" ref="F4001" si="986">+H4001+G4001</f>
        <v>50170700</v>
      </c>
      <c r="G4001" s="12">
        <v>3464700</v>
      </c>
      <c r="H4001" s="12">
        <v>46706000</v>
      </c>
      <c r="I4001" s="69">
        <f t="shared" ref="I4001" si="987">SUM(F4001,J4001:K4001)</f>
        <v>50170700</v>
      </c>
      <c r="J4001" s="12">
        <v>0</v>
      </c>
      <c r="K4001" s="12">
        <v>0</v>
      </c>
    </row>
    <row r="4002" spans="2:13" x14ac:dyDescent="0.15">
      <c r="B4002" s="65">
        <v>44412</v>
      </c>
      <c r="C4002" s="98">
        <f t="shared" ref="C4002" si="988">F4002</f>
        <v>55063700</v>
      </c>
      <c r="D4002" s="37">
        <v>1295.1300000000001</v>
      </c>
      <c r="E4002" s="68">
        <f t="shared" ref="E4002" si="989">D4002-D4001</f>
        <v>-4.5599999999999454</v>
      </c>
      <c r="F4002" s="69">
        <f t="shared" ref="F4002" si="990">+H4002+G4002</f>
        <v>55063700</v>
      </c>
      <c r="G4002" s="12">
        <v>569000</v>
      </c>
      <c r="H4002" s="12">
        <v>54494700</v>
      </c>
      <c r="I4002" s="69">
        <f t="shared" ref="I4002" si="991">SUM(F4002,J4002:K4002)</f>
        <v>55063700</v>
      </c>
      <c r="J4002" s="12">
        <v>0</v>
      </c>
      <c r="K4002" s="12">
        <v>0</v>
      </c>
    </row>
    <row r="4003" spans="2:13" x14ac:dyDescent="0.15">
      <c r="B4003" s="65">
        <v>44413</v>
      </c>
      <c r="C4003" s="98">
        <f t="shared" ref="C4003" si="992">F4003</f>
        <v>97021100</v>
      </c>
      <c r="D4003" s="37">
        <v>1296.75</v>
      </c>
      <c r="E4003" s="68">
        <f t="shared" ref="E4003" si="993">D4003-D4002</f>
        <v>1.6199999999998909</v>
      </c>
      <c r="F4003" s="69">
        <f t="shared" ref="F4003" si="994">+H4003+G4003</f>
        <v>97021100</v>
      </c>
      <c r="G4003" s="12">
        <v>13113500</v>
      </c>
      <c r="H4003" s="12">
        <v>83907600</v>
      </c>
      <c r="I4003" s="69">
        <f t="shared" ref="I4003" si="995">SUM(F4003,J4003:K4003)</f>
        <v>97021100</v>
      </c>
      <c r="J4003" s="12">
        <v>0</v>
      </c>
      <c r="K4003" s="12">
        <v>0</v>
      </c>
    </row>
    <row r="4004" spans="2:13" x14ac:dyDescent="0.15">
      <c r="B4004" s="65">
        <v>44414</v>
      </c>
      <c r="C4004" s="98">
        <f t="shared" ref="C4004" si="996">F4004</f>
        <v>84453200</v>
      </c>
      <c r="D4004" s="37">
        <v>1288.44</v>
      </c>
      <c r="E4004" s="68">
        <f t="shared" ref="E4004" si="997">D4004-D4003</f>
        <v>-8.3099999999999454</v>
      </c>
      <c r="F4004" s="69">
        <f t="shared" ref="F4004" si="998">+H4004+G4004</f>
        <v>84453200</v>
      </c>
      <c r="G4004" s="12">
        <v>6693500</v>
      </c>
      <c r="H4004" s="12">
        <v>77759700</v>
      </c>
      <c r="I4004" s="69">
        <f t="shared" ref="I4004" si="999">SUM(F4004,J4004:K4004)</f>
        <v>84453200</v>
      </c>
      <c r="J4004" s="12">
        <v>0</v>
      </c>
      <c r="K4004" s="12">
        <v>0</v>
      </c>
    </row>
    <row r="4005" spans="2:13" x14ac:dyDescent="0.15">
      <c r="B4005" s="65">
        <v>44418</v>
      </c>
      <c r="C4005" s="98">
        <f t="shared" ref="C4005" si="1000">F4005</f>
        <v>102966100</v>
      </c>
      <c r="D4005" s="37">
        <v>1286.1300000000001</v>
      </c>
      <c r="E4005" s="68">
        <f t="shared" ref="E4005" si="1001">D4005-D4004</f>
        <v>-2.3099999999999454</v>
      </c>
      <c r="F4005" s="69">
        <f t="shared" ref="F4005" si="1002">+H4005+G4005</f>
        <v>102966100</v>
      </c>
      <c r="G4005" s="12">
        <v>11321200</v>
      </c>
      <c r="H4005" s="12">
        <v>91644900</v>
      </c>
      <c r="I4005" s="69">
        <f t="shared" ref="I4005" si="1003">SUM(F4005,J4005:K4005)</f>
        <v>102966100</v>
      </c>
      <c r="J4005" s="12">
        <v>0</v>
      </c>
      <c r="K4005" s="12">
        <v>0</v>
      </c>
    </row>
    <row r="4006" spans="2:13" x14ac:dyDescent="0.15">
      <c r="B4006" s="65">
        <v>44419</v>
      </c>
      <c r="C4006" s="98">
        <f t="shared" ref="C4006" si="1004">F4006</f>
        <v>155390900</v>
      </c>
      <c r="D4006" s="37">
        <v>1289.44</v>
      </c>
      <c r="E4006" s="68">
        <f t="shared" ref="E4006" si="1005">D4006-D4005</f>
        <v>3.3099999999999454</v>
      </c>
      <c r="F4006" s="69">
        <f t="shared" ref="F4006" si="1006">+H4006+G4006</f>
        <v>155390900</v>
      </c>
      <c r="G4006" s="12">
        <v>4096700</v>
      </c>
      <c r="H4006" s="12">
        <v>151294200</v>
      </c>
      <c r="I4006" s="69">
        <f t="shared" ref="I4006" si="1007">SUM(F4006,J4006:K4006)</f>
        <v>155390900</v>
      </c>
      <c r="J4006" s="12">
        <v>0</v>
      </c>
      <c r="K4006" s="12">
        <v>0</v>
      </c>
    </row>
    <row r="4007" spans="2:13" x14ac:dyDescent="0.15">
      <c r="B4007" s="65">
        <v>44420</v>
      </c>
      <c r="C4007" s="98">
        <f t="shared" ref="C4007" si="1008">F4007</f>
        <v>116738800</v>
      </c>
      <c r="D4007" s="37">
        <v>1289.69</v>
      </c>
      <c r="E4007" s="68">
        <f t="shared" ref="E4007" si="1009">D4007-D4006</f>
        <v>0.25</v>
      </c>
      <c r="F4007" s="69">
        <f t="shared" ref="F4007" si="1010">+H4007+G4007</f>
        <v>116738800</v>
      </c>
      <c r="G4007" s="12">
        <v>1746700</v>
      </c>
      <c r="H4007" s="57">
        <v>114992100</v>
      </c>
      <c r="I4007" s="69">
        <f t="shared" ref="I4007" si="1011">SUM(F4007,J4007:K4007)</f>
        <v>116738800</v>
      </c>
      <c r="J4007" s="12">
        <v>0</v>
      </c>
      <c r="K4007" s="12">
        <v>0</v>
      </c>
      <c r="M4007" s="63" t="s">
        <v>60</v>
      </c>
    </row>
    <row r="4008" spans="2:13" x14ac:dyDescent="0.15">
      <c r="B4008" s="65">
        <v>44421</v>
      </c>
      <c r="C4008" s="98">
        <f t="shared" ref="C4008:C4009" si="1012">F4008</f>
        <v>50587600</v>
      </c>
      <c r="D4008" s="37">
        <v>1284.44</v>
      </c>
      <c r="E4008" s="68">
        <f t="shared" ref="E4008:E4009" si="1013">D4008-D4007</f>
        <v>-5.25</v>
      </c>
      <c r="F4008" s="69">
        <f t="shared" ref="F4008:F4009" si="1014">+H4008+G4008</f>
        <v>50587600</v>
      </c>
      <c r="G4008" s="12">
        <v>3070600</v>
      </c>
      <c r="H4008" s="95">
        <v>47517000</v>
      </c>
      <c r="I4008" s="69">
        <f t="shared" ref="I4008:I4009" si="1015">SUM(F4008,J4008:K4008)</f>
        <v>50642300</v>
      </c>
      <c r="J4008" s="12">
        <v>54700</v>
      </c>
      <c r="K4008" s="12">
        <v>0</v>
      </c>
    </row>
    <row r="4009" spans="2:13" x14ac:dyDescent="0.15">
      <c r="B4009" s="65">
        <v>44424</v>
      </c>
      <c r="C4009" s="98">
        <f t="shared" si="1012"/>
        <v>55369100</v>
      </c>
      <c r="D4009" s="37">
        <v>1284.75</v>
      </c>
      <c r="E4009" s="68">
        <f t="shared" si="1013"/>
        <v>0.30999999999994543</v>
      </c>
      <c r="F4009" s="69">
        <f t="shared" si="1014"/>
        <v>55369100</v>
      </c>
      <c r="G4009" s="12">
        <v>13320500</v>
      </c>
      <c r="H4009" s="12">
        <v>42048600</v>
      </c>
      <c r="I4009" s="69">
        <f t="shared" si="1015"/>
        <v>55369100</v>
      </c>
      <c r="J4009" s="12">
        <v>0</v>
      </c>
      <c r="K4009" s="12">
        <v>0</v>
      </c>
    </row>
    <row r="4010" spans="2:13" x14ac:dyDescent="0.15">
      <c r="B4010" s="65">
        <v>44425</v>
      </c>
      <c r="C4010" s="98">
        <f t="shared" ref="C4010" si="1016">F4010</f>
        <v>71549500</v>
      </c>
      <c r="D4010" s="37">
        <v>1276.31</v>
      </c>
      <c r="E4010" s="68">
        <f t="shared" ref="E4010" si="1017">D4010-D4009</f>
        <v>-8.4400000000000546</v>
      </c>
      <c r="F4010" s="69">
        <f t="shared" ref="F4010" si="1018">+H4010+G4010</f>
        <v>71549500</v>
      </c>
      <c r="G4010" s="12">
        <v>1330400</v>
      </c>
      <c r="H4010" s="12">
        <v>70219100</v>
      </c>
      <c r="I4010" s="69">
        <f t="shared" ref="I4010" si="1019">SUM(F4010,J4010:K4010)</f>
        <v>71549500</v>
      </c>
      <c r="J4010" s="12">
        <v>0</v>
      </c>
      <c r="K4010" s="12">
        <v>0</v>
      </c>
    </row>
    <row r="4011" spans="2:13" x14ac:dyDescent="0.15">
      <c r="B4011" s="65">
        <v>44426</v>
      </c>
      <c r="C4011" s="98">
        <f t="shared" ref="C4011" si="1020">F4011</f>
        <v>55422500</v>
      </c>
      <c r="D4011" s="37">
        <v>1273</v>
      </c>
      <c r="E4011" s="68">
        <f t="shared" ref="E4011" si="1021">D4011-D4010</f>
        <v>-3.3099999999999454</v>
      </c>
      <c r="F4011" s="69">
        <f t="shared" ref="F4011" si="1022">+H4011+G4011</f>
        <v>55422500</v>
      </c>
      <c r="G4011" s="12">
        <v>6952300</v>
      </c>
      <c r="H4011" s="12">
        <v>48470200</v>
      </c>
      <c r="I4011" s="69">
        <f t="shared" ref="I4011" si="1023">SUM(F4011,J4011:K4011)</f>
        <v>55422500</v>
      </c>
      <c r="J4011" s="12">
        <v>0</v>
      </c>
      <c r="K4011" s="12">
        <v>0</v>
      </c>
    </row>
    <row r="4012" spans="2:13" x14ac:dyDescent="0.15">
      <c r="B4012" s="65">
        <v>44427</v>
      </c>
      <c r="C4012" s="98">
        <f t="shared" ref="C4012" si="1024">F4012</f>
        <v>66763900</v>
      </c>
      <c r="D4012" s="37">
        <v>1270.31</v>
      </c>
      <c r="E4012" s="68">
        <f t="shared" ref="E4012" si="1025">D4012-D4011</f>
        <v>-2.6900000000000546</v>
      </c>
      <c r="F4012" s="69">
        <f t="shared" ref="F4012" si="1026">+H4012+G4012</f>
        <v>66763900</v>
      </c>
      <c r="G4012" s="12">
        <v>4019100</v>
      </c>
      <c r="H4012" s="12">
        <v>62744800</v>
      </c>
      <c r="I4012" s="69">
        <f t="shared" ref="I4012" si="1027">SUM(F4012,J4012:K4012)</f>
        <v>66763900</v>
      </c>
      <c r="J4012" s="12">
        <v>0</v>
      </c>
      <c r="K4012" s="12">
        <v>0</v>
      </c>
    </row>
    <row r="4013" spans="2:13" x14ac:dyDescent="0.15">
      <c r="B4013" s="65">
        <v>44428</v>
      </c>
      <c r="C4013" s="98">
        <f t="shared" ref="C4013" si="1028">F4013</f>
        <v>53832500</v>
      </c>
      <c r="D4013" s="37">
        <v>1270.75</v>
      </c>
      <c r="E4013" s="68">
        <f t="shared" ref="E4013" si="1029">D4013-D4012</f>
        <v>0.44000000000005457</v>
      </c>
      <c r="F4013" s="69">
        <f t="shared" ref="F4013" si="1030">+H4013+G4013</f>
        <v>53832500</v>
      </c>
      <c r="G4013" s="12">
        <v>3649600</v>
      </c>
      <c r="H4013" s="12">
        <v>50182900</v>
      </c>
      <c r="I4013" s="69">
        <f t="shared" ref="I4013" si="1031">SUM(F4013,J4013:K4013)</f>
        <v>53832500</v>
      </c>
      <c r="J4013" s="12">
        <v>0</v>
      </c>
      <c r="K4013" s="12">
        <v>0</v>
      </c>
    </row>
    <row r="4014" spans="2:13" x14ac:dyDescent="0.15">
      <c r="B4014" s="65">
        <v>44431</v>
      </c>
      <c r="C4014" s="98">
        <f t="shared" ref="C4014" si="1032">F4014</f>
        <v>44493600</v>
      </c>
      <c r="D4014" s="37">
        <v>1272.3800000000001</v>
      </c>
      <c r="E4014" s="68">
        <f t="shared" ref="E4014" si="1033">D4014-D4013</f>
        <v>1.6300000000001091</v>
      </c>
      <c r="F4014" s="69">
        <f t="shared" ref="F4014" si="1034">+H4014+G4014</f>
        <v>44493600</v>
      </c>
      <c r="G4014" s="12">
        <v>15064300</v>
      </c>
      <c r="H4014" s="12">
        <v>29429300</v>
      </c>
      <c r="I4014" s="69">
        <f t="shared" ref="I4014" si="1035">SUM(F4014,J4014:K4014)</f>
        <v>44493600</v>
      </c>
      <c r="J4014" s="12">
        <v>0</v>
      </c>
      <c r="K4014" s="12">
        <v>0</v>
      </c>
    </row>
    <row r="4015" spans="2:13" x14ac:dyDescent="0.15">
      <c r="B4015" s="65">
        <v>44432</v>
      </c>
      <c r="C4015" s="98">
        <f t="shared" ref="C4015" si="1036">F4015</f>
        <v>71570700</v>
      </c>
      <c r="D4015" s="37">
        <v>1271.56</v>
      </c>
      <c r="E4015" s="68">
        <f t="shared" ref="E4015" si="1037">D4015-D4014</f>
        <v>-0.82000000000016371</v>
      </c>
      <c r="F4015" s="69">
        <f t="shared" ref="F4015" si="1038">+H4015+G4015</f>
        <v>71570700</v>
      </c>
      <c r="G4015" s="12">
        <v>2423100</v>
      </c>
      <c r="H4015" s="12">
        <v>69147600</v>
      </c>
      <c r="I4015" s="69">
        <f t="shared" ref="I4015" si="1039">SUM(F4015,J4015:K4015)</f>
        <v>71570700</v>
      </c>
      <c r="J4015" s="12">
        <v>0</v>
      </c>
      <c r="K4015" s="12">
        <v>0</v>
      </c>
    </row>
    <row r="4016" spans="2:13" x14ac:dyDescent="0.15">
      <c r="B4016" s="65">
        <v>44433</v>
      </c>
      <c r="C4016" s="98">
        <f t="shared" ref="C4016" si="1040">F4016</f>
        <v>53690400</v>
      </c>
      <c r="D4016" s="37">
        <v>1276.69</v>
      </c>
      <c r="E4016" s="68">
        <f t="shared" ref="E4016" si="1041">D4016-D4015</f>
        <v>5.1300000000001091</v>
      </c>
      <c r="F4016" s="69">
        <f t="shared" ref="F4016" si="1042">+H4016+G4016</f>
        <v>53690400</v>
      </c>
      <c r="G4016" s="12">
        <v>2796000</v>
      </c>
      <c r="H4016" s="12">
        <v>50894400</v>
      </c>
      <c r="I4016" s="69">
        <f t="shared" ref="I4016" si="1043">SUM(F4016,J4016:K4016)</f>
        <v>53925400</v>
      </c>
      <c r="J4016" s="12">
        <v>235000</v>
      </c>
      <c r="K4016" s="12">
        <v>0</v>
      </c>
    </row>
    <row r="4017" spans="1:21" x14ac:dyDescent="0.15">
      <c r="B4017" s="65">
        <v>44434</v>
      </c>
      <c r="C4017" s="98">
        <f t="shared" ref="C4017" si="1044">F4017</f>
        <v>28852200</v>
      </c>
      <c r="D4017" s="37">
        <v>1283.8800000000001</v>
      </c>
      <c r="E4017" s="68">
        <f t="shared" ref="E4017" si="1045">D4017-D4016</f>
        <v>7.1900000000000546</v>
      </c>
      <c r="F4017" s="69">
        <f t="shared" ref="F4017" si="1046">+H4017+G4017</f>
        <v>28852200</v>
      </c>
      <c r="G4017" s="12">
        <v>3655100</v>
      </c>
      <c r="H4017" s="12">
        <v>25197100</v>
      </c>
      <c r="I4017" s="69">
        <f t="shared" ref="I4017" si="1047">SUM(F4017,J4017:K4017)</f>
        <v>28852200</v>
      </c>
      <c r="J4017" s="12">
        <v>0</v>
      </c>
      <c r="K4017" s="12">
        <v>0</v>
      </c>
    </row>
    <row r="4018" spans="1:21" x14ac:dyDescent="0.15">
      <c r="B4018" s="65">
        <v>44435</v>
      </c>
      <c r="C4018" s="98">
        <f t="shared" ref="C4018:C4019" si="1048">F4018</f>
        <v>28877700</v>
      </c>
      <c r="D4018" s="37">
        <v>1292.3800000000001</v>
      </c>
      <c r="E4018" s="68">
        <f t="shared" ref="E4018:E4019" si="1049">D4018-D4017</f>
        <v>8.5</v>
      </c>
      <c r="F4018" s="69">
        <f t="shared" ref="F4018:F4019" si="1050">+H4018+G4018</f>
        <v>28877700</v>
      </c>
      <c r="G4018" s="12">
        <v>3538800</v>
      </c>
      <c r="H4018" s="12">
        <v>25338900</v>
      </c>
      <c r="I4018" s="69">
        <f t="shared" ref="I4018:I4019" si="1051">SUM(F4018,J4018:K4018)</f>
        <v>28877700</v>
      </c>
      <c r="J4018" s="12">
        <v>0</v>
      </c>
      <c r="K4018" s="12">
        <v>0</v>
      </c>
    </row>
    <row r="4019" spans="1:21" x14ac:dyDescent="0.15">
      <c r="B4019" s="65">
        <v>44438</v>
      </c>
      <c r="C4019" s="98">
        <f t="shared" si="1048"/>
        <v>99307200</v>
      </c>
      <c r="D4019" s="37">
        <v>1287</v>
      </c>
      <c r="E4019" s="68">
        <f t="shared" si="1049"/>
        <v>-5.3800000000001091</v>
      </c>
      <c r="F4019" s="69">
        <f t="shared" si="1050"/>
        <v>99307200</v>
      </c>
      <c r="G4019" s="12">
        <v>7596000</v>
      </c>
      <c r="H4019" s="57">
        <v>91711200</v>
      </c>
      <c r="I4019" s="69">
        <f t="shared" si="1051"/>
        <v>100653800</v>
      </c>
      <c r="J4019" s="12">
        <v>630600</v>
      </c>
      <c r="K4019" s="12">
        <v>716000</v>
      </c>
      <c r="M4019" s="63" t="s">
        <v>60</v>
      </c>
    </row>
    <row r="4020" spans="1:21" s="21" customFormat="1" x14ac:dyDescent="0.15">
      <c r="A4020" s="21" t="s">
        <v>0</v>
      </c>
      <c r="B4020" s="66">
        <v>44439</v>
      </c>
      <c r="C4020" s="75">
        <f t="shared" ref="C4020:C4021" si="1052">F4020</f>
        <v>41792900</v>
      </c>
      <c r="D4020" s="38">
        <v>1284.3800000000001</v>
      </c>
      <c r="E4020" s="70">
        <f t="shared" ref="E4020:E4021" si="1053">D4020-D4019</f>
        <v>-2.6199999999998909</v>
      </c>
      <c r="F4020" s="71">
        <f t="shared" ref="F4020:F4021" si="1054">+H4020+G4020</f>
        <v>41792900</v>
      </c>
      <c r="G4020" s="22">
        <v>4015900</v>
      </c>
      <c r="H4020" s="22">
        <v>37777000</v>
      </c>
      <c r="I4020" s="71">
        <f t="shared" ref="I4020:I4021" si="1055">SUM(F4020,J4020:K4020)</f>
        <v>42236500</v>
      </c>
      <c r="J4020" s="22">
        <v>0</v>
      </c>
      <c r="K4020" s="22">
        <v>443600</v>
      </c>
      <c r="L4020" s="109">
        <f>SUM(G4000:G4020)</f>
        <v>113967900</v>
      </c>
      <c r="M4020" s="22">
        <f>SUM(H4000:H4020)</f>
        <v>1367512100</v>
      </c>
      <c r="N4020" s="24">
        <f>SUM(G4000:H4020)</f>
        <v>1481480000</v>
      </c>
      <c r="O4020" s="25">
        <f>MAX($C4000:$C4020)</f>
        <v>155390900</v>
      </c>
      <c r="P4020" s="103">
        <f>MIN($C4000:$C4020)</f>
        <v>28852200</v>
      </c>
      <c r="Q4020" s="53">
        <f>MAX($D4000:$D4020)</f>
        <v>1299.69</v>
      </c>
      <c r="R4020" s="54">
        <f>MIN($D4000:$D4020)</f>
        <v>1270.31</v>
      </c>
      <c r="S4020" s="45">
        <f>MAX($E4000:$E4020)</f>
        <v>8.5</v>
      </c>
      <c r="T4020" s="46">
        <f>MIN($E4000:$E4020)</f>
        <v>-8.4400000000000546</v>
      </c>
      <c r="U4020" s="34"/>
    </row>
    <row r="4021" spans="1:21" x14ac:dyDescent="0.15">
      <c r="B4021" s="65">
        <v>44440</v>
      </c>
      <c r="C4021" s="98">
        <f t="shared" si="1052"/>
        <v>63262200</v>
      </c>
      <c r="D4021" s="37">
        <v>1292.25</v>
      </c>
      <c r="E4021" s="68">
        <f t="shared" si="1053"/>
        <v>7.8699999999998909</v>
      </c>
      <c r="F4021" s="69">
        <f t="shared" si="1054"/>
        <v>63262200</v>
      </c>
      <c r="G4021" s="12">
        <v>8893200</v>
      </c>
      <c r="H4021" s="95">
        <v>54369000</v>
      </c>
      <c r="I4021" s="69">
        <f t="shared" si="1055"/>
        <v>63262200</v>
      </c>
      <c r="J4021" s="12">
        <v>0</v>
      </c>
      <c r="K4021" s="12">
        <v>0</v>
      </c>
      <c r="M4021" s="97"/>
    </row>
    <row r="4022" spans="1:21" x14ac:dyDescent="0.15">
      <c r="B4022" s="65">
        <v>44441</v>
      </c>
      <c r="C4022" s="98">
        <f t="shared" ref="C4022" si="1056">F4022</f>
        <v>81228900</v>
      </c>
      <c r="D4022" s="37">
        <v>1301</v>
      </c>
      <c r="E4022" s="68">
        <f t="shared" ref="E4022" si="1057">D4022-D4021</f>
        <v>8.75</v>
      </c>
      <c r="F4022" s="69">
        <f t="shared" ref="F4022" si="1058">+H4022+G4022</f>
        <v>81228900</v>
      </c>
      <c r="G4022" s="12">
        <v>5888000</v>
      </c>
      <c r="H4022" s="95">
        <v>75340900</v>
      </c>
      <c r="I4022" s="69">
        <f t="shared" ref="I4022" si="1059">SUM(F4022,J4022:K4022)</f>
        <v>81228900</v>
      </c>
      <c r="J4022" s="12">
        <v>0</v>
      </c>
      <c r="K4022" s="12">
        <v>0</v>
      </c>
      <c r="M4022" s="97"/>
    </row>
    <row r="4023" spans="1:21" x14ac:dyDescent="0.15">
      <c r="B4023" s="65">
        <v>44442</v>
      </c>
      <c r="C4023" s="98">
        <f t="shared" ref="C4023" si="1060">F4023</f>
        <v>43195100</v>
      </c>
      <c r="D4023" s="37">
        <v>1302.6300000000001</v>
      </c>
      <c r="E4023" s="68">
        <f t="shared" ref="E4023" si="1061">D4023-D4022</f>
        <v>1.6300000000001091</v>
      </c>
      <c r="F4023" s="69">
        <f t="shared" ref="F4023" si="1062">+H4023+G4023</f>
        <v>43195100</v>
      </c>
      <c r="G4023" s="12">
        <v>6177000</v>
      </c>
      <c r="H4023" s="95">
        <v>37018100</v>
      </c>
      <c r="I4023" s="69">
        <f t="shared" ref="I4023" si="1063">SUM(F4023,J4023:K4023)</f>
        <v>43195100</v>
      </c>
      <c r="J4023" s="12">
        <v>0</v>
      </c>
      <c r="K4023" s="12">
        <v>0</v>
      </c>
      <c r="M4023" s="97"/>
    </row>
    <row r="4024" spans="1:21" x14ac:dyDescent="0.15">
      <c r="B4024" s="65">
        <v>44445</v>
      </c>
      <c r="C4024" s="98">
        <f t="shared" ref="C4024" si="1064">F4024</f>
        <v>78367300</v>
      </c>
      <c r="D4024" s="37">
        <v>1309.8800000000001</v>
      </c>
      <c r="E4024" s="68">
        <f t="shared" ref="E4024" si="1065">D4024-D4023</f>
        <v>7.25</v>
      </c>
      <c r="F4024" s="69">
        <f t="shared" ref="F4024" si="1066">+H4024+G4024</f>
        <v>78367300</v>
      </c>
      <c r="G4024" s="12">
        <v>4850400</v>
      </c>
      <c r="H4024" s="95">
        <v>73516900</v>
      </c>
      <c r="I4024" s="69">
        <f t="shared" ref="I4024" si="1067">SUM(F4024,J4024:K4024)</f>
        <v>78367300</v>
      </c>
      <c r="J4024" s="12">
        <v>0</v>
      </c>
      <c r="K4024" s="12">
        <v>0</v>
      </c>
      <c r="M4024" s="97"/>
    </row>
    <row r="4025" spans="1:21" x14ac:dyDescent="0.15">
      <c r="B4025" s="65">
        <v>44446</v>
      </c>
      <c r="C4025" s="98">
        <f t="shared" ref="C4025" si="1068">F4025</f>
        <v>60365200</v>
      </c>
      <c r="D4025" s="37">
        <v>1303.3800000000001</v>
      </c>
      <c r="E4025" s="68">
        <f t="shared" ref="E4025" si="1069">D4025-D4024</f>
        <v>-6.5</v>
      </c>
      <c r="F4025" s="69">
        <f t="shared" ref="F4025" si="1070">+H4025+G4025</f>
        <v>60365200</v>
      </c>
      <c r="G4025" s="12">
        <v>7426500</v>
      </c>
      <c r="H4025" s="95">
        <v>52938700</v>
      </c>
      <c r="I4025" s="69">
        <f t="shared" ref="I4025" si="1071">SUM(F4025,J4025:K4025)</f>
        <v>60365200</v>
      </c>
      <c r="J4025" s="12">
        <v>0</v>
      </c>
      <c r="K4025" s="12">
        <v>0</v>
      </c>
      <c r="M4025" s="97"/>
    </row>
    <row r="4026" spans="1:21" x14ac:dyDescent="0.15">
      <c r="B4026" s="65">
        <v>44447</v>
      </c>
      <c r="C4026" s="98">
        <f t="shared" ref="C4026" si="1072">F4026</f>
        <v>49916100</v>
      </c>
      <c r="D4026" s="37">
        <v>1302.75</v>
      </c>
      <c r="E4026" s="68">
        <f t="shared" ref="E4026" si="1073">D4026-D4025</f>
        <v>-0.63000000000010914</v>
      </c>
      <c r="F4026" s="69">
        <f t="shared" ref="F4026" si="1074">+H4026+G4026</f>
        <v>49916100</v>
      </c>
      <c r="G4026" s="12">
        <v>2906700</v>
      </c>
      <c r="H4026" s="95">
        <v>47009400</v>
      </c>
      <c r="I4026" s="69">
        <f t="shared" ref="I4026" si="1075">SUM(F4026,J4026:K4026)</f>
        <v>49916100</v>
      </c>
      <c r="J4026" s="12">
        <v>0</v>
      </c>
      <c r="K4026" s="12">
        <v>0</v>
      </c>
      <c r="M4026" s="97"/>
    </row>
    <row r="4027" spans="1:21" x14ac:dyDescent="0.15">
      <c r="B4027" s="65">
        <v>44448</v>
      </c>
      <c r="C4027" s="98">
        <f t="shared" ref="C4027" si="1076">F4027</f>
        <v>46792000</v>
      </c>
      <c r="D4027" s="37">
        <v>1297.19</v>
      </c>
      <c r="E4027" s="68">
        <f t="shared" ref="E4027" si="1077">D4027-D4026</f>
        <v>-5.5599999999999454</v>
      </c>
      <c r="F4027" s="69">
        <f t="shared" ref="F4027" si="1078">+H4027+G4027</f>
        <v>46792000</v>
      </c>
      <c r="G4027" s="12">
        <v>12810300</v>
      </c>
      <c r="H4027" s="95">
        <v>33981700</v>
      </c>
      <c r="I4027" s="69">
        <f t="shared" ref="I4027" si="1079">SUM(F4027,J4027:K4027)</f>
        <v>46792000</v>
      </c>
      <c r="J4027" s="12">
        <v>0</v>
      </c>
      <c r="K4027" s="12">
        <v>0</v>
      </c>
      <c r="M4027" s="97"/>
    </row>
    <row r="4028" spans="1:21" x14ac:dyDescent="0.15">
      <c r="B4028" s="65">
        <v>44449</v>
      </c>
      <c r="C4028" s="98">
        <f t="shared" ref="C4028" si="1080">F4028</f>
        <v>77422200</v>
      </c>
      <c r="D4028" s="37">
        <v>1298.69</v>
      </c>
      <c r="E4028" s="68">
        <f t="shared" ref="E4028" si="1081">D4028-D4027</f>
        <v>1.5</v>
      </c>
      <c r="F4028" s="69">
        <f t="shared" ref="F4028" si="1082">+H4028+G4028</f>
        <v>77422200</v>
      </c>
      <c r="G4028" s="12">
        <v>14151700</v>
      </c>
      <c r="H4028" s="95">
        <v>63270500</v>
      </c>
      <c r="I4028" s="69">
        <f t="shared" ref="I4028" si="1083">SUM(F4028,J4028:K4028)</f>
        <v>77725200</v>
      </c>
      <c r="J4028" s="12">
        <v>0</v>
      </c>
      <c r="K4028" s="12">
        <v>303000</v>
      </c>
      <c r="M4028" s="97"/>
    </row>
    <row r="4029" spans="1:21" x14ac:dyDescent="0.15">
      <c r="B4029" s="65">
        <v>44452</v>
      </c>
      <c r="C4029" s="98">
        <f t="shared" ref="C4029" si="1084">F4029</f>
        <v>61435000</v>
      </c>
      <c r="D4029" s="37">
        <v>1295.44</v>
      </c>
      <c r="E4029" s="68">
        <f t="shared" ref="E4029" si="1085">D4029-D4028</f>
        <v>-3.25</v>
      </c>
      <c r="F4029" s="69">
        <f t="shared" ref="F4029" si="1086">+H4029+G4029</f>
        <v>61435000</v>
      </c>
      <c r="G4029" s="12">
        <v>10267200</v>
      </c>
      <c r="H4029" s="95">
        <v>51167800</v>
      </c>
      <c r="I4029" s="69">
        <f t="shared" ref="I4029" si="1087">SUM(F4029,J4029:K4029)</f>
        <v>61435000</v>
      </c>
      <c r="J4029" s="12">
        <v>0</v>
      </c>
      <c r="K4029" s="12">
        <v>0</v>
      </c>
      <c r="M4029" s="97"/>
    </row>
    <row r="4030" spans="1:21" x14ac:dyDescent="0.15">
      <c r="B4030" s="65">
        <v>44453</v>
      </c>
      <c r="C4030" s="98">
        <f t="shared" ref="C4030" si="1088">F4030</f>
        <v>52288200</v>
      </c>
      <c r="D4030" s="37">
        <v>1293.81</v>
      </c>
      <c r="E4030" s="68">
        <f t="shared" ref="E4030" si="1089">D4030-D4029</f>
        <v>-1.6300000000001091</v>
      </c>
      <c r="F4030" s="69">
        <f t="shared" ref="F4030" si="1090">+H4030+G4030</f>
        <v>52288200</v>
      </c>
      <c r="G4030" s="12">
        <v>2688700</v>
      </c>
      <c r="H4030" s="95">
        <v>49599500</v>
      </c>
      <c r="I4030" s="69">
        <f t="shared" ref="I4030" si="1091">SUM(F4030,J4030:K4030)</f>
        <v>52288200</v>
      </c>
      <c r="J4030" s="12">
        <v>0</v>
      </c>
      <c r="K4030" s="12">
        <v>0</v>
      </c>
      <c r="M4030" s="97"/>
    </row>
    <row r="4031" spans="1:21" x14ac:dyDescent="0.15">
      <c r="B4031" s="65">
        <v>44454</v>
      </c>
      <c r="C4031" s="98">
        <f t="shared" ref="C4031" si="1092">F4031</f>
        <v>55911700</v>
      </c>
      <c r="D4031" s="37">
        <v>1294</v>
      </c>
      <c r="E4031" s="68">
        <f t="shared" ref="E4031" si="1093">D4031-D4030</f>
        <v>0.19000000000005457</v>
      </c>
      <c r="F4031" s="69">
        <f t="shared" ref="F4031" si="1094">+H4031+G4031</f>
        <v>55911700</v>
      </c>
      <c r="G4031" s="12">
        <v>2827900</v>
      </c>
      <c r="H4031" s="95">
        <v>53083800</v>
      </c>
      <c r="I4031" s="69">
        <f t="shared" ref="I4031" si="1095">SUM(F4031,J4031:K4031)</f>
        <v>55911700</v>
      </c>
      <c r="J4031" s="12">
        <v>0</v>
      </c>
      <c r="K4031" s="12">
        <v>0</v>
      </c>
      <c r="M4031" s="97"/>
    </row>
    <row r="4032" spans="1:21" x14ac:dyDescent="0.15">
      <c r="B4032" s="65">
        <v>44455</v>
      </c>
      <c r="C4032" s="98">
        <f t="shared" ref="C4032" si="1096">F4032</f>
        <v>90566300</v>
      </c>
      <c r="D4032" s="37">
        <v>1294.56</v>
      </c>
      <c r="E4032" s="68">
        <f t="shared" ref="E4032" si="1097">D4032-D4031</f>
        <v>0.55999999999994543</v>
      </c>
      <c r="F4032" s="69">
        <f t="shared" ref="F4032" si="1098">+H4032+G4032</f>
        <v>90566300</v>
      </c>
      <c r="G4032" s="12">
        <v>18048400</v>
      </c>
      <c r="H4032" s="95">
        <v>72517900</v>
      </c>
      <c r="I4032" s="69">
        <f t="shared" ref="I4032" si="1099">SUM(F4032,J4032:K4032)</f>
        <v>90871800</v>
      </c>
      <c r="J4032" s="12">
        <v>0</v>
      </c>
      <c r="K4032" s="12">
        <v>305500</v>
      </c>
      <c r="M4032" s="97"/>
    </row>
    <row r="4033" spans="1:21" x14ac:dyDescent="0.15">
      <c r="B4033" s="65">
        <v>44456</v>
      </c>
      <c r="C4033" s="98">
        <f t="shared" ref="C4033" si="1100">F4033</f>
        <v>52818100</v>
      </c>
      <c r="D4033" s="37">
        <v>1299.44</v>
      </c>
      <c r="E4033" s="68">
        <f t="shared" ref="E4033" si="1101">D4033-D4032</f>
        <v>4.8800000000001091</v>
      </c>
      <c r="F4033" s="69">
        <f t="shared" ref="F4033" si="1102">+H4033+G4033</f>
        <v>52818100</v>
      </c>
      <c r="G4033" s="12">
        <v>5184800</v>
      </c>
      <c r="H4033" s="95">
        <v>47633300</v>
      </c>
      <c r="I4033" s="69">
        <f t="shared" ref="I4033" si="1103">SUM(F4033,J4033:K4033)</f>
        <v>52818100</v>
      </c>
      <c r="J4033" s="12">
        <v>0</v>
      </c>
      <c r="K4033" s="12">
        <v>0</v>
      </c>
      <c r="M4033" s="97"/>
    </row>
    <row r="4034" spans="1:21" x14ac:dyDescent="0.15">
      <c r="B4034" s="65">
        <v>44460</v>
      </c>
      <c r="C4034" s="98">
        <f t="shared" ref="C4034" si="1104">F4034</f>
        <v>114350700</v>
      </c>
      <c r="D4034" s="37">
        <v>1280.31</v>
      </c>
      <c r="E4034" s="68">
        <f t="shared" ref="E4034" si="1105">D4034-D4033</f>
        <v>-19.130000000000109</v>
      </c>
      <c r="F4034" s="69">
        <f t="shared" ref="F4034" si="1106">+H4034+G4034</f>
        <v>114350700</v>
      </c>
      <c r="G4034" s="12">
        <v>26554900</v>
      </c>
      <c r="H4034" s="95">
        <v>87795800</v>
      </c>
      <c r="I4034" s="69">
        <f t="shared" ref="I4034" si="1107">SUM(F4034,J4034:K4034)</f>
        <v>115474200</v>
      </c>
      <c r="J4034" s="12">
        <v>0</v>
      </c>
      <c r="K4034" s="12">
        <v>1123500</v>
      </c>
      <c r="M4034" s="97"/>
    </row>
    <row r="4035" spans="1:21" x14ac:dyDescent="0.15">
      <c r="B4035" s="65">
        <v>44461</v>
      </c>
      <c r="C4035" s="98">
        <f t="shared" ref="C4035" si="1108">F4035</f>
        <v>65598000</v>
      </c>
      <c r="D4035" s="37">
        <v>1278.6300000000001</v>
      </c>
      <c r="E4035" s="68">
        <f t="shared" ref="E4035" si="1109">D4035-D4034</f>
        <v>-1.6799999999998363</v>
      </c>
      <c r="F4035" s="69">
        <f t="shared" ref="F4035" si="1110">+H4035+G4035</f>
        <v>65598000</v>
      </c>
      <c r="G4035" s="12">
        <v>17368700</v>
      </c>
      <c r="H4035" s="95">
        <v>48229300</v>
      </c>
      <c r="I4035" s="69">
        <f t="shared" ref="I4035" si="1111">SUM(F4035,J4035:K4035)</f>
        <v>65598000</v>
      </c>
      <c r="J4035" s="12">
        <v>0</v>
      </c>
      <c r="K4035" s="12">
        <v>0</v>
      </c>
      <c r="M4035" s="97"/>
    </row>
    <row r="4036" spans="1:21" x14ac:dyDescent="0.15">
      <c r="B4036" s="65">
        <v>44463</v>
      </c>
      <c r="C4036" s="98">
        <f t="shared" ref="C4036" si="1112">F4036</f>
        <v>80681600</v>
      </c>
      <c r="D4036" s="37">
        <v>1287.75</v>
      </c>
      <c r="E4036" s="68">
        <f t="shared" ref="E4036" si="1113">D4036-D4035</f>
        <v>9.1199999999998909</v>
      </c>
      <c r="F4036" s="69">
        <f t="shared" ref="F4036" si="1114">+H4036+G4036</f>
        <v>80681600</v>
      </c>
      <c r="G4036" s="12">
        <v>17413100</v>
      </c>
      <c r="H4036" s="95">
        <v>63268500</v>
      </c>
      <c r="I4036" s="69">
        <f t="shared" ref="I4036" si="1115">SUM(F4036,J4036:K4036)</f>
        <v>80681600</v>
      </c>
      <c r="J4036" s="12">
        <v>0</v>
      </c>
      <c r="K4036" s="12">
        <v>0</v>
      </c>
      <c r="M4036" s="97"/>
    </row>
    <row r="4037" spans="1:21" x14ac:dyDescent="0.15">
      <c r="B4037" s="65">
        <v>44466</v>
      </c>
      <c r="C4037" s="98">
        <f t="shared" ref="C4037" si="1116">F4037</f>
        <v>64382900</v>
      </c>
      <c r="D4037" s="37">
        <v>1298.6300000000001</v>
      </c>
      <c r="E4037" s="68">
        <f t="shared" ref="E4037" si="1117">D4037-D4036</f>
        <v>10.880000000000109</v>
      </c>
      <c r="F4037" s="69">
        <f t="shared" ref="F4037" si="1118">+H4037+G4037</f>
        <v>64382900</v>
      </c>
      <c r="G4037" s="12">
        <v>11918700</v>
      </c>
      <c r="H4037" s="95">
        <v>52464200</v>
      </c>
      <c r="I4037" s="69">
        <f t="shared" ref="I4037" si="1119">SUM(F4037,J4037:K4037)</f>
        <v>64382900</v>
      </c>
      <c r="J4037" s="12">
        <v>0</v>
      </c>
      <c r="K4037" s="12">
        <v>0</v>
      </c>
      <c r="M4037" s="97"/>
    </row>
    <row r="4038" spans="1:21" x14ac:dyDescent="0.15">
      <c r="B4038" s="65">
        <v>44467</v>
      </c>
      <c r="C4038" s="98">
        <f t="shared" ref="C4038" si="1120">F4038</f>
        <v>61898700</v>
      </c>
      <c r="D4038" s="37">
        <v>1305.94</v>
      </c>
      <c r="E4038" s="68">
        <f t="shared" ref="E4038" si="1121">D4038-D4037</f>
        <v>7.3099999999999454</v>
      </c>
      <c r="F4038" s="69">
        <f t="shared" ref="F4038" si="1122">+H4038+G4038</f>
        <v>61898700</v>
      </c>
      <c r="G4038" s="12">
        <v>9568200</v>
      </c>
      <c r="H4038" s="95">
        <v>52330500</v>
      </c>
      <c r="I4038" s="69">
        <f t="shared" ref="I4038" si="1123">SUM(F4038,J4038:K4038)</f>
        <v>61898700</v>
      </c>
      <c r="J4038" s="12">
        <v>0</v>
      </c>
      <c r="K4038" s="12">
        <v>0</v>
      </c>
      <c r="M4038" s="97"/>
    </row>
    <row r="4039" spans="1:21" x14ac:dyDescent="0.15">
      <c r="B4039" s="65">
        <v>44468</v>
      </c>
      <c r="C4039" s="98">
        <f t="shared" ref="C4039" si="1124">F4039</f>
        <v>71707200</v>
      </c>
      <c r="D4039" s="37">
        <v>1297.8800000000001</v>
      </c>
      <c r="E4039" s="68">
        <f t="shared" ref="E4039" si="1125">D4039-D4038</f>
        <v>-8.0599999999999454</v>
      </c>
      <c r="F4039" s="69">
        <f t="shared" ref="F4039" si="1126">+H4039+G4039</f>
        <v>71707200</v>
      </c>
      <c r="G4039" s="12">
        <v>7925000</v>
      </c>
      <c r="H4039" s="95">
        <v>63782200</v>
      </c>
      <c r="I4039" s="69">
        <f t="shared" ref="I4039" si="1127">SUM(F4039,J4039:K4039)</f>
        <v>71707200</v>
      </c>
      <c r="J4039" s="12">
        <v>0</v>
      </c>
      <c r="K4039" s="12">
        <v>0</v>
      </c>
      <c r="M4039" s="97"/>
    </row>
    <row r="4040" spans="1:21" s="21" customFormat="1" x14ac:dyDescent="0.15">
      <c r="A4040" s="21" t="s">
        <v>0</v>
      </c>
      <c r="B4040" s="66">
        <v>44469</v>
      </c>
      <c r="C4040" s="75">
        <f t="shared" ref="C4040" si="1128">F4040</f>
        <v>147209300</v>
      </c>
      <c r="D4040" s="38">
        <v>1318.56</v>
      </c>
      <c r="E4040" s="70">
        <f t="shared" ref="E4040" si="1129">D4040-D4039</f>
        <v>20.679999999999836</v>
      </c>
      <c r="F4040" s="71">
        <f t="shared" ref="F4040" si="1130">+H4040+G4040</f>
        <v>147209300</v>
      </c>
      <c r="G4040" s="22">
        <v>5957600</v>
      </c>
      <c r="H4040" s="22">
        <v>141251700</v>
      </c>
      <c r="I4040" s="71">
        <f t="shared" ref="I4040" si="1131">SUM(F4040,J4040:K4040)</f>
        <v>147414700</v>
      </c>
      <c r="J4040" s="22">
        <v>0</v>
      </c>
      <c r="K4040" s="22">
        <v>205400</v>
      </c>
      <c r="L4040" s="109">
        <f>SUM(G4021:G4040)</f>
        <v>198827000</v>
      </c>
      <c r="M4040" s="22">
        <f>SUM(H4021:H4040)</f>
        <v>1220569700</v>
      </c>
      <c r="N4040" s="24">
        <f>SUM(G4021:H4040)</f>
        <v>1419396700</v>
      </c>
      <c r="O4040" s="25">
        <f>MAX($C4021:$C4040)</f>
        <v>147209300</v>
      </c>
      <c r="P4040" s="103">
        <f>MIN($C4021:$C4040)</f>
        <v>43195100</v>
      </c>
      <c r="Q4040" s="53">
        <f>MAX($D4021:$D4040)</f>
        <v>1318.56</v>
      </c>
      <c r="R4040" s="54">
        <f>MIN($D4021:$D4040)</f>
        <v>1278.6300000000001</v>
      </c>
      <c r="S4040" s="45">
        <f>MAX($E4021:$E4040)</f>
        <v>20.679999999999836</v>
      </c>
      <c r="T4040" s="46">
        <f>MIN($E4021:$E4040)</f>
        <v>-19.130000000000109</v>
      </c>
      <c r="U4040" s="34"/>
    </row>
    <row r="4041" spans="1:21" x14ac:dyDescent="0.15">
      <c r="B4041" s="65">
        <v>44470</v>
      </c>
      <c r="C4041" s="98">
        <f t="shared" ref="C4041" si="1132">F4041</f>
        <v>151484400</v>
      </c>
      <c r="D4041" s="37">
        <v>1317.56</v>
      </c>
      <c r="E4041" s="68">
        <f t="shared" ref="E4041" si="1133">D4041-D4040</f>
        <v>-1</v>
      </c>
      <c r="F4041" s="69">
        <f t="shared" ref="F4041" si="1134">+H4041+G4041</f>
        <v>151484400</v>
      </c>
      <c r="G4041" s="12">
        <v>3780200</v>
      </c>
      <c r="H4041" s="95">
        <v>147704200</v>
      </c>
      <c r="I4041" s="69">
        <f t="shared" ref="I4041" si="1135">SUM(F4041,J4041:K4041)</f>
        <v>151685500</v>
      </c>
      <c r="J4041" s="12">
        <v>0</v>
      </c>
      <c r="K4041" s="12">
        <v>201100</v>
      </c>
      <c r="M4041" s="97"/>
    </row>
    <row r="4042" spans="1:21" x14ac:dyDescent="0.15">
      <c r="B4042" s="65">
        <v>44473</v>
      </c>
      <c r="C4042" s="98">
        <f t="shared" ref="C4042" si="1136">F4042</f>
        <v>111094700</v>
      </c>
      <c r="D4042" s="37">
        <v>1300.19</v>
      </c>
      <c r="E4042" s="68">
        <f t="shared" ref="E4042" si="1137">D4042-D4041</f>
        <v>-17.369999999999891</v>
      </c>
      <c r="F4042" s="69">
        <f t="shared" ref="F4042" si="1138">+H4042+G4042</f>
        <v>111094700</v>
      </c>
      <c r="G4042" s="12">
        <v>13168600</v>
      </c>
      <c r="H4042" s="95">
        <v>97926100</v>
      </c>
      <c r="I4042" s="69">
        <f t="shared" ref="I4042" si="1139">SUM(F4042,J4042:K4042)</f>
        <v>111094700</v>
      </c>
      <c r="J4042" s="12">
        <v>0</v>
      </c>
      <c r="K4042" s="12">
        <v>0</v>
      </c>
      <c r="M4042" s="97"/>
    </row>
    <row r="4043" spans="1:21" x14ac:dyDescent="0.15">
      <c r="B4043" s="65">
        <v>44474</v>
      </c>
      <c r="C4043" s="98">
        <f t="shared" ref="C4043" si="1140">F4043</f>
        <v>81722700</v>
      </c>
      <c r="D4043" s="37">
        <v>1289.56</v>
      </c>
      <c r="E4043" s="68">
        <f t="shared" ref="E4043" si="1141">D4043-D4042</f>
        <v>-10.630000000000109</v>
      </c>
      <c r="F4043" s="69">
        <f t="shared" ref="F4043" si="1142">+H4043+G4043</f>
        <v>81722700</v>
      </c>
      <c r="G4043" s="12">
        <v>16649900</v>
      </c>
      <c r="H4043" s="95">
        <v>65072800</v>
      </c>
      <c r="I4043" s="69">
        <f t="shared" ref="I4043" si="1143">SUM(F4043,J4043:K4043)</f>
        <v>81722700</v>
      </c>
      <c r="J4043" s="12">
        <v>0</v>
      </c>
      <c r="K4043" s="12">
        <v>0</v>
      </c>
      <c r="M4043" s="97"/>
    </row>
    <row r="4044" spans="1:21" x14ac:dyDescent="0.15">
      <c r="B4044" s="65">
        <v>44475</v>
      </c>
      <c r="C4044" s="98">
        <f t="shared" ref="C4044" si="1144">F4044</f>
        <v>52438200</v>
      </c>
      <c r="D4044" s="37">
        <v>1293.44</v>
      </c>
      <c r="E4044" s="68">
        <f t="shared" ref="E4044" si="1145">D4044-D4043</f>
        <v>3.8800000000001091</v>
      </c>
      <c r="F4044" s="69">
        <f t="shared" ref="F4044" si="1146">+H4044+G4044</f>
        <v>52438200</v>
      </c>
      <c r="G4044" s="12">
        <v>4294000</v>
      </c>
      <c r="H4044" s="95">
        <v>48144200</v>
      </c>
      <c r="I4044" s="69">
        <f t="shared" ref="I4044" si="1147">SUM(F4044,J4044:K4044)</f>
        <v>53132700</v>
      </c>
      <c r="J4044" s="12">
        <v>0</v>
      </c>
      <c r="K4044" s="12">
        <v>694500</v>
      </c>
      <c r="M4044" s="97"/>
    </row>
    <row r="4045" spans="1:21" x14ac:dyDescent="0.15">
      <c r="B4045" s="65">
        <v>44476</v>
      </c>
      <c r="C4045" s="98">
        <f t="shared" ref="C4045" si="1148">F4045</f>
        <v>48098200</v>
      </c>
      <c r="D4045" s="37">
        <v>1285.31</v>
      </c>
      <c r="E4045" s="68">
        <f t="shared" ref="E4045" si="1149">D4045-D4044</f>
        <v>-8.1300000000001091</v>
      </c>
      <c r="F4045" s="69">
        <f t="shared" ref="F4045" si="1150">+H4045+G4045</f>
        <v>48098200</v>
      </c>
      <c r="G4045" s="12">
        <v>8909100</v>
      </c>
      <c r="H4045" s="95">
        <v>39189100</v>
      </c>
      <c r="I4045" s="69">
        <f t="shared" ref="I4045" si="1151">SUM(F4045,J4045:K4045)</f>
        <v>48745200</v>
      </c>
      <c r="J4045" s="12">
        <v>0</v>
      </c>
      <c r="K4045" s="12">
        <v>647000</v>
      </c>
      <c r="M4045" s="97"/>
    </row>
    <row r="4046" spans="1:21" x14ac:dyDescent="0.15">
      <c r="B4046" s="65">
        <v>44477</v>
      </c>
      <c r="C4046" s="98">
        <f t="shared" ref="C4046" si="1152">F4046</f>
        <v>36790100</v>
      </c>
      <c r="D4046" s="37">
        <v>1287.81</v>
      </c>
      <c r="E4046" s="68">
        <f t="shared" ref="E4046" si="1153">D4046-D4045</f>
        <v>2.5</v>
      </c>
      <c r="F4046" s="69">
        <f t="shared" ref="F4046" si="1154">+H4046+G4046</f>
        <v>36790100</v>
      </c>
      <c r="G4046" s="12">
        <v>3725500</v>
      </c>
      <c r="H4046" s="95">
        <v>33064600</v>
      </c>
      <c r="I4046" s="69">
        <f t="shared" ref="I4046" si="1155">SUM(F4046,J4046:K4046)</f>
        <v>61182100</v>
      </c>
      <c r="J4046" s="12">
        <v>0</v>
      </c>
      <c r="K4046" s="12">
        <v>24392000</v>
      </c>
      <c r="M4046" s="97"/>
    </row>
    <row r="4047" spans="1:21" x14ac:dyDescent="0.15">
      <c r="B4047" s="65">
        <v>44480</v>
      </c>
      <c r="C4047" s="98">
        <f t="shared" ref="C4047" si="1156">F4047</f>
        <v>70673400</v>
      </c>
      <c r="D4047" s="37">
        <v>1294.25</v>
      </c>
      <c r="E4047" s="68">
        <f t="shared" ref="E4047" si="1157">D4047-D4046</f>
        <v>6.4400000000000546</v>
      </c>
      <c r="F4047" s="69">
        <f t="shared" ref="F4047" si="1158">+H4047+G4047</f>
        <v>70673400</v>
      </c>
      <c r="G4047" s="12">
        <v>7919300</v>
      </c>
      <c r="H4047" s="95">
        <v>62754100</v>
      </c>
      <c r="I4047" s="69">
        <f t="shared" ref="I4047" si="1159">SUM(F4047,J4047:K4047)</f>
        <v>70673400</v>
      </c>
      <c r="J4047" s="12">
        <v>0</v>
      </c>
      <c r="K4047" s="12">
        <v>0</v>
      </c>
      <c r="M4047" s="97"/>
    </row>
    <row r="4048" spans="1:21" x14ac:dyDescent="0.15">
      <c r="B4048" s="65">
        <v>44481</v>
      </c>
      <c r="C4048" s="98">
        <f t="shared" ref="C4048" si="1160">F4048</f>
        <v>37995300</v>
      </c>
      <c r="D4048" s="37">
        <v>1293.31</v>
      </c>
      <c r="E4048" s="68">
        <f t="shared" ref="E4048" si="1161">D4048-D4047</f>
        <v>-0.94000000000005457</v>
      </c>
      <c r="F4048" s="69">
        <f t="shared" ref="F4048" si="1162">+H4048+G4048</f>
        <v>37995300</v>
      </c>
      <c r="G4048" s="12">
        <v>10817900</v>
      </c>
      <c r="H4048" s="95">
        <v>27177400</v>
      </c>
      <c r="I4048" s="69">
        <f t="shared" ref="I4048" si="1163">SUM(F4048,J4048:K4048)</f>
        <v>37995300</v>
      </c>
      <c r="J4048" s="12">
        <v>0</v>
      </c>
      <c r="K4048" s="12">
        <v>0</v>
      </c>
      <c r="M4048" s="97"/>
    </row>
    <row r="4049" spans="1:21" x14ac:dyDescent="0.15">
      <c r="B4049" s="65">
        <v>44482</v>
      </c>
      <c r="C4049" s="98">
        <f t="shared" ref="C4049" si="1164">F4049</f>
        <v>28262400</v>
      </c>
      <c r="D4049" s="37">
        <v>1289.06</v>
      </c>
      <c r="E4049" s="68">
        <f t="shared" ref="E4049" si="1165">D4049-D4048</f>
        <v>-4.25</v>
      </c>
      <c r="F4049" s="69">
        <f t="shared" ref="F4049" si="1166">+H4049+G4049</f>
        <v>28262400</v>
      </c>
      <c r="G4049" s="12">
        <v>2307000</v>
      </c>
      <c r="H4049" s="95">
        <v>25955400</v>
      </c>
      <c r="I4049" s="69">
        <f t="shared" ref="I4049" si="1167">SUM(F4049,J4049:K4049)</f>
        <v>28377600</v>
      </c>
      <c r="J4049" s="12">
        <v>115200</v>
      </c>
      <c r="K4049" s="12">
        <v>0</v>
      </c>
      <c r="M4049" s="97"/>
    </row>
    <row r="4050" spans="1:21" x14ac:dyDescent="0.15">
      <c r="B4050" s="65">
        <v>44483</v>
      </c>
      <c r="C4050" s="98">
        <f t="shared" ref="C4050" si="1168">F4050</f>
        <v>50050200</v>
      </c>
      <c r="D4050" s="37">
        <v>1289.19</v>
      </c>
      <c r="E4050" s="68">
        <f t="shared" ref="E4050" si="1169">D4050-D4049</f>
        <v>0.13000000000010914</v>
      </c>
      <c r="F4050" s="69">
        <f t="shared" ref="F4050" si="1170">+H4050+G4050</f>
        <v>50050200</v>
      </c>
      <c r="G4050" s="12">
        <v>7459800</v>
      </c>
      <c r="H4050" s="95">
        <v>42590400</v>
      </c>
      <c r="I4050" s="69">
        <f t="shared" ref="I4050" si="1171">SUM(F4050,J4050:K4050)</f>
        <v>50311200</v>
      </c>
      <c r="J4050" s="12">
        <v>0</v>
      </c>
      <c r="K4050" s="12">
        <v>261000</v>
      </c>
      <c r="M4050" s="97"/>
    </row>
    <row r="4051" spans="1:21" x14ac:dyDescent="0.15">
      <c r="B4051" s="65">
        <v>44484</v>
      </c>
      <c r="C4051" s="98">
        <f t="shared" ref="C4051:C4052" si="1172">F4051</f>
        <v>76135200</v>
      </c>
      <c r="D4051" s="37">
        <v>1158.8699999999999</v>
      </c>
      <c r="E4051" s="68">
        <f t="shared" ref="E4051:E4052" si="1173">D4051-D4050</f>
        <v>-130.32000000000016</v>
      </c>
      <c r="F4051" s="69">
        <f t="shared" ref="F4051:F4052" si="1174">+H4051+G4051</f>
        <v>76135200</v>
      </c>
      <c r="G4051" s="12">
        <v>28400000</v>
      </c>
      <c r="H4051" s="95">
        <v>47735200</v>
      </c>
      <c r="I4051" s="69">
        <f t="shared" ref="I4051" si="1175">SUM(F4051,J4051:K4051)</f>
        <v>76135200</v>
      </c>
      <c r="J4051" s="12">
        <v>0</v>
      </c>
      <c r="K4051" s="12">
        <v>0</v>
      </c>
      <c r="M4051" s="97"/>
    </row>
    <row r="4052" spans="1:21" x14ac:dyDescent="0.15">
      <c r="B4052" s="65">
        <v>44487</v>
      </c>
      <c r="C4052" s="98">
        <f t="shared" si="1172"/>
        <v>100387500</v>
      </c>
      <c r="D4052" s="37">
        <v>1152.1300000000001</v>
      </c>
      <c r="E4052" s="68">
        <f t="shared" si="1173"/>
        <v>-6.7399999999997817</v>
      </c>
      <c r="F4052" s="69">
        <f t="shared" si="1174"/>
        <v>100387500</v>
      </c>
      <c r="G4052" s="12">
        <v>33997200</v>
      </c>
      <c r="H4052" s="95">
        <v>66390300</v>
      </c>
      <c r="I4052" s="69">
        <f t="shared" ref="I4052:I4057" si="1176">SUM(F4052,J4052:K4052)</f>
        <v>101175000</v>
      </c>
      <c r="J4052" s="12">
        <v>787500</v>
      </c>
      <c r="K4052" s="12">
        <v>0</v>
      </c>
      <c r="M4052" s="97"/>
    </row>
    <row r="4053" spans="1:21" x14ac:dyDescent="0.15">
      <c r="B4053" s="65">
        <v>44488</v>
      </c>
      <c r="C4053" s="98">
        <f t="shared" ref="C4053" si="1177">F4053</f>
        <v>82614900</v>
      </c>
      <c r="D4053" s="37">
        <v>1158.5999999999999</v>
      </c>
      <c r="E4053" s="68">
        <f t="shared" ref="E4053" si="1178">D4053-D4052</f>
        <v>6.4699999999997999</v>
      </c>
      <c r="F4053" s="69">
        <f t="shared" ref="F4053" si="1179">+H4053+G4053</f>
        <v>82614900</v>
      </c>
      <c r="G4053" s="12">
        <v>16936900</v>
      </c>
      <c r="H4053" s="95">
        <v>65678000</v>
      </c>
      <c r="I4053" s="69">
        <f t="shared" si="1176"/>
        <v>84619900</v>
      </c>
      <c r="J4053" s="12">
        <v>2005000</v>
      </c>
      <c r="K4053" s="12">
        <v>0</v>
      </c>
      <c r="M4053" s="97"/>
    </row>
    <row r="4054" spans="1:21" x14ac:dyDescent="0.15">
      <c r="B4054" s="65">
        <v>44489</v>
      </c>
      <c r="C4054" s="98">
        <f t="shared" ref="C4054" si="1180">F4054</f>
        <v>76493200</v>
      </c>
      <c r="D4054" s="37">
        <v>1160.67</v>
      </c>
      <c r="E4054" s="68">
        <f t="shared" ref="E4054" si="1181">D4054-D4053</f>
        <v>2.0700000000001637</v>
      </c>
      <c r="F4054" s="69">
        <f t="shared" ref="F4054" si="1182">+H4054+G4054</f>
        <v>76493200</v>
      </c>
      <c r="G4054" s="12">
        <v>15989800</v>
      </c>
      <c r="H4054" s="95">
        <v>60503400</v>
      </c>
      <c r="I4054" s="69">
        <f t="shared" si="1176"/>
        <v>76493200</v>
      </c>
      <c r="J4054" s="12">
        <v>0</v>
      </c>
      <c r="K4054" s="12">
        <v>0</v>
      </c>
      <c r="M4054" s="97"/>
    </row>
    <row r="4055" spans="1:21" x14ac:dyDescent="0.15">
      <c r="B4055" s="65">
        <v>44490</v>
      </c>
      <c r="C4055" s="98">
        <f t="shared" ref="C4055" si="1183">F4055</f>
        <v>79896300</v>
      </c>
      <c r="D4055" s="37">
        <v>1151.67</v>
      </c>
      <c r="E4055" s="68">
        <f t="shared" ref="E4055" si="1184">D4055-D4054</f>
        <v>-9</v>
      </c>
      <c r="F4055" s="69">
        <f t="shared" ref="F4055" si="1185">+H4055+G4055</f>
        <v>79896300</v>
      </c>
      <c r="G4055" s="12">
        <v>14418800</v>
      </c>
      <c r="H4055" s="95">
        <v>65477500</v>
      </c>
      <c r="I4055" s="69">
        <f t="shared" si="1176"/>
        <v>79896300</v>
      </c>
      <c r="J4055" s="12">
        <v>0</v>
      </c>
      <c r="K4055" s="12">
        <v>0</v>
      </c>
      <c r="M4055" s="97"/>
    </row>
    <row r="4056" spans="1:21" x14ac:dyDescent="0.15">
      <c r="B4056" s="65">
        <v>44491</v>
      </c>
      <c r="C4056" s="98">
        <f t="shared" ref="C4056" si="1186">F4056</f>
        <v>71236600</v>
      </c>
      <c r="D4056" s="37">
        <v>1151.8699999999999</v>
      </c>
      <c r="E4056" s="68">
        <f t="shared" ref="E4056" si="1187">D4056-D4055</f>
        <v>0.1999999999998181</v>
      </c>
      <c r="F4056" s="69">
        <f t="shared" ref="F4056" si="1188">+H4056+G4056</f>
        <v>71236600</v>
      </c>
      <c r="G4056" s="12">
        <v>13140400</v>
      </c>
      <c r="H4056" s="95">
        <v>58096200</v>
      </c>
      <c r="I4056" s="69">
        <f t="shared" si="1176"/>
        <v>71236600</v>
      </c>
      <c r="J4056" s="12">
        <v>0</v>
      </c>
      <c r="K4056" s="12">
        <v>0</v>
      </c>
      <c r="M4056" s="97"/>
    </row>
    <row r="4057" spans="1:21" x14ac:dyDescent="0.15">
      <c r="B4057" s="65">
        <v>44494</v>
      </c>
      <c r="C4057" s="98">
        <f t="shared" ref="C4057" si="1189">F4057</f>
        <v>57213600</v>
      </c>
      <c r="D4057" s="37">
        <v>1153.4000000000001</v>
      </c>
      <c r="E4057" s="68">
        <f t="shared" ref="E4057" si="1190">D4057-D4056</f>
        <v>1.5300000000002001</v>
      </c>
      <c r="F4057" s="69">
        <f t="shared" ref="F4057" si="1191">+H4057+G4057</f>
        <v>57213600</v>
      </c>
      <c r="G4057" s="12">
        <v>17473700</v>
      </c>
      <c r="H4057" s="95">
        <v>39739900</v>
      </c>
      <c r="I4057" s="69">
        <f t="shared" si="1176"/>
        <v>57213600</v>
      </c>
      <c r="J4057" s="12">
        <v>0</v>
      </c>
      <c r="K4057" s="12">
        <v>0</v>
      </c>
      <c r="M4057" s="97"/>
    </row>
    <row r="4058" spans="1:21" x14ac:dyDescent="0.15">
      <c r="B4058" s="65">
        <v>44495</v>
      </c>
      <c r="C4058" s="98">
        <f t="shared" ref="C4058" si="1192">F4058</f>
        <v>51801900</v>
      </c>
      <c r="D4058" s="37">
        <v>1153.5999999999999</v>
      </c>
      <c r="E4058" s="68">
        <f t="shared" ref="E4058" si="1193">D4058-D4057</f>
        <v>0.1999999999998181</v>
      </c>
      <c r="F4058" s="69">
        <f t="shared" ref="F4058" si="1194">+H4058+G4058</f>
        <v>51801900</v>
      </c>
      <c r="G4058" s="12">
        <v>10773800</v>
      </c>
      <c r="H4058" s="95">
        <v>41028100</v>
      </c>
      <c r="I4058" s="69">
        <f t="shared" ref="I4058" si="1195">SUM(F4058,J4058:K4058)</f>
        <v>51801900</v>
      </c>
      <c r="J4058" s="12">
        <v>0</v>
      </c>
      <c r="K4058" s="12">
        <v>0</v>
      </c>
      <c r="M4058" s="97"/>
    </row>
    <row r="4059" spans="1:21" x14ac:dyDescent="0.15">
      <c r="B4059" s="65">
        <v>44496</v>
      </c>
      <c r="C4059" s="98">
        <f t="shared" ref="C4059" si="1196">F4059</f>
        <v>47246900</v>
      </c>
      <c r="D4059" s="37">
        <v>1154.07</v>
      </c>
      <c r="E4059" s="68">
        <f t="shared" ref="E4059" si="1197">D4059-D4058</f>
        <v>0.47000000000002728</v>
      </c>
      <c r="F4059" s="69">
        <f t="shared" ref="F4059" si="1198">+H4059+G4059</f>
        <v>47246900</v>
      </c>
      <c r="G4059" s="12">
        <v>10198400</v>
      </c>
      <c r="H4059" s="95">
        <v>37048500</v>
      </c>
      <c r="I4059" s="69">
        <f t="shared" ref="I4059" si="1199">SUM(F4059,J4059:K4059)</f>
        <v>47792300</v>
      </c>
      <c r="J4059" s="12">
        <v>0</v>
      </c>
      <c r="K4059" s="12">
        <v>545400</v>
      </c>
      <c r="M4059" s="97"/>
    </row>
    <row r="4060" spans="1:21" x14ac:dyDescent="0.15">
      <c r="B4060" s="65">
        <v>44497</v>
      </c>
      <c r="C4060" s="98">
        <f t="shared" ref="C4060" si="1200">F4060</f>
        <v>55782000</v>
      </c>
      <c r="D4060" s="37">
        <v>1254.8800000000001</v>
      </c>
      <c r="E4060" s="68">
        <f t="shared" ref="E4060" si="1201">D4060-D4059</f>
        <v>100.81000000000017</v>
      </c>
      <c r="F4060" s="69">
        <f t="shared" ref="F4060" si="1202">+H4060+G4060</f>
        <v>55782000</v>
      </c>
      <c r="G4060" s="12">
        <v>20153700</v>
      </c>
      <c r="H4060" s="95">
        <v>35628300</v>
      </c>
      <c r="I4060" s="69">
        <f t="shared" ref="I4060" si="1203">SUM(F4060,J4060:K4060)</f>
        <v>55981500</v>
      </c>
      <c r="J4060" s="12">
        <v>0</v>
      </c>
      <c r="K4060" s="12">
        <v>199500</v>
      </c>
      <c r="M4060" s="97"/>
    </row>
    <row r="4061" spans="1:21" s="21" customFormat="1" x14ac:dyDescent="0.15">
      <c r="A4061" s="21" t="s">
        <v>0</v>
      </c>
      <c r="B4061" s="66">
        <v>44498</v>
      </c>
      <c r="C4061" s="75">
        <f t="shared" ref="C4061:C4062" si="1204">F4061</f>
        <v>50635500</v>
      </c>
      <c r="D4061" s="38">
        <v>1253.81</v>
      </c>
      <c r="E4061" s="70">
        <f t="shared" ref="E4061:E4062" si="1205">D4061-D4060</f>
        <v>-1.0700000000001637</v>
      </c>
      <c r="F4061" s="71">
        <f t="shared" ref="F4061:F4062" si="1206">+H4061+G4061</f>
        <v>50635500</v>
      </c>
      <c r="G4061" s="22">
        <v>13649000</v>
      </c>
      <c r="H4061" s="96">
        <v>36986500</v>
      </c>
      <c r="I4061" s="71">
        <f t="shared" ref="I4061:I4062" si="1207">SUM(F4061,J4061:K4061)</f>
        <v>50635500</v>
      </c>
      <c r="J4061" s="22">
        <v>0</v>
      </c>
      <c r="K4061" s="22">
        <v>0</v>
      </c>
      <c r="L4061" s="109">
        <f>SUM(G4041:G4061)</f>
        <v>274163000</v>
      </c>
      <c r="M4061" s="22">
        <f>SUM(H4041:H4061)</f>
        <v>1143890200</v>
      </c>
      <c r="N4061" s="24">
        <f>SUM(G4041:H4061)</f>
        <v>1418053200</v>
      </c>
      <c r="O4061" s="25">
        <f>MAX($C4041:$C4061)</f>
        <v>151484400</v>
      </c>
      <c r="P4061" s="103">
        <f>MIN($C4041:$C4061)</f>
        <v>28262400</v>
      </c>
      <c r="Q4061" s="53">
        <f>MAX($D4041:$D4061)</f>
        <v>1317.56</v>
      </c>
      <c r="R4061" s="54">
        <f>MIN($D4041:$D4061)</f>
        <v>1151.67</v>
      </c>
      <c r="S4061" s="45">
        <f>MAX($E4041:$E4061)</f>
        <v>100.81000000000017</v>
      </c>
      <c r="T4061" s="46">
        <f>MIN($E4041:$E4061)</f>
        <v>-130.32000000000016</v>
      </c>
      <c r="U4061" s="34"/>
    </row>
    <row r="4062" spans="1:21" x14ac:dyDescent="0.15">
      <c r="B4062" s="65">
        <v>44501</v>
      </c>
      <c r="C4062" s="98">
        <f t="shared" si="1204"/>
        <v>60954200</v>
      </c>
      <c r="D4062" s="37">
        <v>1251.5</v>
      </c>
      <c r="E4062" s="68">
        <f t="shared" si="1205"/>
        <v>-2.3099999999999454</v>
      </c>
      <c r="F4062" s="69">
        <f t="shared" si="1206"/>
        <v>60954200</v>
      </c>
      <c r="G4062" s="12">
        <v>14712900</v>
      </c>
      <c r="H4062" s="95">
        <v>46241300</v>
      </c>
      <c r="I4062" s="69">
        <f t="shared" si="1207"/>
        <v>60954200</v>
      </c>
      <c r="J4062" s="12">
        <v>0</v>
      </c>
      <c r="K4062" s="12">
        <v>0</v>
      </c>
      <c r="M4062" s="97"/>
    </row>
    <row r="4063" spans="1:21" x14ac:dyDescent="0.15">
      <c r="B4063" s="65">
        <v>44502</v>
      </c>
      <c r="C4063" s="98">
        <f t="shared" ref="C4063" si="1208">F4063</f>
        <v>42032900</v>
      </c>
      <c r="D4063" s="37">
        <v>1254.69</v>
      </c>
      <c r="E4063" s="68">
        <f t="shared" ref="E4063" si="1209">D4063-D4062</f>
        <v>3.1900000000000546</v>
      </c>
      <c r="F4063" s="69">
        <f t="shared" ref="F4063" si="1210">+H4063+G4063</f>
        <v>42032900</v>
      </c>
      <c r="G4063" s="12">
        <v>13351600</v>
      </c>
      <c r="H4063" s="95">
        <v>28681300</v>
      </c>
      <c r="I4063" s="69">
        <f t="shared" ref="I4063" si="1211">SUM(F4063,J4063:K4063)</f>
        <v>47649000</v>
      </c>
      <c r="J4063" s="12">
        <v>0</v>
      </c>
      <c r="K4063" s="12">
        <v>5616100</v>
      </c>
      <c r="M4063" s="97"/>
    </row>
    <row r="4064" spans="1:21" x14ac:dyDescent="0.15">
      <c r="B4064" s="65">
        <v>44504</v>
      </c>
      <c r="C4064" s="98">
        <f t="shared" ref="C4064" si="1212">F4064</f>
        <v>54215400</v>
      </c>
      <c r="D4064" s="37">
        <v>1250.56</v>
      </c>
      <c r="E4064" s="68">
        <f t="shared" ref="E4064" si="1213">D4064-D4063</f>
        <v>-4.1300000000001091</v>
      </c>
      <c r="F4064" s="69">
        <f t="shared" ref="F4064" si="1214">+H4064+G4064</f>
        <v>54215400</v>
      </c>
      <c r="G4064" s="12">
        <v>22627300</v>
      </c>
      <c r="H4064" s="95">
        <v>31588100</v>
      </c>
      <c r="I4064" s="69">
        <f t="shared" ref="I4064" si="1215">SUM(F4064,J4064:K4064)</f>
        <v>54468300</v>
      </c>
      <c r="J4064" s="12">
        <v>0</v>
      </c>
      <c r="K4064" s="12">
        <v>252900</v>
      </c>
      <c r="M4064" s="97"/>
    </row>
    <row r="4065" spans="2:13" x14ac:dyDescent="0.15">
      <c r="B4065" s="65">
        <v>44505</v>
      </c>
      <c r="C4065" s="98">
        <f t="shared" ref="C4065" si="1216">F4065</f>
        <v>53290300</v>
      </c>
      <c r="D4065" s="37">
        <v>1249.69</v>
      </c>
      <c r="E4065" s="68">
        <f t="shared" ref="E4065" si="1217">D4065-D4064</f>
        <v>-0.86999999999989086</v>
      </c>
      <c r="F4065" s="69">
        <f t="shared" ref="F4065" si="1218">+H4065+G4065</f>
        <v>53290300</v>
      </c>
      <c r="G4065" s="12">
        <v>22497400</v>
      </c>
      <c r="H4065" s="95">
        <v>30792900</v>
      </c>
      <c r="I4065" s="69">
        <f t="shared" ref="I4065" si="1219">SUM(F4065,J4065:K4065)</f>
        <v>53290300</v>
      </c>
      <c r="J4065" s="12">
        <v>0</v>
      </c>
      <c r="K4065" s="12">
        <v>0</v>
      </c>
      <c r="M4065" s="97"/>
    </row>
    <row r="4066" spans="2:13" x14ac:dyDescent="0.15">
      <c r="B4066" s="65">
        <v>44508</v>
      </c>
      <c r="C4066" s="98">
        <f t="shared" ref="C4066" si="1220">F4066</f>
        <v>63682200</v>
      </c>
      <c r="D4066" s="37">
        <v>1247.75</v>
      </c>
      <c r="E4066" s="68">
        <f t="shared" ref="E4066" si="1221">D4066-D4065</f>
        <v>-1.9400000000000546</v>
      </c>
      <c r="F4066" s="69">
        <f t="shared" ref="F4066" si="1222">+H4066+G4066</f>
        <v>63682200</v>
      </c>
      <c r="G4066" s="12">
        <v>9665600</v>
      </c>
      <c r="H4066" s="95">
        <v>54016600</v>
      </c>
      <c r="I4066" s="69">
        <f t="shared" ref="I4066" si="1223">SUM(F4066,J4066:K4066)</f>
        <v>63977800</v>
      </c>
      <c r="J4066" s="12">
        <v>295600</v>
      </c>
      <c r="K4066" s="12">
        <v>0</v>
      </c>
      <c r="M4066" s="97"/>
    </row>
    <row r="4067" spans="2:13" x14ac:dyDescent="0.15">
      <c r="B4067" s="65">
        <v>44509</v>
      </c>
      <c r="C4067" s="98">
        <f t="shared" ref="C4067" si="1224">F4067</f>
        <v>68136500</v>
      </c>
      <c r="D4067" s="37">
        <v>1244.81</v>
      </c>
      <c r="E4067" s="68">
        <f t="shared" ref="E4067" si="1225">D4067-D4066</f>
        <v>-2.9400000000000546</v>
      </c>
      <c r="F4067" s="69">
        <f t="shared" ref="F4067" si="1226">+H4067+G4067</f>
        <v>68136500</v>
      </c>
      <c r="G4067" s="12">
        <v>14394500</v>
      </c>
      <c r="H4067" s="95">
        <v>53742000</v>
      </c>
      <c r="I4067" s="69">
        <f t="shared" ref="I4067" si="1227">SUM(F4067,J4067:K4067)</f>
        <v>68136500</v>
      </c>
      <c r="J4067" s="12">
        <v>0</v>
      </c>
      <c r="K4067" s="12">
        <v>0</v>
      </c>
      <c r="M4067" s="97"/>
    </row>
    <row r="4068" spans="2:13" x14ac:dyDescent="0.15">
      <c r="B4068" s="65">
        <v>44510</v>
      </c>
      <c r="C4068" s="98">
        <f t="shared" ref="C4068" si="1228">F4068</f>
        <v>157479400</v>
      </c>
      <c r="D4068" s="37">
        <v>1229.75</v>
      </c>
      <c r="E4068" s="68">
        <f t="shared" ref="E4068" si="1229">D4068-D4067</f>
        <v>-15.059999999999945</v>
      </c>
      <c r="F4068" s="69">
        <f t="shared" ref="F4068" si="1230">+H4068+G4068</f>
        <v>157479400</v>
      </c>
      <c r="G4068" s="12">
        <v>29295500</v>
      </c>
      <c r="H4068" s="95">
        <v>128183900</v>
      </c>
      <c r="I4068" s="69">
        <f t="shared" ref="I4068" si="1231">SUM(F4068,J4068:K4068)</f>
        <v>157479400</v>
      </c>
      <c r="J4068" s="12">
        <v>0</v>
      </c>
      <c r="K4068" s="12">
        <v>0</v>
      </c>
      <c r="M4068" s="97"/>
    </row>
    <row r="4069" spans="2:13" x14ac:dyDescent="0.15">
      <c r="B4069" s="65">
        <v>44511</v>
      </c>
      <c r="C4069" s="98">
        <f t="shared" ref="C4069" si="1232">F4069</f>
        <v>83154500</v>
      </c>
      <c r="D4069" s="37">
        <v>1226.69</v>
      </c>
      <c r="E4069" s="68">
        <f t="shared" ref="E4069" si="1233">D4069-D4068</f>
        <v>-3.0599999999999454</v>
      </c>
      <c r="F4069" s="69">
        <f t="shared" ref="F4069" si="1234">+H4069+G4069</f>
        <v>83154500</v>
      </c>
      <c r="G4069" s="12">
        <v>19056100</v>
      </c>
      <c r="H4069" s="95">
        <v>64098400</v>
      </c>
      <c r="I4069" s="69">
        <f t="shared" ref="I4069" si="1235">SUM(F4069,J4069:K4069)</f>
        <v>83154500</v>
      </c>
      <c r="J4069" s="12">
        <v>0</v>
      </c>
      <c r="K4069" s="12">
        <v>0</v>
      </c>
      <c r="M4069" s="97"/>
    </row>
    <row r="4070" spans="2:13" x14ac:dyDescent="0.15">
      <c r="B4070" s="65">
        <v>44512</v>
      </c>
      <c r="C4070" s="98">
        <f t="shared" ref="C4070" si="1236">F4070</f>
        <v>57435100</v>
      </c>
      <c r="D4070" s="37">
        <v>1235.56</v>
      </c>
      <c r="E4070" s="68">
        <f t="shared" ref="E4070" si="1237">D4070-D4069</f>
        <v>8.8699999999998909</v>
      </c>
      <c r="F4070" s="69">
        <f t="shared" ref="F4070" si="1238">+H4070+G4070</f>
        <v>57435100</v>
      </c>
      <c r="G4070" s="12">
        <v>13349300</v>
      </c>
      <c r="H4070" s="95">
        <v>44085800</v>
      </c>
      <c r="I4070" s="69">
        <f t="shared" ref="I4070" si="1239">SUM(F4070,J4070:K4070)</f>
        <v>57435100</v>
      </c>
      <c r="J4070" s="12">
        <v>0</v>
      </c>
      <c r="K4070" s="12">
        <v>0</v>
      </c>
      <c r="M4070" s="97"/>
    </row>
    <row r="4071" spans="2:13" x14ac:dyDescent="0.15">
      <c r="B4071" s="65">
        <v>44515</v>
      </c>
      <c r="C4071" s="98">
        <f t="shared" ref="C4071" si="1240">F4071</f>
        <v>97843600</v>
      </c>
      <c r="D4071" s="37">
        <v>1236.69</v>
      </c>
      <c r="E4071" s="68">
        <f t="shared" ref="E4071" si="1241">D4071-D4070</f>
        <v>1.1300000000001091</v>
      </c>
      <c r="F4071" s="69">
        <f t="shared" ref="F4071" si="1242">+H4071+G4071</f>
        <v>97843600</v>
      </c>
      <c r="G4071" s="12">
        <v>21637000</v>
      </c>
      <c r="H4071" s="95">
        <v>76206600</v>
      </c>
      <c r="I4071" s="69">
        <f t="shared" ref="I4071" si="1243">SUM(F4071,J4071:K4071)</f>
        <v>97927000</v>
      </c>
      <c r="J4071" s="12">
        <v>83400</v>
      </c>
      <c r="K4071" s="12">
        <v>0</v>
      </c>
      <c r="M4071" s="97"/>
    </row>
    <row r="4072" spans="2:13" x14ac:dyDescent="0.15">
      <c r="B4072" s="65">
        <v>44516</v>
      </c>
      <c r="C4072" s="98">
        <f t="shared" ref="C4072" si="1244">F4072</f>
        <v>119040000</v>
      </c>
      <c r="D4072" s="37">
        <v>1232.1300000000001</v>
      </c>
      <c r="E4072" s="68">
        <f t="shared" ref="E4072" si="1245">D4072-D4071</f>
        <v>-4.5599999999999454</v>
      </c>
      <c r="F4072" s="69">
        <f t="shared" ref="F4072" si="1246">+H4072+G4072</f>
        <v>119040000</v>
      </c>
      <c r="G4072" s="12">
        <v>9761900</v>
      </c>
      <c r="H4072" s="95">
        <v>109278100</v>
      </c>
      <c r="I4072" s="69">
        <f t="shared" ref="I4072" si="1247">SUM(F4072,J4072:K4072)</f>
        <v>119040000</v>
      </c>
      <c r="J4072" s="12">
        <v>0</v>
      </c>
      <c r="K4072" s="12">
        <v>0</v>
      </c>
      <c r="M4072" s="97"/>
    </row>
    <row r="4073" spans="2:13" x14ac:dyDescent="0.15">
      <c r="B4073" s="65">
        <v>44517</v>
      </c>
      <c r="C4073" s="98">
        <f t="shared" ref="C4073" si="1248">F4073</f>
        <v>48415800</v>
      </c>
      <c r="D4073" s="37">
        <v>1235.44</v>
      </c>
      <c r="E4073" s="68">
        <f t="shared" ref="E4073" si="1249">D4073-D4072</f>
        <v>3.3099999999999454</v>
      </c>
      <c r="F4073" s="69">
        <f t="shared" ref="F4073" si="1250">+H4073+G4073</f>
        <v>48415800</v>
      </c>
      <c r="G4073" s="12">
        <v>5891900</v>
      </c>
      <c r="H4073" s="95">
        <v>42523900</v>
      </c>
      <c r="I4073" s="69">
        <f t="shared" ref="I4073" si="1251">SUM(F4073,J4073:K4073)</f>
        <v>48415800</v>
      </c>
      <c r="J4073" s="12">
        <v>0</v>
      </c>
      <c r="K4073" s="12">
        <v>0</v>
      </c>
      <c r="M4073" s="97"/>
    </row>
    <row r="4074" spans="2:13" x14ac:dyDescent="0.15">
      <c r="B4074" s="65">
        <v>44518</v>
      </c>
      <c r="C4074" s="98">
        <f t="shared" ref="C4074" si="1252">F4074</f>
        <v>80419200</v>
      </c>
      <c r="D4074" s="37">
        <v>1231</v>
      </c>
      <c r="E4074" s="68">
        <f t="shared" ref="E4074" si="1253">D4074-D4073</f>
        <v>-4.4400000000000546</v>
      </c>
      <c r="F4074" s="69">
        <f t="shared" ref="F4074" si="1254">+H4074+G4074</f>
        <v>80419200</v>
      </c>
      <c r="G4074" s="12">
        <v>7103900</v>
      </c>
      <c r="H4074" s="95">
        <v>73315300</v>
      </c>
      <c r="I4074" s="69">
        <f t="shared" ref="I4074" si="1255">SUM(F4074,J4074:K4074)</f>
        <v>80419200</v>
      </c>
      <c r="J4074" s="12">
        <v>0</v>
      </c>
      <c r="K4074" s="12">
        <v>0</v>
      </c>
      <c r="M4074" s="97"/>
    </row>
    <row r="4075" spans="2:13" x14ac:dyDescent="0.15">
      <c r="B4075" s="65">
        <v>44519</v>
      </c>
      <c r="C4075" s="98">
        <f t="shared" ref="C4075" si="1256">F4075</f>
        <v>84225800</v>
      </c>
      <c r="D4075" s="37">
        <v>1223.44</v>
      </c>
      <c r="E4075" s="68">
        <f t="shared" ref="E4075" si="1257">D4075-D4074</f>
        <v>-7.5599999999999454</v>
      </c>
      <c r="F4075" s="69">
        <f t="shared" ref="F4075" si="1258">+H4075+G4075</f>
        <v>84225800</v>
      </c>
      <c r="G4075" s="12">
        <v>13465300</v>
      </c>
      <c r="H4075" s="57">
        <v>70760500</v>
      </c>
      <c r="I4075" s="69">
        <f t="shared" ref="I4075" si="1259">SUM(F4075,J4075:K4075)</f>
        <v>84225800</v>
      </c>
      <c r="J4075" s="12">
        <v>0</v>
      </c>
      <c r="K4075" s="12">
        <v>0</v>
      </c>
      <c r="M4075" s="63" t="s">
        <v>60</v>
      </c>
    </row>
    <row r="4076" spans="2:13" x14ac:dyDescent="0.15">
      <c r="B4076" s="65">
        <v>44522</v>
      </c>
      <c r="C4076" s="98">
        <f t="shared" ref="C4076" si="1260">F4076</f>
        <v>54883200</v>
      </c>
      <c r="D4076" s="37">
        <v>1226.06</v>
      </c>
      <c r="E4076" s="68">
        <f t="shared" ref="E4076" si="1261">D4076-D4075</f>
        <v>2.6199999999998909</v>
      </c>
      <c r="F4076" s="69">
        <f t="shared" ref="F4076" si="1262">+H4076+G4076</f>
        <v>54883200</v>
      </c>
      <c r="G4076" s="12">
        <v>14638500</v>
      </c>
      <c r="H4076" s="95">
        <v>40244700</v>
      </c>
      <c r="I4076" s="69">
        <f t="shared" ref="I4076" si="1263">SUM(F4076,J4076:K4076)</f>
        <v>54883200</v>
      </c>
      <c r="J4076" s="12">
        <v>0</v>
      </c>
      <c r="K4076" s="12">
        <v>0</v>
      </c>
    </row>
    <row r="4077" spans="2:13" x14ac:dyDescent="0.15">
      <c r="B4077" s="65">
        <v>44524</v>
      </c>
      <c r="C4077" s="98">
        <f t="shared" ref="C4077" si="1264">F4077</f>
        <v>90554400</v>
      </c>
      <c r="D4077" s="37">
        <v>1221.8800000000001</v>
      </c>
      <c r="E4077" s="68">
        <f t="shared" ref="E4077" si="1265">D4077-D4076</f>
        <v>-4.1799999999998363</v>
      </c>
      <c r="F4077" s="69">
        <f t="shared" ref="F4077" si="1266">+H4077+G4077</f>
        <v>90554400</v>
      </c>
      <c r="G4077" s="12">
        <v>30247200</v>
      </c>
      <c r="H4077" s="95">
        <v>60307200</v>
      </c>
      <c r="I4077" s="69">
        <f t="shared" ref="I4077" si="1267">SUM(F4077,J4077:K4077)</f>
        <v>90554400</v>
      </c>
      <c r="J4077" s="12">
        <v>0</v>
      </c>
      <c r="K4077" s="12">
        <v>0</v>
      </c>
    </row>
    <row r="4078" spans="2:13" x14ac:dyDescent="0.15">
      <c r="B4078" s="65">
        <v>44525</v>
      </c>
      <c r="C4078" s="98">
        <f t="shared" ref="C4078" si="1268">F4078</f>
        <v>61632400</v>
      </c>
      <c r="D4078" s="37">
        <v>1236.3800000000001</v>
      </c>
      <c r="E4078" s="68">
        <f t="shared" ref="E4078" si="1269">D4078-D4077</f>
        <v>14.5</v>
      </c>
      <c r="F4078" s="69">
        <f t="shared" ref="F4078" si="1270">+H4078+G4078</f>
        <v>61632400</v>
      </c>
      <c r="G4078" s="12">
        <v>10416700</v>
      </c>
      <c r="H4078" s="57">
        <v>51215700</v>
      </c>
      <c r="I4078" s="69">
        <f t="shared" ref="I4078" si="1271">SUM(F4078,J4078:K4078)</f>
        <v>61632400</v>
      </c>
      <c r="J4078" s="12">
        <v>0</v>
      </c>
      <c r="K4078" s="12">
        <v>0</v>
      </c>
      <c r="M4078" s="63" t="s">
        <v>60</v>
      </c>
    </row>
    <row r="4079" spans="2:13" x14ac:dyDescent="0.15">
      <c r="B4079" s="65">
        <v>44526</v>
      </c>
      <c r="C4079" s="98">
        <f t="shared" ref="C4079" si="1272">F4079</f>
        <v>216088600</v>
      </c>
      <c r="D4079" s="37">
        <v>1218.69</v>
      </c>
      <c r="E4079" s="68">
        <f t="shared" ref="E4079" si="1273">D4079-D4078</f>
        <v>-17.690000000000055</v>
      </c>
      <c r="F4079" s="69">
        <f t="shared" ref="F4079" si="1274">+H4079+G4079</f>
        <v>216088600</v>
      </c>
      <c r="G4079" s="12">
        <v>32934600</v>
      </c>
      <c r="H4079" s="95">
        <v>183154000</v>
      </c>
      <c r="I4079" s="69">
        <f t="shared" ref="I4079" si="1275">SUM(F4079,J4079:K4079)</f>
        <v>216088600</v>
      </c>
      <c r="J4079" s="12">
        <v>0</v>
      </c>
      <c r="K4079" s="12">
        <v>0</v>
      </c>
    </row>
    <row r="4080" spans="2:13" x14ac:dyDescent="0.15">
      <c r="B4080" s="65">
        <v>44529</v>
      </c>
      <c r="C4080" s="98">
        <f t="shared" ref="C4080" si="1276">F4080</f>
        <v>139329300</v>
      </c>
      <c r="D4080" s="37">
        <v>1193.8800000000001</v>
      </c>
      <c r="E4080" s="68">
        <f t="shared" ref="E4080" si="1277">D4080-D4079</f>
        <v>-24.809999999999945</v>
      </c>
      <c r="F4080" s="69">
        <f t="shared" ref="F4080" si="1278">+H4080+G4080</f>
        <v>139329300</v>
      </c>
      <c r="G4080" s="12">
        <v>21163300</v>
      </c>
      <c r="H4080" s="95">
        <v>118166000</v>
      </c>
      <c r="I4080" s="69">
        <f t="shared" ref="I4080" si="1279">SUM(F4080,J4080:K4080)</f>
        <v>139329300</v>
      </c>
      <c r="J4080" s="12">
        <v>0</v>
      </c>
      <c r="K4080" s="12">
        <v>0</v>
      </c>
    </row>
    <row r="4081" spans="1:21" s="21" customFormat="1" x14ac:dyDescent="0.15">
      <c r="A4081" s="21" t="s">
        <v>0</v>
      </c>
      <c r="B4081" s="66">
        <v>44530</v>
      </c>
      <c r="C4081" s="75">
        <f t="shared" ref="C4081" si="1280">F4081</f>
        <v>65088300</v>
      </c>
      <c r="D4081" s="38">
        <v>1181.75</v>
      </c>
      <c r="E4081" s="70">
        <f t="shared" ref="E4081" si="1281">D4081-D4080</f>
        <v>-12.130000000000109</v>
      </c>
      <c r="F4081" s="71">
        <f t="shared" ref="F4081" si="1282">+H4081+G4081</f>
        <v>65088300</v>
      </c>
      <c r="G4081" s="22">
        <v>21728200</v>
      </c>
      <c r="H4081" s="96">
        <v>43360100</v>
      </c>
      <c r="I4081" s="71">
        <f t="shared" ref="I4081" si="1283">SUM(F4081,J4081:K4081)</f>
        <v>65088300</v>
      </c>
      <c r="J4081" s="22">
        <v>0</v>
      </c>
      <c r="K4081" s="22">
        <v>0</v>
      </c>
      <c r="L4081" s="109">
        <f>SUM(G4062:G4081)</f>
        <v>347938700</v>
      </c>
      <c r="M4081" s="22">
        <f>SUM(H4062:H4081)</f>
        <v>1349962400</v>
      </c>
      <c r="N4081" s="24">
        <f>SUM(G4062:H4081)</f>
        <v>1697901100</v>
      </c>
      <c r="O4081" s="25">
        <f>MAX($C4062:$C4081)</f>
        <v>216088600</v>
      </c>
      <c r="P4081" s="103">
        <f>MIN($C4062:$C4081)</f>
        <v>42032900</v>
      </c>
      <c r="Q4081" s="53">
        <f>MAX($D4062:$D4081)</f>
        <v>1254.69</v>
      </c>
      <c r="R4081" s="54">
        <f>MIN($D4062:$D4081)</f>
        <v>1181.75</v>
      </c>
      <c r="S4081" s="45">
        <f>MAX($E4062:$E4081)</f>
        <v>14.5</v>
      </c>
      <c r="T4081" s="46">
        <f>MIN($E4062:$E4081)</f>
        <v>-24.809999999999945</v>
      </c>
      <c r="U4081" s="34"/>
    </row>
    <row r="4082" spans="1:21" x14ac:dyDescent="0.15">
      <c r="B4082" s="65">
        <v>44531</v>
      </c>
      <c r="C4082" s="98">
        <f t="shared" ref="C4082:C4083" si="1284">F4082</f>
        <v>75673200</v>
      </c>
      <c r="D4082" s="37">
        <v>1186.69</v>
      </c>
      <c r="E4082" s="68">
        <f t="shared" ref="E4082:E4083" si="1285">D4082-D4081</f>
        <v>4.9400000000000546</v>
      </c>
      <c r="F4082" s="69">
        <f t="shared" ref="F4082:F4083" si="1286">+H4082+G4082</f>
        <v>75673200</v>
      </c>
      <c r="G4082" s="12">
        <v>14496100</v>
      </c>
      <c r="H4082" s="95">
        <v>61177100</v>
      </c>
      <c r="I4082" s="69">
        <f t="shared" ref="I4082:I4083" si="1287">SUM(F4082,J4082:K4082)</f>
        <v>75673200</v>
      </c>
      <c r="J4082" s="12">
        <v>0</v>
      </c>
      <c r="K4082" s="12">
        <v>0</v>
      </c>
    </row>
    <row r="4083" spans="1:21" x14ac:dyDescent="0.15">
      <c r="B4083" s="65">
        <v>44532</v>
      </c>
      <c r="C4083" s="98">
        <f t="shared" si="1284"/>
        <v>68659200</v>
      </c>
      <c r="D4083" s="37">
        <v>1179.19</v>
      </c>
      <c r="E4083" s="68">
        <f t="shared" si="1285"/>
        <v>-7.5</v>
      </c>
      <c r="F4083" s="69">
        <f t="shared" si="1286"/>
        <v>68659200</v>
      </c>
      <c r="G4083" s="12">
        <v>13645200</v>
      </c>
      <c r="H4083" s="12">
        <v>55014000</v>
      </c>
      <c r="I4083" s="69">
        <f t="shared" si="1287"/>
        <v>68913200</v>
      </c>
      <c r="J4083" s="12">
        <v>0</v>
      </c>
      <c r="K4083" s="12">
        <v>254000</v>
      </c>
    </row>
    <row r="4084" spans="1:21" x14ac:dyDescent="0.15">
      <c r="B4084" s="65">
        <v>44533</v>
      </c>
      <c r="C4084" s="98">
        <f t="shared" ref="C4084" si="1288">F4084</f>
        <v>77302400</v>
      </c>
      <c r="D4084" s="37">
        <v>1176</v>
      </c>
      <c r="E4084" s="68">
        <f t="shared" ref="E4084" si="1289">D4084-D4083</f>
        <v>-3.1900000000000546</v>
      </c>
      <c r="F4084" s="69">
        <f t="shared" ref="F4084" si="1290">+H4084+G4084</f>
        <v>77302400</v>
      </c>
      <c r="G4084" s="12">
        <v>19576800</v>
      </c>
      <c r="H4084" s="12">
        <v>57725600</v>
      </c>
      <c r="I4084" s="69">
        <f t="shared" ref="I4084" si="1291">SUM(F4084,J4084:K4084)</f>
        <v>77302400</v>
      </c>
      <c r="J4084" s="12">
        <v>0</v>
      </c>
      <c r="K4084" s="12">
        <v>0</v>
      </c>
    </row>
    <row r="4085" spans="1:21" x14ac:dyDescent="0.15">
      <c r="B4085" s="65">
        <v>44536</v>
      </c>
      <c r="C4085" s="98">
        <f t="shared" ref="C4085" si="1292">F4085</f>
        <v>69403900</v>
      </c>
      <c r="D4085" s="37">
        <v>1165.19</v>
      </c>
      <c r="E4085" s="68">
        <f t="shared" ref="E4085" si="1293">D4085-D4084</f>
        <v>-10.809999999999945</v>
      </c>
      <c r="F4085" s="69">
        <f t="shared" ref="F4085" si="1294">+H4085+G4085</f>
        <v>69403900</v>
      </c>
      <c r="G4085" s="12">
        <v>10494700</v>
      </c>
      <c r="H4085" s="12">
        <v>58909200</v>
      </c>
      <c r="I4085" s="69">
        <f t="shared" ref="I4085" si="1295">SUM(F4085,J4085:K4085)</f>
        <v>69403900</v>
      </c>
      <c r="J4085" s="12">
        <v>0</v>
      </c>
      <c r="K4085" s="12">
        <v>0</v>
      </c>
    </row>
    <row r="4086" spans="1:21" x14ac:dyDescent="0.15">
      <c r="B4086" s="65">
        <v>44537</v>
      </c>
      <c r="C4086" s="98">
        <f t="shared" ref="C4086" si="1296">F4086</f>
        <v>75596400</v>
      </c>
      <c r="D4086" s="37">
        <v>1164.56</v>
      </c>
      <c r="E4086" s="68">
        <f t="shared" ref="E4086" si="1297">D4086-D4085</f>
        <v>-0.63000000000010914</v>
      </c>
      <c r="F4086" s="69">
        <f t="shared" ref="F4086" si="1298">+H4086+G4086</f>
        <v>75596400</v>
      </c>
      <c r="G4086" s="12">
        <v>14862200</v>
      </c>
      <c r="H4086" s="12">
        <v>60734200</v>
      </c>
      <c r="I4086" s="69">
        <f t="shared" ref="I4086" si="1299">SUM(F4086,J4086:K4086)</f>
        <v>75596400</v>
      </c>
      <c r="J4086" s="12">
        <v>0</v>
      </c>
      <c r="K4086" s="12">
        <v>0</v>
      </c>
    </row>
    <row r="4087" spans="1:21" x14ac:dyDescent="0.15">
      <c r="B4087" s="65">
        <v>44538</v>
      </c>
      <c r="C4087" s="98">
        <f t="shared" ref="C4087" si="1300">F4087</f>
        <v>94298800</v>
      </c>
      <c r="D4087" s="37">
        <v>1164.94</v>
      </c>
      <c r="E4087" s="68">
        <f t="shared" ref="E4087" si="1301">D4087-D4086</f>
        <v>0.38000000000010914</v>
      </c>
      <c r="F4087" s="69">
        <f t="shared" ref="F4087" si="1302">+H4087+G4087</f>
        <v>94298800</v>
      </c>
      <c r="G4087" s="12">
        <v>23680400</v>
      </c>
      <c r="H4087" s="12">
        <v>70618400</v>
      </c>
      <c r="I4087" s="69">
        <f t="shared" ref="I4087" si="1303">SUM(F4087,J4087:K4087)</f>
        <v>94298800</v>
      </c>
      <c r="J4087" s="12">
        <v>0</v>
      </c>
      <c r="K4087" s="12">
        <v>0</v>
      </c>
    </row>
    <row r="4088" spans="1:21" x14ac:dyDescent="0.15">
      <c r="B4088" s="65">
        <v>44539</v>
      </c>
      <c r="C4088" s="98">
        <f t="shared" ref="C4088" si="1304">F4088</f>
        <v>54384500</v>
      </c>
      <c r="D4088" s="37">
        <v>1169.25</v>
      </c>
      <c r="E4088" s="68">
        <f t="shared" ref="E4088" si="1305">D4088-D4087</f>
        <v>4.3099999999999454</v>
      </c>
      <c r="F4088" s="69">
        <f t="shared" ref="F4088" si="1306">+H4088+G4088</f>
        <v>54384500</v>
      </c>
      <c r="G4088" s="12">
        <v>6845600</v>
      </c>
      <c r="H4088" s="12">
        <v>47538900</v>
      </c>
      <c r="I4088" s="69">
        <f t="shared" ref="I4088" si="1307">SUM(F4088,J4088:K4088)</f>
        <v>54704500</v>
      </c>
      <c r="J4088" s="12">
        <v>0</v>
      </c>
      <c r="K4088" s="12">
        <v>320000</v>
      </c>
    </row>
    <row r="4089" spans="1:21" x14ac:dyDescent="0.15">
      <c r="B4089" s="65">
        <v>44540</v>
      </c>
      <c r="C4089" s="98">
        <f t="shared" ref="C4089" si="1308">F4089</f>
        <v>65856700</v>
      </c>
      <c r="D4089" s="37">
        <v>1170.25</v>
      </c>
      <c r="E4089" s="68">
        <f t="shared" ref="E4089" si="1309">D4089-D4088</f>
        <v>1</v>
      </c>
      <c r="F4089" s="69">
        <f t="shared" ref="F4089" si="1310">+H4089+G4089</f>
        <v>65856700</v>
      </c>
      <c r="G4089" s="12">
        <v>33190800</v>
      </c>
      <c r="H4089" s="12">
        <v>32665900</v>
      </c>
      <c r="I4089" s="69">
        <f t="shared" ref="I4089" si="1311">SUM(F4089,J4089:K4089)</f>
        <v>65856700</v>
      </c>
      <c r="J4089" s="12">
        <v>0</v>
      </c>
      <c r="K4089" s="12">
        <v>0</v>
      </c>
    </row>
    <row r="4090" spans="1:21" x14ac:dyDescent="0.15">
      <c r="B4090" s="65">
        <v>44543</v>
      </c>
      <c r="C4090" s="98">
        <f t="shared" ref="C4090" si="1312">F4090</f>
        <v>68127300</v>
      </c>
      <c r="D4090" s="37">
        <v>1175.25</v>
      </c>
      <c r="E4090" s="68">
        <f t="shared" ref="E4090" si="1313">D4090-D4089</f>
        <v>5</v>
      </c>
      <c r="F4090" s="69">
        <f t="shared" ref="F4090" si="1314">+H4090+G4090</f>
        <v>68127300</v>
      </c>
      <c r="G4090" s="12">
        <v>19311200</v>
      </c>
      <c r="H4090" s="12">
        <v>48816100</v>
      </c>
      <c r="I4090" s="69">
        <f t="shared" ref="I4090" si="1315">SUM(F4090,J4090:K4090)</f>
        <v>68127300</v>
      </c>
      <c r="J4090" s="12">
        <v>0</v>
      </c>
      <c r="K4090" s="12">
        <v>0</v>
      </c>
    </row>
    <row r="4091" spans="1:21" x14ac:dyDescent="0.15">
      <c r="B4091" s="65">
        <v>44544</v>
      </c>
      <c r="C4091" s="98">
        <f t="shared" ref="C4091" si="1316">F4091</f>
        <v>50022700</v>
      </c>
      <c r="D4091" s="37">
        <v>1165</v>
      </c>
      <c r="E4091" s="68">
        <f t="shared" ref="E4091" si="1317">D4091-D4090</f>
        <v>-10.25</v>
      </c>
      <c r="F4091" s="69">
        <f t="shared" ref="F4091" si="1318">+H4091+G4091</f>
        <v>50022700</v>
      </c>
      <c r="G4091" s="12">
        <v>9792400</v>
      </c>
      <c r="H4091" s="12">
        <v>40230300</v>
      </c>
      <c r="I4091" s="69">
        <f t="shared" ref="I4091" si="1319">SUM(F4091,J4091:K4091)</f>
        <v>50210500</v>
      </c>
      <c r="J4091" s="12">
        <v>0</v>
      </c>
      <c r="K4091" s="12">
        <v>187800</v>
      </c>
    </row>
    <row r="4092" spans="1:21" x14ac:dyDescent="0.15">
      <c r="B4092" s="65">
        <v>44545</v>
      </c>
      <c r="C4092" s="98">
        <f t="shared" ref="C4092" si="1320">F4092</f>
        <v>67444400</v>
      </c>
      <c r="D4092" s="37">
        <v>1168.44</v>
      </c>
      <c r="E4092" s="68">
        <f t="shared" ref="E4092" si="1321">D4092-D4091</f>
        <v>3.4400000000000546</v>
      </c>
      <c r="F4092" s="69">
        <f t="shared" ref="F4092" si="1322">+H4092+G4092</f>
        <v>67444400</v>
      </c>
      <c r="G4092" s="12">
        <v>10119500</v>
      </c>
      <c r="H4092" s="12">
        <v>57324900</v>
      </c>
      <c r="I4092" s="69">
        <f t="shared" ref="I4092" si="1323">SUM(F4092,J4092:K4092)</f>
        <v>69915500</v>
      </c>
      <c r="J4092" s="12">
        <v>2280000</v>
      </c>
      <c r="K4092" s="12">
        <v>191100</v>
      </c>
    </row>
    <row r="4093" spans="1:21" x14ac:dyDescent="0.15">
      <c r="B4093" s="65">
        <v>44546</v>
      </c>
      <c r="C4093" s="98">
        <f t="shared" ref="C4093" si="1324">F4093</f>
        <v>92652700</v>
      </c>
      <c r="D4093" s="37">
        <v>1181.6300000000001</v>
      </c>
      <c r="E4093" s="68">
        <f t="shared" ref="E4093" si="1325">D4093-D4092</f>
        <v>13.190000000000055</v>
      </c>
      <c r="F4093" s="69">
        <f t="shared" ref="F4093" si="1326">+H4093+G4093</f>
        <v>92652700</v>
      </c>
      <c r="G4093" s="12">
        <v>10388200</v>
      </c>
      <c r="H4093" s="12">
        <v>82264500</v>
      </c>
      <c r="I4093" s="69">
        <f t="shared" ref="I4093" si="1327">SUM(F4093,J4093:K4093)</f>
        <v>92875500</v>
      </c>
      <c r="J4093" s="12">
        <v>222800</v>
      </c>
      <c r="K4093" s="12">
        <v>0</v>
      </c>
    </row>
    <row r="4094" spans="1:21" x14ac:dyDescent="0.15">
      <c r="B4094" s="65">
        <v>44547</v>
      </c>
      <c r="C4094" s="98">
        <f t="shared" ref="C4094" si="1328">F4094</f>
        <v>76792100</v>
      </c>
      <c r="D4094" s="37">
        <v>1181.31</v>
      </c>
      <c r="E4094" s="68">
        <f t="shared" ref="E4094" si="1329">D4094-D4093</f>
        <v>-0.32000000000016371</v>
      </c>
      <c r="F4094" s="69">
        <f t="shared" ref="F4094" si="1330">+H4094+G4094</f>
        <v>76792100</v>
      </c>
      <c r="G4094" s="12">
        <v>8539100</v>
      </c>
      <c r="H4094" s="12">
        <v>68253000</v>
      </c>
      <c r="I4094" s="69">
        <f t="shared" ref="I4094" si="1331">SUM(F4094,J4094:K4094)</f>
        <v>76792100</v>
      </c>
      <c r="J4094" s="12">
        <v>0</v>
      </c>
      <c r="K4094" s="12">
        <v>0</v>
      </c>
    </row>
    <row r="4095" spans="1:21" x14ac:dyDescent="0.15">
      <c r="B4095" s="65">
        <v>44550</v>
      </c>
      <c r="C4095" s="98">
        <f t="shared" ref="C4095" si="1332">F4095</f>
        <v>106705000</v>
      </c>
      <c r="D4095" s="37">
        <v>1179.94</v>
      </c>
      <c r="E4095" s="68">
        <f t="shared" ref="E4095" si="1333">D4095-D4094</f>
        <v>-1.3699999999998909</v>
      </c>
      <c r="F4095" s="69">
        <f t="shared" ref="F4095" si="1334">+H4095+G4095</f>
        <v>106705000</v>
      </c>
      <c r="G4095" s="12">
        <v>11113700</v>
      </c>
      <c r="H4095" s="57">
        <v>95591300</v>
      </c>
      <c r="I4095" s="69">
        <f t="shared" ref="I4095" si="1335">SUM(F4095,J4095:K4095)</f>
        <v>106705000</v>
      </c>
      <c r="J4095" s="12">
        <v>0</v>
      </c>
      <c r="K4095" s="12">
        <v>0</v>
      </c>
      <c r="M4095" s="63" t="s">
        <v>60</v>
      </c>
    </row>
    <row r="4096" spans="1:21" x14ac:dyDescent="0.15">
      <c r="B4096" s="65">
        <v>44551</v>
      </c>
      <c r="C4096" s="98">
        <f t="shared" ref="C4096" si="1336">F4096</f>
        <v>146163900</v>
      </c>
      <c r="D4096" s="37">
        <v>1172.19</v>
      </c>
      <c r="E4096" s="68">
        <f t="shared" ref="E4096" si="1337">D4096-D4095</f>
        <v>-7.75</v>
      </c>
      <c r="F4096" s="69">
        <f t="shared" ref="F4096" si="1338">+H4096+G4096</f>
        <v>146163900</v>
      </c>
      <c r="G4096" s="12">
        <v>29437000</v>
      </c>
      <c r="H4096" s="57">
        <v>116726900</v>
      </c>
      <c r="I4096" s="69">
        <f t="shared" ref="I4096" si="1339">SUM(F4096,J4096:K4096)</f>
        <v>146423900</v>
      </c>
      <c r="J4096" s="12">
        <v>0</v>
      </c>
      <c r="K4096" s="12">
        <v>260000</v>
      </c>
      <c r="M4096" s="63" t="s">
        <v>60</v>
      </c>
    </row>
    <row r="4097" spans="1:21" x14ac:dyDescent="0.15">
      <c r="B4097" s="65">
        <v>44552</v>
      </c>
      <c r="C4097" s="98">
        <f t="shared" ref="C4097" si="1340">F4097</f>
        <v>91811500</v>
      </c>
      <c r="D4097" s="37">
        <v>1166.25</v>
      </c>
      <c r="E4097" s="68">
        <f t="shared" ref="E4097" si="1341">D4097-D4096</f>
        <v>-5.9400000000000546</v>
      </c>
      <c r="F4097" s="69">
        <f t="shared" ref="F4097" si="1342">+H4097+G4097</f>
        <v>91811500</v>
      </c>
      <c r="G4097" s="12">
        <v>9560800</v>
      </c>
      <c r="H4097" s="95">
        <v>82250700</v>
      </c>
      <c r="I4097" s="69">
        <f t="shared" ref="I4097" si="1343">SUM(F4097,J4097:K4097)</f>
        <v>91811500</v>
      </c>
      <c r="J4097" s="12">
        <v>0</v>
      </c>
      <c r="K4097" s="12">
        <v>0</v>
      </c>
    </row>
    <row r="4098" spans="1:21" x14ac:dyDescent="0.15">
      <c r="B4098" s="65">
        <v>44553</v>
      </c>
      <c r="C4098" s="98">
        <f t="shared" ref="C4098" si="1344">F4098</f>
        <v>124084400</v>
      </c>
      <c r="D4098" s="37">
        <v>1168.25</v>
      </c>
      <c r="E4098" s="68">
        <f t="shared" ref="E4098" si="1345">D4098-D4097</f>
        <v>2</v>
      </c>
      <c r="F4098" s="69">
        <f t="shared" ref="F4098" si="1346">+H4098+G4098</f>
        <v>124084400</v>
      </c>
      <c r="G4098" s="12">
        <v>4413100</v>
      </c>
      <c r="H4098" s="95">
        <v>119671300</v>
      </c>
      <c r="I4098" s="69">
        <f t="shared" ref="I4098" si="1347">SUM(F4098,J4098:K4098)</f>
        <v>124084400</v>
      </c>
      <c r="J4098" s="12">
        <v>0</v>
      </c>
      <c r="K4098" s="12">
        <v>0</v>
      </c>
    </row>
    <row r="4099" spans="1:21" x14ac:dyDescent="0.15">
      <c r="B4099" s="65">
        <v>44554</v>
      </c>
      <c r="C4099" s="98">
        <f t="shared" ref="C4099" si="1348">F4099</f>
        <v>120391600</v>
      </c>
      <c r="D4099" s="37">
        <v>1174.56</v>
      </c>
      <c r="E4099" s="68">
        <f t="shared" ref="E4099" si="1349">D4099-D4098</f>
        <v>6.3099999999999454</v>
      </c>
      <c r="F4099" s="69">
        <f t="shared" ref="F4099" si="1350">+H4099+G4099</f>
        <v>120391600</v>
      </c>
      <c r="G4099" s="12">
        <v>13083200</v>
      </c>
      <c r="H4099" s="95">
        <v>107308400</v>
      </c>
      <c r="I4099" s="69">
        <f t="shared" ref="I4099" si="1351">SUM(F4099,J4099:K4099)</f>
        <v>120391600</v>
      </c>
      <c r="J4099" s="12">
        <v>0</v>
      </c>
      <c r="K4099" s="12">
        <v>0</v>
      </c>
    </row>
    <row r="4100" spans="1:21" x14ac:dyDescent="0.15">
      <c r="B4100" s="65">
        <v>44557</v>
      </c>
      <c r="C4100" s="98">
        <f t="shared" ref="C4100" si="1352">F4100</f>
        <v>200364900</v>
      </c>
      <c r="D4100" s="37">
        <v>1172.75</v>
      </c>
      <c r="E4100" s="68">
        <f t="shared" ref="E4100" si="1353">D4100-D4099</f>
        <v>-1.8099999999999454</v>
      </c>
      <c r="F4100" s="69">
        <f t="shared" ref="F4100" si="1354">+H4100+G4100</f>
        <v>200364900</v>
      </c>
      <c r="G4100" s="12">
        <v>13110300</v>
      </c>
      <c r="H4100" s="57">
        <v>187254600</v>
      </c>
      <c r="I4100" s="69">
        <f t="shared" ref="I4100" si="1355">SUM(F4100,J4100:K4100)</f>
        <v>200364900</v>
      </c>
      <c r="J4100" s="12">
        <v>0</v>
      </c>
      <c r="K4100" s="12">
        <v>0</v>
      </c>
      <c r="M4100" s="63" t="s">
        <v>60</v>
      </c>
    </row>
    <row r="4101" spans="1:21" x14ac:dyDescent="0.15">
      <c r="B4101" s="65">
        <v>44558</v>
      </c>
      <c r="C4101" s="98">
        <f t="shared" ref="C4101:C4102" si="1356">F4101</f>
        <v>166790400</v>
      </c>
      <c r="D4101" s="37">
        <v>1172.44</v>
      </c>
      <c r="E4101" s="68">
        <f t="shared" ref="E4101:E4102" si="1357">D4101-D4100</f>
        <v>-0.30999999999994543</v>
      </c>
      <c r="F4101" s="69">
        <f t="shared" ref="F4101:F4102" si="1358">+H4101+G4101</f>
        <v>166790400</v>
      </c>
      <c r="G4101" s="12">
        <v>9650800</v>
      </c>
      <c r="H4101" s="57">
        <v>157139600</v>
      </c>
      <c r="I4101" s="69">
        <f t="shared" ref="I4101:I4102" si="1359">SUM(F4101,J4101:K4101)</f>
        <v>166790400</v>
      </c>
      <c r="J4101" s="12">
        <v>0</v>
      </c>
      <c r="K4101" s="12">
        <v>0</v>
      </c>
      <c r="M4101" s="63" t="s">
        <v>60</v>
      </c>
    </row>
    <row r="4102" spans="1:21" x14ac:dyDescent="0.15">
      <c r="B4102" s="65">
        <v>44559</v>
      </c>
      <c r="C4102" s="98">
        <f t="shared" si="1356"/>
        <v>120875800</v>
      </c>
      <c r="D4102" s="37">
        <v>1179.19</v>
      </c>
      <c r="E4102" s="68">
        <f t="shared" si="1357"/>
        <v>6.75</v>
      </c>
      <c r="F4102" s="69">
        <f t="shared" si="1358"/>
        <v>120875800</v>
      </c>
      <c r="G4102" s="12">
        <v>3797100</v>
      </c>
      <c r="H4102" s="95">
        <v>117078700</v>
      </c>
      <c r="I4102" s="69">
        <f t="shared" si="1359"/>
        <v>120875800</v>
      </c>
      <c r="J4102" s="12">
        <v>0</v>
      </c>
      <c r="K4102" s="12">
        <v>0</v>
      </c>
    </row>
    <row r="4103" spans="1:21" s="21" customFormat="1" x14ac:dyDescent="0.15">
      <c r="A4103" s="21" t="s">
        <v>0</v>
      </c>
      <c r="B4103" s="66">
        <v>44560</v>
      </c>
      <c r="C4103" s="75">
        <f t="shared" ref="C4103:C4104" si="1360">F4103</f>
        <v>166188600</v>
      </c>
      <c r="D4103" s="38">
        <v>1181.75</v>
      </c>
      <c r="E4103" s="70">
        <f t="shared" ref="E4103:E4104" si="1361">D4103-D4102</f>
        <v>2.5599999999999454</v>
      </c>
      <c r="F4103" s="71">
        <f t="shared" ref="F4103:F4104" si="1362">+H4103+G4103</f>
        <v>166188600</v>
      </c>
      <c r="G4103" s="22">
        <v>3237000</v>
      </c>
      <c r="H4103" s="96">
        <v>162951600</v>
      </c>
      <c r="I4103" s="71">
        <f t="shared" ref="I4103:I4104" si="1363">SUM(F4103,J4103:K4103)</f>
        <v>166188600</v>
      </c>
      <c r="J4103" s="22">
        <v>0</v>
      </c>
      <c r="K4103" s="22">
        <v>0</v>
      </c>
      <c r="L4103" s="109">
        <f>SUM(G4082:G4103)</f>
        <v>292345200</v>
      </c>
      <c r="M4103" s="22">
        <f>SUM(H4082:H4103)</f>
        <v>1887245200</v>
      </c>
      <c r="N4103" s="24">
        <f>SUM(G4082:H4103)</f>
        <v>2179590400</v>
      </c>
      <c r="O4103" s="25">
        <f>MAX($C4082:$C4103)</f>
        <v>200364900</v>
      </c>
      <c r="P4103" s="103">
        <f>MIN($C4082:$C4103)</f>
        <v>50022700</v>
      </c>
      <c r="Q4103" s="53">
        <f>MAX($D4082:$D4103)</f>
        <v>1186.69</v>
      </c>
      <c r="R4103" s="54">
        <f>MIN($D4082:$D4103)</f>
        <v>1164.56</v>
      </c>
      <c r="S4103" s="45">
        <f>MAX($E4082:$E4103)</f>
        <v>13.190000000000055</v>
      </c>
      <c r="T4103" s="46">
        <f>MIN($E4082:$E4103)</f>
        <v>-10.809999999999945</v>
      </c>
      <c r="U4103" s="34"/>
    </row>
    <row r="4104" spans="1:21" x14ac:dyDescent="0.15">
      <c r="B4104" s="65">
        <v>44565</v>
      </c>
      <c r="C4104" s="98">
        <f t="shared" si="1360"/>
        <v>183587800</v>
      </c>
      <c r="D4104" s="37">
        <v>1188.81</v>
      </c>
      <c r="E4104" s="68">
        <f t="shared" si="1361"/>
        <v>7.0599999999999454</v>
      </c>
      <c r="F4104" s="69">
        <f t="shared" si="1362"/>
        <v>183587800</v>
      </c>
      <c r="G4104" s="12">
        <v>6271800</v>
      </c>
      <c r="H4104" s="95">
        <v>177316000</v>
      </c>
      <c r="I4104" s="69">
        <f t="shared" si="1363"/>
        <v>186652800</v>
      </c>
      <c r="J4104" s="12">
        <v>0</v>
      </c>
      <c r="K4104" s="12">
        <v>3065000</v>
      </c>
    </row>
    <row r="4105" spans="1:21" x14ac:dyDescent="0.15">
      <c r="B4105" s="65">
        <v>44566</v>
      </c>
      <c r="C4105" s="98">
        <f t="shared" ref="C4105" si="1364">F4105</f>
        <v>129271800</v>
      </c>
      <c r="D4105" s="37">
        <v>1186.06</v>
      </c>
      <c r="E4105" s="68">
        <f t="shared" ref="E4105" si="1365">D4105-D4104</f>
        <v>-2.75</v>
      </c>
      <c r="F4105" s="69">
        <f t="shared" ref="F4105" si="1366">+H4105+G4105</f>
        <v>129271800</v>
      </c>
      <c r="G4105" s="12">
        <v>8527100</v>
      </c>
      <c r="H4105" s="95">
        <v>120744700</v>
      </c>
      <c r="I4105" s="69">
        <f t="shared" ref="I4105" si="1367">SUM(F4105,J4105:K4105)</f>
        <v>129271800</v>
      </c>
      <c r="J4105" s="12">
        <v>0</v>
      </c>
      <c r="K4105" s="12">
        <v>0</v>
      </c>
    </row>
    <row r="4106" spans="1:21" x14ac:dyDescent="0.15">
      <c r="B4106" s="65">
        <v>44567</v>
      </c>
      <c r="C4106" s="98">
        <f t="shared" ref="C4106" si="1368">F4106</f>
        <v>119634900</v>
      </c>
      <c r="D4106" s="37">
        <v>1181.5</v>
      </c>
      <c r="E4106" s="68">
        <f t="shared" ref="E4106" si="1369">D4106-D4105</f>
        <v>-4.5599999999999454</v>
      </c>
      <c r="F4106" s="69">
        <f t="shared" ref="F4106" si="1370">+H4106+G4106</f>
        <v>119634900</v>
      </c>
      <c r="G4106" s="12">
        <v>7694800</v>
      </c>
      <c r="H4106" s="95">
        <v>111940100</v>
      </c>
      <c r="I4106" s="69">
        <f t="shared" ref="I4106" si="1371">SUM(F4106,J4106:K4106)</f>
        <v>119634900</v>
      </c>
      <c r="J4106" s="12">
        <v>0</v>
      </c>
      <c r="K4106" s="12">
        <v>0</v>
      </c>
    </row>
    <row r="4107" spans="1:21" x14ac:dyDescent="0.15">
      <c r="B4107" s="65">
        <v>44568</v>
      </c>
      <c r="C4107" s="98">
        <f t="shared" ref="C4107" si="1372">F4107</f>
        <v>78213000</v>
      </c>
      <c r="D4107" s="37">
        <v>1184.3800000000001</v>
      </c>
      <c r="E4107" s="68">
        <f t="shared" ref="E4107" si="1373">D4107-D4106</f>
        <v>2.8800000000001091</v>
      </c>
      <c r="F4107" s="69">
        <f t="shared" ref="F4107" si="1374">+H4107+G4107</f>
        <v>78213000</v>
      </c>
      <c r="G4107" s="12">
        <v>5274100</v>
      </c>
      <c r="H4107" s="95">
        <v>72938900</v>
      </c>
      <c r="I4107" s="69">
        <f t="shared" ref="I4107" si="1375">SUM(F4107,J4107:K4107)</f>
        <v>78213000</v>
      </c>
      <c r="J4107" s="12">
        <v>0</v>
      </c>
      <c r="K4107" s="12">
        <v>0</v>
      </c>
    </row>
    <row r="4108" spans="1:21" x14ac:dyDescent="0.15">
      <c r="B4108" s="65">
        <v>44572</v>
      </c>
      <c r="C4108" s="98">
        <f t="shared" ref="C4108" si="1376">F4108</f>
        <v>79685200</v>
      </c>
      <c r="D4108" s="37">
        <v>1186.56</v>
      </c>
      <c r="E4108" s="68">
        <f t="shared" ref="E4108" si="1377">D4108-D4107</f>
        <v>2.1799999999998363</v>
      </c>
      <c r="F4108" s="69">
        <f t="shared" ref="F4108" si="1378">+H4108+G4108</f>
        <v>79685200</v>
      </c>
      <c r="G4108" s="12">
        <v>10658200</v>
      </c>
      <c r="H4108" s="95">
        <v>69027000</v>
      </c>
      <c r="I4108" s="69">
        <f t="shared" ref="I4108" si="1379">SUM(F4108,J4108:K4108)</f>
        <v>79685200</v>
      </c>
      <c r="J4108" s="12">
        <v>0</v>
      </c>
      <c r="K4108" s="12">
        <v>0</v>
      </c>
    </row>
    <row r="4109" spans="1:21" x14ac:dyDescent="0.15">
      <c r="B4109" s="65">
        <v>44573</v>
      </c>
      <c r="C4109" s="98">
        <f t="shared" ref="C4109" si="1380">F4109</f>
        <v>37980100</v>
      </c>
      <c r="D4109" s="37">
        <v>1186.6300000000001</v>
      </c>
      <c r="E4109" s="68">
        <f t="shared" ref="E4109" si="1381">D4109-D4108</f>
        <v>7.0000000000163709E-2</v>
      </c>
      <c r="F4109" s="69">
        <f t="shared" ref="F4109" si="1382">+H4109+G4109</f>
        <v>37980100</v>
      </c>
      <c r="G4109" s="12">
        <v>5279100</v>
      </c>
      <c r="H4109" s="95">
        <v>32701000</v>
      </c>
      <c r="I4109" s="69">
        <f t="shared" ref="I4109" si="1383">SUM(F4109,J4109:K4109)</f>
        <v>37980100</v>
      </c>
      <c r="J4109" s="12">
        <v>0</v>
      </c>
      <c r="K4109" s="12">
        <v>0</v>
      </c>
    </row>
    <row r="4110" spans="1:21" x14ac:dyDescent="0.15">
      <c r="B4110" s="65">
        <v>44574</v>
      </c>
      <c r="C4110" s="98">
        <f t="shared" ref="C4110" si="1384">F4110</f>
        <v>55850300</v>
      </c>
      <c r="D4110" s="37">
        <v>1186.6300000000001</v>
      </c>
      <c r="E4110" s="68">
        <f t="shared" ref="E4110" si="1385">D4110-D4109</f>
        <v>0</v>
      </c>
      <c r="F4110" s="69">
        <f t="shared" ref="F4110" si="1386">+H4110+G4110</f>
        <v>55850300</v>
      </c>
      <c r="G4110" s="12">
        <v>9847500</v>
      </c>
      <c r="H4110" s="95">
        <v>46002800</v>
      </c>
      <c r="I4110" s="69">
        <f t="shared" ref="I4110" si="1387">SUM(F4110,J4110:K4110)</f>
        <v>58058300</v>
      </c>
      <c r="J4110" s="12">
        <v>2208000</v>
      </c>
      <c r="K4110" s="12">
        <v>0</v>
      </c>
    </row>
    <row r="4111" spans="1:21" x14ac:dyDescent="0.15">
      <c r="B4111" s="65">
        <v>44575</v>
      </c>
      <c r="C4111" s="98">
        <f t="shared" ref="C4111" si="1388">F4111</f>
        <v>54217300</v>
      </c>
      <c r="D4111" s="37">
        <v>1190.5</v>
      </c>
      <c r="E4111" s="68">
        <f t="shared" ref="E4111" si="1389">D4111-D4110</f>
        <v>3.8699999999998909</v>
      </c>
      <c r="F4111" s="69">
        <f t="shared" ref="F4111" si="1390">+H4111+G4111</f>
        <v>54217300</v>
      </c>
      <c r="G4111" s="12">
        <v>3565200</v>
      </c>
      <c r="H4111" s="95">
        <v>50652100</v>
      </c>
      <c r="I4111" s="69">
        <f t="shared" ref="I4111" si="1391">SUM(F4111,J4111:K4111)</f>
        <v>54217300</v>
      </c>
      <c r="J4111" s="12">
        <v>0</v>
      </c>
      <c r="K4111" s="12">
        <v>0</v>
      </c>
    </row>
    <row r="4112" spans="1:21" x14ac:dyDescent="0.15">
      <c r="B4112" s="65">
        <v>44578</v>
      </c>
      <c r="C4112" s="98">
        <f t="shared" ref="C4112" si="1392">F4112</f>
        <v>35414400</v>
      </c>
      <c r="D4112" s="37">
        <v>1181.25</v>
      </c>
      <c r="E4112" s="68">
        <f t="shared" ref="E4112" si="1393">D4112-D4111</f>
        <v>-9.25</v>
      </c>
      <c r="F4112" s="69">
        <f t="shared" ref="F4112" si="1394">+H4112+G4112</f>
        <v>35414400</v>
      </c>
      <c r="G4112" s="12">
        <v>8161400</v>
      </c>
      <c r="H4112" s="95">
        <v>27253000</v>
      </c>
      <c r="I4112" s="69">
        <f t="shared" ref="I4112" si="1395">SUM(F4112,J4112:K4112)</f>
        <v>35414400</v>
      </c>
      <c r="J4112" s="12">
        <v>0</v>
      </c>
      <c r="K4112" s="12">
        <v>0</v>
      </c>
    </row>
    <row r="4113" spans="1:21" x14ac:dyDescent="0.15">
      <c r="B4113" s="65">
        <v>44579</v>
      </c>
      <c r="C4113" s="98">
        <f t="shared" ref="C4113" si="1396">F4113</f>
        <v>44868000</v>
      </c>
      <c r="D4113" s="37">
        <v>1178.75</v>
      </c>
      <c r="E4113" s="68">
        <f t="shared" ref="E4113" si="1397">D4113-D4112</f>
        <v>-2.5</v>
      </c>
      <c r="F4113" s="69">
        <f t="shared" ref="F4113" si="1398">+H4113+G4113</f>
        <v>44868000</v>
      </c>
      <c r="G4113" s="12">
        <v>3154400</v>
      </c>
      <c r="H4113" s="95">
        <v>41713600</v>
      </c>
      <c r="I4113" s="69">
        <f t="shared" ref="I4113" si="1399">SUM(F4113,J4113:K4113)</f>
        <v>44868000</v>
      </c>
      <c r="J4113" s="12">
        <v>0</v>
      </c>
      <c r="K4113" s="12">
        <v>0</v>
      </c>
    </row>
    <row r="4114" spans="1:21" x14ac:dyDescent="0.15">
      <c r="B4114" s="65">
        <v>44580</v>
      </c>
      <c r="C4114" s="98">
        <f t="shared" ref="C4114" si="1400">F4114</f>
        <v>44711100</v>
      </c>
      <c r="D4114" s="37">
        <v>1167.94</v>
      </c>
      <c r="E4114" s="68">
        <f t="shared" ref="E4114" si="1401">D4114-D4113</f>
        <v>-10.809999999999945</v>
      </c>
      <c r="F4114" s="69">
        <f t="shared" ref="F4114" si="1402">+H4114+G4114</f>
        <v>44711100</v>
      </c>
      <c r="G4114" s="12">
        <v>7127000</v>
      </c>
      <c r="H4114" s="95">
        <v>37584100</v>
      </c>
      <c r="I4114" s="69">
        <f t="shared" ref="I4114" si="1403">SUM(F4114,J4114:K4114)</f>
        <v>44908300</v>
      </c>
      <c r="J4114" s="12">
        <v>0</v>
      </c>
      <c r="K4114" s="12">
        <v>197200</v>
      </c>
    </row>
    <row r="4115" spans="1:21" x14ac:dyDescent="0.15">
      <c r="B4115" s="65">
        <v>44581</v>
      </c>
      <c r="C4115" s="98">
        <f t="shared" ref="C4115" si="1404">F4115</f>
        <v>31747900</v>
      </c>
      <c r="D4115" s="37">
        <v>1164.69</v>
      </c>
      <c r="E4115" s="68">
        <f t="shared" ref="E4115" si="1405">D4115-D4114</f>
        <v>-3.25</v>
      </c>
      <c r="F4115" s="69">
        <f t="shared" ref="F4115" si="1406">+H4115+G4115</f>
        <v>31747900</v>
      </c>
      <c r="G4115" s="12">
        <v>10084400</v>
      </c>
      <c r="H4115" s="95">
        <v>21663500</v>
      </c>
      <c r="I4115" s="69">
        <f t="shared" ref="I4115" si="1407">SUM(F4115,J4115:K4115)</f>
        <v>31796700</v>
      </c>
      <c r="J4115" s="12">
        <v>48800</v>
      </c>
      <c r="K4115" s="12">
        <v>0</v>
      </c>
    </row>
    <row r="4116" spans="1:21" x14ac:dyDescent="0.15">
      <c r="B4116" s="65">
        <v>44582</v>
      </c>
      <c r="C4116" s="98">
        <f t="shared" ref="C4116" si="1408">F4116</f>
        <v>45771900</v>
      </c>
      <c r="D4116" s="37">
        <v>1163.6300000000001</v>
      </c>
      <c r="E4116" s="68">
        <f t="shared" ref="E4116" si="1409">D4116-D4115</f>
        <v>-1.0599999999999454</v>
      </c>
      <c r="F4116" s="69">
        <f t="shared" ref="F4116" si="1410">+H4116+G4116</f>
        <v>45771900</v>
      </c>
      <c r="G4116" s="12">
        <v>15132500</v>
      </c>
      <c r="H4116" s="95">
        <v>30639400</v>
      </c>
      <c r="I4116" s="69">
        <f t="shared" ref="I4116" si="1411">SUM(F4116,J4116:K4116)</f>
        <v>45771900</v>
      </c>
      <c r="J4116" s="12">
        <v>0</v>
      </c>
      <c r="K4116" s="12">
        <v>0</v>
      </c>
    </row>
    <row r="4117" spans="1:21" x14ac:dyDescent="0.15">
      <c r="B4117" s="65">
        <v>44585</v>
      </c>
      <c r="C4117" s="98">
        <f t="shared" ref="C4117" si="1412">F4117</f>
        <v>38267500</v>
      </c>
      <c r="D4117" s="37">
        <v>1168.19</v>
      </c>
      <c r="E4117" s="68">
        <f t="shared" ref="E4117" si="1413">D4117-D4116</f>
        <v>4.5599999999999454</v>
      </c>
      <c r="F4117" s="69">
        <f t="shared" ref="F4117" si="1414">+H4117+G4117</f>
        <v>38267500</v>
      </c>
      <c r="G4117" s="12">
        <v>9363100</v>
      </c>
      <c r="H4117" s="95">
        <v>28904400</v>
      </c>
      <c r="I4117" s="69">
        <f t="shared" ref="I4117" si="1415">SUM(F4117,J4117:K4117)</f>
        <v>38267500</v>
      </c>
      <c r="J4117" s="12">
        <v>0</v>
      </c>
      <c r="K4117" s="12">
        <v>0</v>
      </c>
    </row>
    <row r="4118" spans="1:21" x14ac:dyDescent="0.15">
      <c r="B4118" s="65">
        <v>44586</v>
      </c>
      <c r="C4118" s="98">
        <f t="shared" ref="C4118" si="1416">F4118</f>
        <v>31816800</v>
      </c>
      <c r="D4118" s="37">
        <v>1182.75</v>
      </c>
      <c r="E4118" s="68">
        <f t="shared" ref="E4118" si="1417">D4118-D4117</f>
        <v>14.559999999999945</v>
      </c>
      <c r="F4118" s="69">
        <f t="shared" ref="F4118" si="1418">+H4118+G4118</f>
        <v>31816800</v>
      </c>
      <c r="G4118" s="12">
        <v>5660500</v>
      </c>
      <c r="H4118" s="95">
        <v>26156300</v>
      </c>
      <c r="I4118" s="69">
        <f t="shared" ref="I4118" si="1419">SUM(F4118,J4118:K4118)</f>
        <v>31816800</v>
      </c>
      <c r="J4118" s="12">
        <v>0</v>
      </c>
      <c r="K4118" s="12">
        <v>0</v>
      </c>
    </row>
    <row r="4119" spans="1:21" x14ac:dyDescent="0.15">
      <c r="B4119" s="65">
        <v>44587</v>
      </c>
      <c r="C4119" s="98">
        <f t="shared" ref="C4119:C4120" si="1420">F4119</f>
        <v>21639500</v>
      </c>
      <c r="D4119" s="37">
        <v>1170.56</v>
      </c>
      <c r="E4119" s="68">
        <f t="shared" ref="E4119:E4120" si="1421">D4119-D4118</f>
        <v>-12.190000000000055</v>
      </c>
      <c r="F4119" s="69">
        <f t="shared" ref="F4119:F4120" si="1422">+H4119+G4119</f>
        <v>21639500</v>
      </c>
      <c r="G4119" s="12">
        <v>4895700</v>
      </c>
      <c r="H4119" s="95">
        <v>16743800</v>
      </c>
      <c r="I4119" s="69">
        <f t="shared" ref="I4119:I4120" si="1423">SUM(F4119,J4119:K4119)</f>
        <v>22971500</v>
      </c>
      <c r="J4119" s="12">
        <v>0</v>
      </c>
      <c r="K4119" s="12">
        <v>1332000</v>
      </c>
    </row>
    <row r="4120" spans="1:21" x14ac:dyDescent="0.15">
      <c r="B4120" s="65">
        <v>44588</v>
      </c>
      <c r="C4120" s="98">
        <f t="shared" si="1420"/>
        <v>56643100</v>
      </c>
      <c r="D4120" s="37">
        <v>1150.69</v>
      </c>
      <c r="E4120" s="68">
        <f t="shared" si="1421"/>
        <v>-19.869999999999891</v>
      </c>
      <c r="F4120" s="69">
        <f t="shared" si="1422"/>
        <v>56643100</v>
      </c>
      <c r="G4120" s="12">
        <v>11068000</v>
      </c>
      <c r="H4120" s="95">
        <v>45575100</v>
      </c>
      <c r="I4120" s="69">
        <f t="shared" si="1423"/>
        <v>56749600</v>
      </c>
      <c r="J4120" s="12">
        <v>106500</v>
      </c>
      <c r="K4120" s="12">
        <v>0</v>
      </c>
    </row>
    <row r="4121" spans="1:21" x14ac:dyDescent="0.15">
      <c r="B4121" s="65">
        <v>44589</v>
      </c>
      <c r="C4121" s="98">
        <f t="shared" ref="C4121" si="1424">F4121</f>
        <v>23455600</v>
      </c>
      <c r="D4121" s="37">
        <v>1147.5</v>
      </c>
      <c r="E4121" s="68">
        <f t="shared" ref="E4121" si="1425">D4121-D4120</f>
        <v>-3.1900000000000546</v>
      </c>
      <c r="F4121" s="69">
        <f t="shared" ref="F4121" si="1426">+H4121+G4121</f>
        <v>23455600</v>
      </c>
      <c r="G4121" s="12">
        <v>4191600</v>
      </c>
      <c r="H4121" s="95">
        <v>19264000</v>
      </c>
      <c r="I4121" s="69">
        <f t="shared" ref="I4121" si="1427">SUM(F4121,J4121:K4121)</f>
        <v>23455600</v>
      </c>
      <c r="J4121" s="12">
        <v>0</v>
      </c>
      <c r="K4121" s="12">
        <v>0</v>
      </c>
    </row>
    <row r="4122" spans="1:21" s="21" customFormat="1" x14ac:dyDescent="0.15">
      <c r="A4122" s="21" t="s">
        <v>0</v>
      </c>
      <c r="B4122" s="66">
        <v>44592</v>
      </c>
      <c r="C4122" s="75">
        <f t="shared" ref="C4122:C4123" si="1428">F4122</f>
        <v>26654600</v>
      </c>
      <c r="D4122" s="38">
        <v>1155.06</v>
      </c>
      <c r="E4122" s="70">
        <f t="shared" ref="E4122:E4123" si="1429">D4122-D4121</f>
        <v>7.5599999999999454</v>
      </c>
      <c r="F4122" s="71">
        <f t="shared" ref="F4122:F4123" si="1430">+H4122+G4122</f>
        <v>26654600</v>
      </c>
      <c r="G4122" s="22">
        <v>2593600</v>
      </c>
      <c r="H4122" s="96">
        <v>24061000</v>
      </c>
      <c r="I4122" s="71">
        <f t="shared" ref="I4122:I4123" si="1431">SUM(F4122,J4122:K4122)</f>
        <v>26986100</v>
      </c>
      <c r="J4122" s="22">
        <v>0</v>
      </c>
      <c r="K4122" s="22">
        <v>331500</v>
      </c>
      <c r="L4122" s="109">
        <f>SUM(G4104:G4122)</f>
        <v>138550000</v>
      </c>
      <c r="M4122" s="22">
        <f>SUM(H4104:H4122)</f>
        <v>1000880800</v>
      </c>
      <c r="N4122" s="24">
        <f>SUM(G4104:H4122)</f>
        <v>1139430800</v>
      </c>
      <c r="O4122" s="25">
        <f>MAX($C4104:$C4122)</f>
        <v>183587800</v>
      </c>
      <c r="P4122" s="103">
        <f>MIN($C4104:$C4122)</f>
        <v>21639500</v>
      </c>
      <c r="Q4122" s="53">
        <f>MAX($D4104:$D4122)</f>
        <v>1190.5</v>
      </c>
      <c r="R4122" s="54">
        <f>MIN($D4104:$D4122)</f>
        <v>1147.5</v>
      </c>
      <c r="S4122" s="45">
        <f>MAX($E4104:$E4122)</f>
        <v>14.559999999999945</v>
      </c>
      <c r="T4122" s="46">
        <f>MIN($E4104:$E4122)</f>
        <v>-19.869999999999891</v>
      </c>
      <c r="U4122" s="34"/>
    </row>
    <row r="4123" spans="1:21" x14ac:dyDescent="0.15">
      <c r="B4123" s="65">
        <v>44593</v>
      </c>
      <c r="C4123" s="98">
        <f t="shared" si="1428"/>
        <v>36658500</v>
      </c>
      <c r="D4123" s="37">
        <v>1157.69</v>
      </c>
      <c r="E4123" s="68">
        <f t="shared" si="1429"/>
        <v>2.6300000000001091</v>
      </c>
      <c r="F4123" s="69">
        <f t="shared" si="1430"/>
        <v>36658500</v>
      </c>
      <c r="G4123" s="12">
        <v>5042600</v>
      </c>
      <c r="H4123" s="95">
        <v>31615900</v>
      </c>
      <c r="I4123" s="69">
        <f t="shared" si="1431"/>
        <v>36658500</v>
      </c>
      <c r="J4123" s="12">
        <v>0</v>
      </c>
      <c r="K4123" s="12">
        <v>0</v>
      </c>
    </row>
    <row r="4124" spans="1:21" x14ac:dyDescent="0.15">
      <c r="B4124" s="65">
        <v>44594</v>
      </c>
      <c r="C4124" s="98">
        <f t="shared" ref="C4124" si="1432">F4124</f>
        <v>48071300</v>
      </c>
      <c r="D4124" s="37">
        <v>1155.94</v>
      </c>
      <c r="E4124" s="68">
        <f t="shared" ref="E4124" si="1433">D4124-D4123</f>
        <v>-1.75</v>
      </c>
      <c r="F4124" s="69">
        <f t="shared" ref="F4124" si="1434">+H4124+G4124</f>
        <v>48071300</v>
      </c>
      <c r="G4124" s="12">
        <v>3546900</v>
      </c>
      <c r="H4124" s="95">
        <v>44524400</v>
      </c>
      <c r="I4124" s="69">
        <f t="shared" ref="I4124" si="1435">SUM(F4124,J4124:K4124)</f>
        <v>48071300</v>
      </c>
      <c r="J4124" s="12">
        <v>0</v>
      </c>
      <c r="K4124" s="12">
        <v>0</v>
      </c>
    </row>
    <row r="4125" spans="1:21" x14ac:dyDescent="0.15">
      <c r="B4125" s="65">
        <v>44595</v>
      </c>
      <c r="C4125" s="98">
        <f t="shared" ref="C4125:C4126" si="1436">F4125</f>
        <v>23848000</v>
      </c>
      <c r="D4125" s="37">
        <v>1157.06</v>
      </c>
      <c r="E4125" s="68">
        <f t="shared" ref="E4125:E4126" si="1437">D4125-D4124</f>
        <v>1.1199999999998909</v>
      </c>
      <c r="F4125" s="69">
        <f t="shared" ref="F4125:F4126" si="1438">+H4125+G4125</f>
        <v>23848000</v>
      </c>
      <c r="G4125" s="12">
        <v>4465900</v>
      </c>
      <c r="H4125" s="57">
        <v>19382100</v>
      </c>
      <c r="I4125" s="69">
        <f t="shared" ref="I4125:I4126" si="1439">SUM(F4125,J4125:K4125)</f>
        <v>23848000</v>
      </c>
      <c r="J4125" s="12">
        <v>0</v>
      </c>
      <c r="K4125" s="12">
        <v>0</v>
      </c>
      <c r="M4125" s="63" t="s">
        <v>60</v>
      </c>
    </row>
    <row r="4126" spans="1:21" x14ac:dyDescent="0.15">
      <c r="B4126" s="65">
        <v>44596</v>
      </c>
      <c r="C4126" s="98">
        <f t="shared" si="1436"/>
        <v>51314800</v>
      </c>
      <c r="D4126" s="37">
        <v>1153.69</v>
      </c>
      <c r="E4126" s="68">
        <f t="shared" si="1437"/>
        <v>-3.3699999999998909</v>
      </c>
      <c r="F4126" s="69">
        <f t="shared" si="1438"/>
        <v>51314800</v>
      </c>
      <c r="G4126" s="12">
        <v>6678000</v>
      </c>
      <c r="H4126" s="95">
        <v>44636800</v>
      </c>
      <c r="I4126" s="69">
        <f t="shared" si="1439"/>
        <v>51314800</v>
      </c>
      <c r="J4126" s="12">
        <v>0</v>
      </c>
      <c r="K4126" s="12">
        <v>0</v>
      </c>
    </row>
    <row r="4127" spans="1:21" x14ac:dyDescent="0.15">
      <c r="B4127" s="65">
        <v>44599</v>
      </c>
      <c r="C4127" s="98">
        <f t="shared" ref="C4127" si="1440">F4127</f>
        <v>81373000</v>
      </c>
      <c r="D4127" s="37">
        <v>1166.06</v>
      </c>
      <c r="E4127" s="68">
        <f t="shared" ref="E4127" si="1441">D4127-D4126</f>
        <v>12.369999999999891</v>
      </c>
      <c r="F4127" s="69">
        <f t="shared" ref="F4127" si="1442">+H4127+G4127</f>
        <v>81373000</v>
      </c>
      <c r="G4127" s="12">
        <v>4391600</v>
      </c>
      <c r="H4127" s="95">
        <v>76981400</v>
      </c>
      <c r="I4127" s="69">
        <f t="shared" ref="I4127" si="1443">SUM(F4127,J4127:K4127)</f>
        <v>84313000</v>
      </c>
      <c r="J4127" s="12">
        <v>0</v>
      </c>
      <c r="K4127" s="12">
        <v>2940000</v>
      </c>
    </row>
    <row r="4128" spans="1:21" x14ac:dyDescent="0.15">
      <c r="B4128" s="65">
        <v>44600</v>
      </c>
      <c r="C4128" s="98">
        <f t="shared" ref="C4128" si="1444">F4128</f>
        <v>60457100</v>
      </c>
      <c r="D4128" s="37">
        <v>1170.8800000000001</v>
      </c>
      <c r="E4128" s="68">
        <f t="shared" ref="E4128" si="1445">D4128-D4127</f>
        <v>4.8200000000001637</v>
      </c>
      <c r="F4128" s="69">
        <f t="shared" ref="F4128" si="1446">+H4128+G4128</f>
        <v>60457100</v>
      </c>
      <c r="G4128" s="12">
        <v>7899400</v>
      </c>
      <c r="H4128" s="95">
        <v>52557700</v>
      </c>
      <c r="I4128" s="69">
        <f t="shared" ref="I4128" si="1447">SUM(F4128,J4128:K4128)</f>
        <v>60457100</v>
      </c>
      <c r="J4128" s="12">
        <v>0</v>
      </c>
      <c r="K4128" s="12">
        <v>0</v>
      </c>
    </row>
    <row r="4129" spans="1:21" x14ac:dyDescent="0.15">
      <c r="B4129" s="65">
        <v>44601</v>
      </c>
      <c r="C4129" s="98">
        <f t="shared" ref="C4129" si="1448">F4129</f>
        <v>34086600</v>
      </c>
      <c r="D4129" s="37">
        <v>1180.19</v>
      </c>
      <c r="E4129" s="68">
        <f t="shared" ref="E4129" si="1449">D4129-D4128</f>
        <v>9.3099999999999454</v>
      </c>
      <c r="F4129" s="69">
        <f t="shared" ref="F4129" si="1450">+H4129+G4129</f>
        <v>34086600</v>
      </c>
      <c r="G4129" s="12">
        <v>3740200</v>
      </c>
      <c r="H4129" s="95">
        <v>30346400</v>
      </c>
      <c r="I4129" s="69">
        <f t="shared" ref="I4129" si="1451">SUM(F4129,J4129:K4129)</f>
        <v>34086600</v>
      </c>
      <c r="J4129" s="12">
        <v>0</v>
      </c>
      <c r="K4129" s="12">
        <v>0</v>
      </c>
    </row>
    <row r="4130" spans="1:21" x14ac:dyDescent="0.15">
      <c r="B4130" s="65">
        <v>44602</v>
      </c>
      <c r="C4130" s="98">
        <f t="shared" ref="C4130" si="1452">F4130</f>
        <v>48142800</v>
      </c>
      <c r="D4130" s="37">
        <v>1179.44</v>
      </c>
      <c r="E4130" s="68">
        <f t="shared" ref="E4130" si="1453">D4130-D4129</f>
        <v>-0.75</v>
      </c>
      <c r="F4130" s="69">
        <f t="shared" ref="F4130" si="1454">+H4130+G4130</f>
        <v>48142800</v>
      </c>
      <c r="G4130" s="12">
        <v>17617600</v>
      </c>
      <c r="H4130" s="95">
        <v>30525200</v>
      </c>
      <c r="I4130" s="69">
        <f t="shared" ref="I4130" si="1455">SUM(F4130,J4130:K4130)</f>
        <v>48917400</v>
      </c>
      <c r="J4130" s="12">
        <v>197600</v>
      </c>
      <c r="K4130" s="12">
        <v>577000</v>
      </c>
    </row>
    <row r="4131" spans="1:21" x14ac:dyDescent="0.15">
      <c r="B4131" s="65">
        <v>44606</v>
      </c>
      <c r="C4131" s="98">
        <f t="shared" ref="C4131" si="1456">F4131</f>
        <v>52296000</v>
      </c>
      <c r="D4131" s="37">
        <v>1171.25</v>
      </c>
      <c r="E4131" s="68">
        <f t="shared" ref="E4131" si="1457">D4131-D4130</f>
        <v>-8.1900000000000546</v>
      </c>
      <c r="F4131" s="69">
        <f t="shared" ref="F4131" si="1458">+H4131+G4131</f>
        <v>52296000</v>
      </c>
      <c r="G4131" s="12">
        <v>12032800</v>
      </c>
      <c r="H4131" s="95">
        <v>40263200</v>
      </c>
      <c r="I4131" s="69">
        <f t="shared" ref="I4131" si="1459">SUM(F4131,J4131:K4131)</f>
        <v>52296000</v>
      </c>
      <c r="J4131" s="12">
        <v>0</v>
      </c>
      <c r="K4131" s="12">
        <v>0</v>
      </c>
    </row>
    <row r="4132" spans="1:21" x14ac:dyDescent="0.15">
      <c r="B4132" s="65">
        <v>44607</v>
      </c>
      <c r="C4132" s="98">
        <f t="shared" ref="C4132" si="1460">F4132</f>
        <v>56553600</v>
      </c>
      <c r="D4132" s="37">
        <v>1151.44</v>
      </c>
      <c r="E4132" s="68">
        <f t="shared" ref="E4132" si="1461">D4132-D4131</f>
        <v>-19.809999999999945</v>
      </c>
      <c r="F4132" s="69">
        <f t="shared" ref="F4132" si="1462">+H4132+G4132</f>
        <v>56553600</v>
      </c>
      <c r="G4132" s="12">
        <v>11031500</v>
      </c>
      <c r="H4132" s="95">
        <v>45522100</v>
      </c>
      <c r="I4132" s="69">
        <f t="shared" ref="I4132" si="1463">SUM(F4132,J4132:K4132)</f>
        <v>57687600</v>
      </c>
      <c r="J4132" s="12">
        <v>0</v>
      </c>
      <c r="K4132" s="12">
        <v>1134000</v>
      </c>
    </row>
    <row r="4133" spans="1:21" x14ac:dyDescent="0.15">
      <c r="B4133" s="65">
        <v>44608</v>
      </c>
      <c r="C4133" s="98">
        <f t="shared" ref="C4133" si="1464">F4133</f>
        <v>30702000</v>
      </c>
      <c r="D4133" s="37">
        <v>1153.44</v>
      </c>
      <c r="E4133" s="68">
        <f t="shared" ref="E4133" si="1465">D4133-D4132</f>
        <v>2</v>
      </c>
      <c r="F4133" s="69">
        <f t="shared" ref="F4133" si="1466">+H4133+G4133</f>
        <v>30702000</v>
      </c>
      <c r="G4133" s="12">
        <v>5142800</v>
      </c>
      <c r="H4133" s="95">
        <v>25559200</v>
      </c>
      <c r="I4133" s="69">
        <f t="shared" ref="I4133" si="1467">SUM(F4133,J4133:K4133)</f>
        <v>30702000</v>
      </c>
      <c r="J4133" s="12">
        <v>0</v>
      </c>
      <c r="K4133" s="12">
        <v>0</v>
      </c>
    </row>
    <row r="4134" spans="1:21" x14ac:dyDescent="0.15">
      <c r="B4134" s="65">
        <v>44609</v>
      </c>
      <c r="C4134" s="98">
        <f t="shared" ref="C4134" si="1468">F4134</f>
        <v>28277500</v>
      </c>
      <c r="D4134" s="37">
        <v>1160.19</v>
      </c>
      <c r="E4134" s="68">
        <f t="shared" ref="E4134" si="1469">D4134-D4133</f>
        <v>6.75</v>
      </c>
      <c r="F4134" s="69">
        <f t="shared" ref="F4134" si="1470">+H4134+G4134</f>
        <v>28277500</v>
      </c>
      <c r="G4134" s="12">
        <v>5045800</v>
      </c>
      <c r="H4134" s="95">
        <v>23231700</v>
      </c>
      <c r="I4134" s="69">
        <f t="shared" ref="I4134" si="1471">SUM(F4134,J4134:K4134)</f>
        <v>28277500</v>
      </c>
      <c r="J4134" s="12">
        <v>0</v>
      </c>
      <c r="K4134" s="12">
        <v>0</v>
      </c>
    </row>
    <row r="4135" spans="1:21" x14ac:dyDescent="0.15">
      <c r="B4135" s="65">
        <v>44610</v>
      </c>
      <c r="C4135" s="98">
        <f t="shared" ref="C4135" si="1472">F4135</f>
        <v>26586300</v>
      </c>
      <c r="D4135" s="37">
        <v>1154.44</v>
      </c>
      <c r="E4135" s="68">
        <f t="shared" ref="E4135" si="1473">D4135-D4134</f>
        <v>-5.75</v>
      </c>
      <c r="F4135" s="69">
        <f t="shared" ref="F4135" si="1474">+H4135+G4135</f>
        <v>26586300</v>
      </c>
      <c r="G4135" s="12">
        <v>6570400</v>
      </c>
      <c r="H4135" s="95">
        <v>20015900</v>
      </c>
      <c r="I4135" s="69">
        <f t="shared" ref="I4135" si="1475">SUM(F4135,J4135:K4135)</f>
        <v>26586300</v>
      </c>
      <c r="J4135" s="12">
        <v>0</v>
      </c>
      <c r="K4135" s="12">
        <v>0</v>
      </c>
    </row>
    <row r="4136" spans="1:21" x14ac:dyDescent="0.15">
      <c r="B4136" s="65">
        <v>44613</v>
      </c>
      <c r="C4136" s="98">
        <f t="shared" ref="C4136" si="1476">F4136</f>
        <v>48839200</v>
      </c>
      <c r="D4136" s="37">
        <v>1149.19</v>
      </c>
      <c r="E4136" s="68">
        <f t="shared" ref="E4136" si="1477">D4136-D4135</f>
        <v>-5.25</v>
      </c>
      <c r="F4136" s="69">
        <f t="shared" ref="F4136" si="1478">+H4136+G4136</f>
        <v>48839200</v>
      </c>
      <c r="G4136" s="12">
        <v>18829400</v>
      </c>
      <c r="H4136" s="95">
        <v>30009800</v>
      </c>
      <c r="I4136" s="69">
        <f t="shared" ref="I4136" si="1479">SUM(F4136,J4136:K4136)</f>
        <v>48839200</v>
      </c>
      <c r="J4136" s="12">
        <v>0</v>
      </c>
      <c r="K4136" s="12">
        <v>0</v>
      </c>
    </row>
    <row r="4137" spans="1:21" x14ac:dyDescent="0.15">
      <c r="B4137" s="65">
        <v>44614</v>
      </c>
      <c r="C4137" s="98">
        <f t="shared" ref="C4137" si="1480">F4137</f>
        <v>45404300</v>
      </c>
      <c r="D4137" s="37">
        <v>1146</v>
      </c>
      <c r="E4137" s="68">
        <f t="shared" ref="E4137" si="1481">D4137-D4136</f>
        <v>-3.1900000000000546</v>
      </c>
      <c r="F4137" s="69">
        <f t="shared" ref="F4137" si="1482">+H4137+G4137</f>
        <v>45404300</v>
      </c>
      <c r="G4137" s="12">
        <v>9542400</v>
      </c>
      <c r="H4137" s="95">
        <v>35861900</v>
      </c>
      <c r="I4137" s="69">
        <f t="shared" ref="I4137" si="1483">SUM(F4137,J4137:K4137)</f>
        <v>45404300</v>
      </c>
      <c r="J4137" s="12">
        <v>0</v>
      </c>
      <c r="K4137" s="12">
        <v>0</v>
      </c>
    </row>
    <row r="4138" spans="1:21" x14ac:dyDescent="0.15">
      <c r="B4138" s="65">
        <v>44616</v>
      </c>
      <c r="C4138" s="98">
        <f t="shared" ref="C4138:C4139" si="1484">F4138</f>
        <v>52366100</v>
      </c>
      <c r="D4138" s="37">
        <v>1135.06</v>
      </c>
      <c r="E4138" s="68">
        <f t="shared" ref="E4138:E4139" si="1485">D4138-D4137</f>
        <v>-10.940000000000055</v>
      </c>
      <c r="F4138" s="69">
        <f t="shared" ref="F4138:F4139" si="1486">+H4138+G4138</f>
        <v>52366100</v>
      </c>
      <c r="G4138" s="12">
        <v>4934600</v>
      </c>
      <c r="H4138" s="95">
        <v>47431500</v>
      </c>
      <c r="I4138" s="69">
        <f t="shared" ref="I4138:I4139" si="1487">SUM(F4138,J4138:K4138)</f>
        <v>52604500</v>
      </c>
      <c r="J4138" s="12">
        <v>0</v>
      </c>
      <c r="K4138" s="12">
        <v>238400</v>
      </c>
    </row>
    <row r="4139" spans="1:21" x14ac:dyDescent="0.15">
      <c r="B4139" s="65">
        <v>44617</v>
      </c>
      <c r="C4139" s="98">
        <f t="shared" si="1484"/>
        <v>61103400</v>
      </c>
      <c r="D4139" s="37">
        <v>1141.81</v>
      </c>
      <c r="E4139" s="68">
        <f t="shared" si="1485"/>
        <v>6.75</v>
      </c>
      <c r="F4139" s="69">
        <f t="shared" si="1486"/>
        <v>61103400</v>
      </c>
      <c r="G4139" s="12">
        <v>12354300</v>
      </c>
      <c r="H4139" s="95">
        <v>48749100</v>
      </c>
      <c r="I4139" s="69">
        <f t="shared" si="1487"/>
        <v>61103400</v>
      </c>
      <c r="J4139" s="12">
        <v>0</v>
      </c>
      <c r="K4139" s="12">
        <v>0</v>
      </c>
    </row>
    <row r="4140" spans="1:21" s="21" customFormat="1" x14ac:dyDescent="0.15">
      <c r="A4140" s="21" t="s">
        <v>0</v>
      </c>
      <c r="B4140" s="66">
        <v>44620</v>
      </c>
      <c r="C4140" s="75">
        <f t="shared" ref="C4140" si="1488">F4140</f>
        <v>67324300</v>
      </c>
      <c r="D4140" s="38">
        <v>1144.19</v>
      </c>
      <c r="E4140" s="70">
        <f t="shared" ref="E4140" si="1489">D4140-D4139</f>
        <v>2.3800000000001091</v>
      </c>
      <c r="F4140" s="71">
        <f t="shared" ref="F4140" si="1490">+H4140+G4140</f>
        <v>67324300</v>
      </c>
      <c r="G4140" s="22">
        <v>12609400</v>
      </c>
      <c r="H4140" s="96">
        <v>54714900</v>
      </c>
      <c r="I4140" s="71">
        <f t="shared" ref="I4140" si="1491">SUM(F4140,J4140:K4140)</f>
        <v>67614100</v>
      </c>
      <c r="J4140" s="22">
        <v>0</v>
      </c>
      <c r="K4140" s="22">
        <v>289800</v>
      </c>
      <c r="L4140" s="109">
        <f>SUM(G4123:G4140)</f>
        <v>151475600</v>
      </c>
      <c r="M4140" s="22">
        <f>SUM(H4123:H4140)</f>
        <v>701929200</v>
      </c>
      <c r="N4140" s="24">
        <f>SUM(G4123:H4140)</f>
        <v>853404800</v>
      </c>
      <c r="O4140" s="25">
        <f>MAX($C4123:$C4140)</f>
        <v>81373000</v>
      </c>
      <c r="P4140" s="103">
        <f>MIN($C4123:$C4140)</f>
        <v>23848000</v>
      </c>
      <c r="Q4140" s="53">
        <f>MAX($D4123:$D4140)</f>
        <v>1180.19</v>
      </c>
      <c r="R4140" s="54">
        <f>MIN($D4123:$D4140)</f>
        <v>1135.06</v>
      </c>
      <c r="S4140" s="45">
        <f>MAX($E4123:$E4140)</f>
        <v>12.369999999999891</v>
      </c>
      <c r="T4140" s="46">
        <f>MIN($E4123:$E4140)</f>
        <v>-19.809999999999945</v>
      </c>
      <c r="U4140" s="34"/>
    </row>
    <row r="4141" spans="1:21" x14ac:dyDescent="0.15">
      <c r="B4141" s="65">
        <v>44621</v>
      </c>
      <c r="C4141" s="98">
        <f t="shared" ref="C4141" si="1492">F4141</f>
        <v>38327900</v>
      </c>
      <c r="D4141" s="37">
        <v>1154.1300000000001</v>
      </c>
      <c r="E4141" s="68">
        <f t="shared" ref="E4141" si="1493">D4141-D4140</f>
        <v>9.9400000000000546</v>
      </c>
      <c r="F4141" s="69">
        <f t="shared" ref="F4141" si="1494">+H4141+G4141</f>
        <v>38327900</v>
      </c>
      <c r="G4141" s="12">
        <v>5041800</v>
      </c>
      <c r="H4141" s="95">
        <v>33286100</v>
      </c>
      <c r="I4141" s="69">
        <f t="shared" ref="I4141" si="1495">SUM(F4141,J4141:K4141)</f>
        <v>38327900</v>
      </c>
      <c r="J4141" s="12">
        <v>0</v>
      </c>
      <c r="K4141" s="12">
        <v>0</v>
      </c>
    </row>
    <row r="4142" spans="1:21" x14ac:dyDescent="0.15">
      <c r="B4142" s="65">
        <v>44622</v>
      </c>
      <c r="C4142" s="98">
        <f t="shared" ref="C4142" si="1496">F4142</f>
        <v>29310100</v>
      </c>
      <c r="D4142" s="37">
        <v>1155.1300000000001</v>
      </c>
      <c r="E4142" s="68">
        <f t="shared" ref="E4142" si="1497">D4142-D4141</f>
        <v>1</v>
      </c>
      <c r="F4142" s="69">
        <f t="shared" ref="F4142" si="1498">+H4142+G4142</f>
        <v>29310100</v>
      </c>
      <c r="G4142" s="12">
        <v>10966800</v>
      </c>
      <c r="H4142" s="95">
        <v>18343300</v>
      </c>
      <c r="I4142" s="69">
        <f t="shared" ref="I4142" si="1499">SUM(F4142,J4142:K4142)</f>
        <v>29310100</v>
      </c>
      <c r="J4142" s="12">
        <v>0</v>
      </c>
      <c r="K4142" s="12">
        <v>0</v>
      </c>
    </row>
    <row r="4143" spans="1:21" x14ac:dyDescent="0.15">
      <c r="B4143" s="65">
        <v>44623</v>
      </c>
      <c r="C4143" s="98">
        <f t="shared" ref="C4143" si="1500">F4143</f>
        <v>22665000</v>
      </c>
      <c r="D4143" s="37">
        <v>1148.44</v>
      </c>
      <c r="E4143" s="68">
        <f t="shared" ref="E4143" si="1501">D4143-D4142</f>
        <v>-6.6900000000000546</v>
      </c>
      <c r="F4143" s="69">
        <f t="shared" ref="F4143" si="1502">+H4143+G4143</f>
        <v>22665000</v>
      </c>
      <c r="G4143" s="12">
        <v>3777200</v>
      </c>
      <c r="H4143" s="95">
        <v>18887800</v>
      </c>
      <c r="I4143" s="69">
        <f t="shared" ref="I4143" si="1503">SUM(F4143,J4143:K4143)</f>
        <v>22665000</v>
      </c>
      <c r="J4143" s="12">
        <v>0</v>
      </c>
      <c r="K4143" s="12">
        <v>0</v>
      </c>
    </row>
    <row r="4144" spans="1:21" x14ac:dyDescent="0.15">
      <c r="B4144" s="65">
        <v>44624</v>
      </c>
      <c r="C4144" s="98">
        <f t="shared" ref="C4144:C4145" si="1504">F4144</f>
        <v>32911000</v>
      </c>
      <c r="D4144" s="37">
        <v>1144.19</v>
      </c>
      <c r="E4144" s="68">
        <f t="shared" ref="E4144:E4145" si="1505">D4144-D4143</f>
        <v>-4.25</v>
      </c>
      <c r="F4144" s="69">
        <f t="shared" ref="F4144:F4145" si="1506">+H4144+G4144</f>
        <v>32911000</v>
      </c>
      <c r="G4144" s="12">
        <v>6724300</v>
      </c>
      <c r="H4144" s="95">
        <v>26186700</v>
      </c>
      <c r="I4144" s="69">
        <f t="shared" ref="I4144:I4145" si="1507">SUM(F4144,J4144:K4144)</f>
        <v>32911000</v>
      </c>
      <c r="J4144" s="12">
        <v>0</v>
      </c>
      <c r="K4144" s="12">
        <v>0</v>
      </c>
    </row>
    <row r="4145" spans="2:11" x14ac:dyDescent="0.15">
      <c r="B4145" s="65">
        <v>44627</v>
      </c>
      <c r="C4145" s="98">
        <f t="shared" si="1504"/>
        <v>48119900</v>
      </c>
      <c r="D4145" s="37">
        <v>1128.56</v>
      </c>
      <c r="E4145" s="68">
        <f t="shared" si="1505"/>
        <v>-15.630000000000109</v>
      </c>
      <c r="F4145" s="69">
        <f t="shared" si="1506"/>
        <v>48119900</v>
      </c>
      <c r="G4145" s="12">
        <v>10177800</v>
      </c>
      <c r="H4145" s="95">
        <v>37942100</v>
      </c>
      <c r="I4145" s="69">
        <f t="shared" si="1507"/>
        <v>48334900</v>
      </c>
      <c r="J4145" s="12">
        <v>0</v>
      </c>
      <c r="K4145" s="12">
        <v>215000</v>
      </c>
    </row>
    <row r="4146" spans="2:11" x14ac:dyDescent="0.15">
      <c r="B4146" s="65">
        <v>44628</v>
      </c>
      <c r="C4146" s="98">
        <f t="shared" ref="C4146" si="1508">F4146</f>
        <v>60351400</v>
      </c>
      <c r="D4146" s="37">
        <v>1116.06</v>
      </c>
      <c r="E4146" s="68">
        <f t="shared" ref="E4146" si="1509">D4146-D4145</f>
        <v>-12.5</v>
      </c>
      <c r="F4146" s="69">
        <f t="shared" ref="F4146" si="1510">+H4146+G4146</f>
        <v>60351400</v>
      </c>
      <c r="G4146" s="12">
        <v>15660800</v>
      </c>
      <c r="H4146" s="95">
        <v>44690600</v>
      </c>
      <c r="I4146" s="69">
        <f t="shared" ref="I4146" si="1511">SUM(F4146,J4146:K4146)</f>
        <v>60351400</v>
      </c>
      <c r="J4146" s="12">
        <v>0</v>
      </c>
      <c r="K4146" s="12">
        <v>0</v>
      </c>
    </row>
    <row r="4147" spans="2:11" x14ac:dyDescent="0.15">
      <c r="B4147" s="65">
        <v>44629</v>
      </c>
      <c r="C4147" s="98">
        <f t="shared" ref="C4147" si="1512">F4147</f>
        <v>31042400</v>
      </c>
      <c r="D4147" s="37">
        <v>1114.69</v>
      </c>
      <c r="E4147" s="68">
        <f t="shared" ref="E4147" si="1513">D4147-D4146</f>
        <v>-1.3699999999998909</v>
      </c>
      <c r="F4147" s="69">
        <f t="shared" ref="F4147" si="1514">+H4147+G4147</f>
        <v>31042400</v>
      </c>
      <c r="G4147" s="12">
        <v>5476900</v>
      </c>
      <c r="H4147" s="95">
        <v>25565500</v>
      </c>
      <c r="I4147" s="69">
        <f t="shared" ref="I4147" si="1515">SUM(F4147,J4147:K4147)</f>
        <v>31042400</v>
      </c>
      <c r="J4147" s="12">
        <v>0</v>
      </c>
      <c r="K4147" s="12">
        <v>0</v>
      </c>
    </row>
    <row r="4148" spans="2:11" x14ac:dyDescent="0.15">
      <c r="B4148" s="65">
        <v>44630</v>
      </c>
      <c r="C4148" s="98">
        <f t="shared" ref="C4148" si="1516">F4148</f>
        <v>30632900</v>
      </c>
      <c r="D4148" s="37">
        <v>1115.8800000000001</v>
      </c>
      <c r="E4148" s="68">
        <f t="shared" ref="E4148" si="1517">D4148-D4147</f>
        <v>1.1900000000000546</v>
      </c>
      <c r="F4148" s="69">
        <f t="shared" ref="F4148" si="1518">+H4148+G4148</f>
        <v>30632900</v>
      </c>
      <c r="G4148" s="12">
        <v>9609500</v>
      </c>
      <c r="H4148" s="95">
        <v>21023400</v>
      </c>
      <c r="I4148" s="69">
        <f t="shared" ref="I4148" si="1519">SUM(F4148,J4148:K4148)</f>
        <v>30632900</v>
      </c>
      <c r="J4148" s="12">
        <v>0</v>
      </c>
      <c r="K4148" s="12">
        <v>0</v>
      </c>
    </row>
    <row r="4149" spans="2:11" x14ac:dyDescent="0.15">
      <c r="B4149" s="65">
        <v>44631</v>
      </c>
      <c r="C4149" s="98">
        <f t="shared" ref="C4149" si="1520">F4149</f>
        <v>26015800</v>
      </c>
      <c r="D4149" s="37">
        <v>1113.81</v>
      </c>
      <c r="E4149" s="68">
        <f t="shared" ref="E4149" si="1521">D4149-D4148</f>
        <v>-2.0700000000001637</v>
      </c>
      <c r="F4149" s="69">
        <f t="shared" ref="F4149" si="1522">+H4149+G4149</f>
        <v>26015800</v>
      </c>
      <c r="G4149" s="12">
        <v>5370000</v>
      </c>
      <c r="H4149" s="95">
        <v>20645800</v>
      </c>
      <c r="I4149" s="69">
        <f t="shared" ref="I4149" si="1523">SUM(F4149,J4149:K4149)</f>
        <v>26015800</v>
      </c>
      <c r="J4149" s="12">
        <v>0</v>
      </c>
      <c r="K4149" s="12">
        <v>0</v>
      </c>
    </row>
    <row r="4150" spans="2:11" x14ac:dyDescent="0.15">
      <c r="B4150" s="65">
        <v>44634</v>
      </c>
      <c r="C4150" s="98">
        <f t="shared" ref="C4150:C4151" si="1524">F4150</f>
        <v>33869200</v>
      </c>
      <c r="D4150" s="37">
        <v>1119</v>
      </c>
      <c r="E4150" s="68">
        <f t="shared" ref="E4150:E4151" si="1525">D4150-D4149</f>
        <v>5.1900000000000546</v>
      </c>
      <c r="F4150" s="69">
        <f t="shared" ref="F4150:F4151" si="1526">+H4150+G4150</f>
        <v>33869200</v>
      </c>
      <c r="G4150" s="12">
        <v>6147500</v>
      </c>
      <c r="H4150" s="95">
        <v>27721700</v>
      </c>
      <c r="I4150" s="69">
        <f t="shared" ref="I4150:I4151" si="1527">SUM(F4150,J4150:K4150)</f>
        <v>33869200</v>
      </c>
      <c r="J4150" s="12">
        <v>0</v>
      </c>
      <c r="K4150" s="12">
        <v>0</v>
      </c>
    </row>
    <row r="4151" spans="2:11" x14ac:dyDescent="0.15">
      <c r="B4151" s="65">
        <v>44635</v>
      </c>
      <c r="C4151" s="98">
        <f t="shared" si="1524"/>
        <v>23041100</v>
      </c>
      <c r="D4151" s="37">
        <v>1112.81</v>
      </c>
      <c r="E4151" s="68">
        <f t="shared" si="1525"/>
        <v>-6.1900000000000546</v>
      </c>
      <c r="F4151" s="69">
        <f t="shared" si="1526"/>
        <v>23041100</v>
      </c>
      <c r="G4151" s="12">
        <v>7558300</v>
      </c>
      <c r="H4151" s="95">
        <v>15482800</v>
      </c>
      <c r="I4151" s="69">
        <f t="shared" si="1527"/>
        <v>23639100</v>
      </c>
      <c r="J4151" s="12">
        <v>0</v>
      </c>
      <c r="K4151" s="12">
        <v>598000</v>
      </c>
    </row>
    <row r="4152" spans="2:11" x14ac:dyDescent="0.15">
      <c r="B4152" s="65">
        <v>44636</v>
      </c>
      <c r="C4152" s="98">
        <f t="shared" ref="C4152:C4153" si="1528">F4152</f>
        <v>43738000</v>
      </c>
      <c r="D4152" s="37">
        <v>1113.81</v>
      </c>
      <c r="E4152" s="68">
        <f t="shared" ref="E4152:E4153" si="1529">D4152-D4151</f>
        <v>1</v>
      </c>
      <c r="F4152" s="69">
        <f t="shared" ref="F4152:F4153" si="1530">+H4152+G4152</f>
        <v>43738000</v>
      </c>
      <c r="G4152" s="12">
        <v>14570900</v>
      </c>
      <c r="H4152" s="95">
        <v>29167100</v>
      </c>
      <c r="I4152" s="69">
        <f t="shared" ref="I4152:I4153" si="1531">SUM(F4152,J4152:K4152)</f>
        <v>44086500</v>
      </c>
      <c r="J4152" s="12">
        <v>0</v>
      </c>
      <c r="K4152" s="12">
        <v>348500</v>
      </c>
    </row>
    <row r="4153" spans="2:11" x14ac:dyDescent="0.15">
      <c r="B4153" s="65">
        <v>44637</v>
      </c>
      <c r="C4153" s="98">
        <f t="shared" si="1528"/>
        <v>32705800</v>
      </c>
      <c r="D4153" s="37">
        <v>1118.19</v>
      </c>
      <c r="E4153" s="68">
        <f t="shared" si="1529"/>
        <v>4.3800000000001091</v>
      </c>
      <c r="F4153" s="69">
        <f t="shared" si="1530"/>
        <v>32705800</v>
      </c>
      <c r="G4153" s="12">
        <v>9139400</v>
      </c>
      <c r="H4153" s="95">
        <v>23566400</v>
      </c>
      <c r="I4153" s="69">
        <f t="shared" si="1531"/>
        <v>32705800</v>
      </c>
      <c r="J4153" s="12">
        <v>0</v>
      </c>
      <c r="K4153" s="12">
        <v>0</v>
      </c>
    </row>
    <row r="4154" spans="2:11" x14ac:dyDescent="0.15">
      <c r="B4154" s="65">
        <v>44638</v>
      </c>
      <c r="C4154" s="98">
        <f t="shared" ref="C4154" si="1532">F4154</f>
        <v>31684300</v>
      </c>
      <c r="D4154" s="37">
        <v>1116.6300000000001</v>
      </c>
      <c r="E4154" s="68">
        <f t="shared" ref="E4154" si="1533">D4154-D4153</f>
        <v>-1.5599999999999454</v>
      </c>
      <c r="F4154" s="69">
        <f t="shared" ref="F4154" si="1534">+H4154+G4154</f>
        <v>31684300</v>
      </c>
      <c r="G4154" s="12">
        <v>9748300</v>
      </c>
      <c r="H4154" s="95">
        <v>21936000</v>
      </c>
      <c r="I4154" s="69">
        <f t="shared" ref="I4154" si="1535">SUM(F4154,J4154:K4154)</f>
        <v>31684300</v>
      </c>
      <c r="J4154" s="12">
        <v>0</v>
      </c>
      <c r="K4154" s="12">
        <v>0</v>
      </c>
    </row>
    <row r="4155" spans="2:11" x14ac:dyDescent="0.15">
      <c r="B4155" s="65">
        <v>44642</v>
      </c>
      <c r="C4155" s="98">
        <f t="shared" ref="C4155" si="1536">F4155</f>
        <v>65856800</v>
      </c>
      <c r="D4155" s="37">
        <v>1123.25</v>
      </c>
      <c r="E4155" s="68">
        <f t="shared" ref="E4155" si="1537">D4155-D4154</f>
        <v>6.6199999999998909</v>
      </c>
      <c r="F4155" s="69">
        <f t="shared" ref="F4155" si="1538">+H4155+G4155</f>
        <v>65856800</v>
      </c>
      <c r="G4155" s="12">
        <v>31722600</v>
      </c>
      <c r="H4155" s="95">
        <v>34134200</v>
      </c>
      <c r="I4155" s="69">
        <f t="shared" ref="I4155" si="1539">SUM(F4155,J4155:K4155)</f>
        <v>65856800</v>
      </c>
      <c r="J4155" s="12">
        <v>0</v>
      </c>
      <c r="K4155" s="12">
        <v>0</v>
      </c>
    </row>
    <row r="4156" spans="2:11" x14ac:dyDescent="0.15">
      <c r="B4156" s="65">
        <v>44643</v>
      </c>
      <c r="C4156" s="98">
        <f t="shared" ref="C4156:C4157" si="1540">F4156</f>
        <v>47884500</v>
      </c>
      <c r="D4156" s="37">
        <v>1133.56</v>
      </c>
      <c r="E4156" s="68">
        <f t="shared" ref="E4156:E4157" si="1541">D4156-D4155</f>
        <v>10.309999999999945</v>
      </c>
      <c r="F4156" s="69">
        <f t="shared" ref="F4156:F4157" si="1542">+H4156+G4156</f>
        <v>47884500</v>
      </c>
      <c r="G4156" s="12">
        <v>11113400</v>
      </c>
      <c r="H4156" s="95">
        <v>36771100</v>
      </c>
      <c r="I4156" s="69">
        <f t="shared" ref="I4156:I4157" si="1543">SUM(F4156,J4156:K4156)</f>
        <v>47884500</v>
      </c>
      <c r="J4156" s="12">
        <v>0</v>
      </c>
      <c r="K4156" s="12">
        <v>0</v>
      </c>
    </row>
    <row r="4157" spans="2:11" x14ac:dyDescent="0.15">
      <c r="B4157" s="65">
        <v>44644</v>
      </c>
      <c r="C4157" s="98">
        <f t="shared" si="1540"/>
        <v>52455400</v>
      </c>
      <c r="D4157" s="37">
        <v>1152.75</v>
      </c>
      <c r="E4157" s="68">
        <f t="shared" si="1541"/>
        <v>19.190000000000055</v>
      </c>
      <c r="F4157" s="69">
        <f t="shared" si="1542"/>
        <v>52455400</v>
      </c>
      <c r="G4157" s="12">
        <v>6830500</v>
      </c>
      <c r="H4157" s="95">
        <v>45624900</v>
      </c>
      <c r="I4157" s="69">
        <f t="shared" si="1543"/>
        <v>52859900</v>
      </c>
      <c r="J4157" s="12">
        <v>0</v>
      </c>
      <c r="K4157" s="12">
        <v>404500</v>
      </c>
    </row>
    <row r="4158" spans="2:11" x14ac:dyDescent="0.15">
      <c r="B4158" s="65">
        <v>44645</v>
      </c>
      <c r="C4158" s="98">
        <f t="shared" ref="C4158" si="1544">F4158</f>
        <v>51188900</v>
      </c>
      <c r="D4158" s="37">
        <v>1156.3800000000001</v>
      </c>
      <c r="E4158" s="68">
        <f t="shared" ref="E4158" si="1545">D4158-D4157</f>
        <v>3.6300000000001091</v>
      </c>
      <c r="F4158" s="69">
        <f t="shared" ref="F4158" si="1546">+H4158+G4158</f>
        <v>51188900</v>
      </c>
      <c r="G4158" s="12">
        <v>13250700</v>
      </c>
      <c r="H4158" s="95">
        <v>37938200</v>
      </c>
      <c r="I4158" s="69">
        <f t="shared" ref="I4158" si="1547">SUM(F4158,J4158:K4158)</f>
        <v>51188900</v>
      </c>
      <c r="J4158" s="12">
        <v>0</v>
      </c>
      <c r="K4158" s="12">
        <v>0</v>
      </c>
    </row>
    <row r="4159" spans="2:11" x14ac:dyDescent="0.15">
      <c r="B4159" s="65">
        <v>44648</v>
      </c>
      <c r="C4159" s="98">
        <f t="shared" ref="C4159" si="1548">F4159</f>
        <v>59308100</v>
      </c>
      <c r="D4159" s="37">
        <v>1157.94</v>
      </c>
      <c r="E4159" s="68">
        <f t="shared" ref="E4159" si="1549">D4159-D4158</f>
        <v>1.5599999999999454</v>
      </c>
      <c r="F4159" s="69">
        <f t="shared" ref="F4159" si="1550">+H4159+G4159</f>
        <v>59308100</v>
      </c>
      <c r="G4159" s="12">
        <v>14198500</v>
      </c>
      <c r="H4159" s="95">
        <v>45109600</v>
      </c>
      <c r="I4159" s="69">
        <f t="shared" ref="I4159" si="1551">SUM(F4159,J4159:K4159)</f>
        <v>59308100</v>
      </c>
      <c r="J4159" s="12">
        <v>0</v>
      </c>
      <c r="K4159" s="12">
        <v>0</v>
      </c>
    </row>
    <row r="4160" spans="2:11" x14ac:dyDescent="0.15">
      <c r="B4160" s="65">
        <v>44649</v>
      </c>
      <c r="C4160" s="98">
        <f t="shared" ref="C4160:C4161" si="1552">F4160</f>
        <v>84206100</v>
      </c>
      <c r="D4160" s="37">
        <v>1162.25</v>
      </c>
      <c r="E4160" s="68">
        <f t="shared" ref="E4160:E4161" si="1553">D4160-D4159</f>
        <v>4.3099999999999454</v>
      </c>
      <c r="F4160" s="69">
        <f t="shared" ref="F4160:F4161" si="1554">+H4160+G4160</f>
        <v>84206100</v>
      </c>
      <c r="G4160" s="12">
        <v>9540800</v>
      </c>
      <c r="H4160" s="95">
        <v>74665300</v>
      </c>
      <c r="I4160" s="69">
        <f t="shared" ref="I4160:I4161" si="1555">SUM(F4160,J4160:K4160)</f>
        <v>84206100</v>
      </c>
      <c r="J4160" s="12">
        <v>0</v>
      </c>
      <c r="K4160" s="12">
        <v>0</v>
      </c>
    </row>
    <row r="4161" spans="1:21" x14ac:dyDescent="0.15">
      <c r="B4161" s="65">
        <v>44650</v>
      </c>
      <c r="C4161" s="98">
        <f t="shared" si="1552"/>
        <v>77983200</v>
      </c>
      <c r="D4161" s="37">
        <v>1139.19</v>
      </c>
      <c r="E4161" s="68">
        <f t="shared" si="1553"/>
        <v>-23.059999999999945</v>
      </c>
      <c r="F4161" s="69">
        <f t="shared" si="1554"/>
        <v>77983200</v>
      </c>
      <c r="G4161" s="12">
        <v>16078600</v>
      </c>
      <c r="H4161" s="95">
        <v>61904600</v>
      </c>
      <c r="I4161" s="69">
        <f t="shared" si="1555"/>
        <v>78113400</v>
      </c>
      <c r="J4161" s="12">
        <v>130200</v>
      </c>
      <c r="K4161" s="12">
        <v>0</v>
      </c>
    </row>
    <row r="4162" spans="1:21" s="21" customFormat="1" x14ac:dyDescent="0.15">
      <c r="A4162" s="21" t="s">
        <v>0</v>
      </c>
      <c r="B4162" s="66">
        <v>44651</v>
      </c>
      <c r="C4162" s="75">
        <f t="shared" ref="C4162:C4163" si="1556">F4162</f>
        <v>36351100</v>
      </c>
      <c r="D4162" s="38">
        <v>1131.81</v>
      </c>
      <c r="E4162" s="70">
        <f t="shared" ref="E4162:E4163" si="1557">D4162-D4161</f>
        <v>-7.3800000000001091</v>
      </c>
      <c r="F4162" s="71">
        <f t="shared" ref="F4162:F4163" si="1558">+H4162+G4162</f>
        <v>36351100</v>
      </c>
      <c r="G4162" s="22">
        <v>3377900</v>
      </c>
      <c r="H4162" s="96">
        <v>32973200</v>
      </c>
      <c r="I4162" s="71">
        <f t="shared" ref="I4162:I4163" si="1559">SUM(F4162,J4162:K4162)</f>
        <v>36351100</v>
      </c>
      <c r="J4162" s="22">
        <v>0</v>
      </c>
      <c r="K4162" s="22">
        <v>0</v>
      </c>
      <c r="L4162" s="109">
        <f>SUM(G4141:G4162)</f>
        <v>226082500</v>
      </c>
      <c r="M4162" s="22">
        <f>SUM(H4141:H4162)</f>
        <v>733566400</v>
      </c>
      <c r="N4162" s="24">
        <f>SUM(G4141:H4162)</f>
        <v>959648900</v>
      </c>
      <c r="O4162" s="25">
        <f>MAX($C4141:$C4162)</f>
        <v>84206100</v>
      </c>
      <c r="P4162" s="103">
        <f>MIN($C4141:$C4162)</f>
        <v>22665000</v>
      </c>
      <c r="Q4162" s="53">
        <f>MAX($D4141:$D4162)</f>
        <v>1162.25</v>
      </c>
      <c r="R4162" s="54">
        <f>MIN($D4141:$D4162)</f>
        <v>1112.81</v>
      </c>
      <c r="S4162" s="45">
        <f>MAX($E4141:$E4162)</f>
        <v>19.190000000000055</v>
      </c>
      <c r="T4162" s="46">
        <f>MIN($E4141:$E4162)</f>
        <v>-23.059999999999945</v>
      </c>
      <c r="U4162" s="34"/>
    </row>
    <row r="4163" spans="1:21" x14ac:dyDescent="0.15">
      <c r="B4163" s="65">
        <v>44652</v>
      </c>
      <c r="C4163" s="74">
        <f t="shared" si="1556"/>
        <v>36107100</v>
      </c>
      <c r="D4163" s="37">
        <v>1140.6300000000001</v>
      </c>
      <c r="E4163" s="68">
        <f t="shared" si="1557"/>
        <v>8.8200000000001637</v>
      </c>
      <c r="F4163" s="69">
        <f t="shared" si="1558"/>
        <v>36107100</v>
      </c>
      <c r="G4163" s="12">
        <v>3396800</v>
      </c>
      <c r="H4163" s="12">
        <v>32710300</v>
      </c>
      <c r="I4163" s="69">
        <f t="shared" si="1559"/>
        <v>36107100</v>
      </c>
      <c r="J4163" s="12">
        <v>0</v>
      </c>
      <c r="K4163" s="12">
        <v>0</v>
      </c>
    </row>
    <row r="4164" spans="1:21" x14ac:dyDescent="0.15">
      <c r="B4164" s="65">
        <v>44655</v>
      </c>
      <c r="C4164" s="74">
        <f t="shared" ref="C4164" si="1560">F4164</f>
        <v>67382300</v>
      </c>
      <c r="D4164" s="37">
        <v>1154.3800000000001</v>
      </c>
      <c r="E4164" s="68">
        <f t="shared" ref="E4164" si="1561">D4164-D4163</f>
        <v>13.75</v>
      </c>
      <c r="F4164" s="69">
        <f t="shared" ref="F4164" si="1562">+H4164+G4164</f>
        <v>67382300</v>
      </c>
      <c r="G4164" s="12">
        <v>4441200</v>
      </c>
      <c r="H4164" s="12">
        <v>62941100</v>
      </c>
      <c r="I4164" s="69">
        <f t="shared" ref="I4164" si="1563">SUM(F4164,J4164:K4164)</f>
        <v>67382300</v>
      </c>
      <c r="J4164" s="12">
        <v>0</v>
      </c>
      <c r="K4164" s="12">
        <v>0</v>
      </c>
    </row>
    <row r="4165" spans="1:21" x14ac:dyDescent="0.15">
      <c r="B4165" s="65">
        <v>44656</v>
      </c>
      <c r="C4165" s="74">
        <f t="shared" ref="C4165" si="1564">F4165</f>
        <v>64876500</v>
      </c>
      <c r="D4165" s="37">
        <v>1160.75</v>
      </c>
      <c r="E4165" s="68">
        <f t="shared" ref="E4165" si="1565">D4165-D4164</f>
        <v>6.3699999999998909</v>
      </c>
      <c r="F4165" s="69">
        <f t="shared" ref="F4165" si="1566">+H4165+G4165</f>
        <v>64876500</v>
      </c>
      <c r="G4165" s="12">
        <v>13063300</v>
      </c>
      <c r="H4165" s="12">
        <v>51813200</v>
      </c>
      <c r="I4165" s="69">
        <f t="shared" ref="I4165" si="1567">SUM(F4165,J4165:K4165)</f>
        <v>64876500</v>
      </c>
      <c r="J4165" s="12">
        <v>0</v>
      </c>
      <c r="K4165" s="12">
        <v>0</v>
      </c>
    </row>
    <row r="4166" spans="1:21" x14ac:dyDescent="0.15">
      <c r="B4166" s="65">
        <v>44657</v>
      </c>
      <c r="C4166" s="74">
        <f t="shared" ref="C4166" si="1568">F4166</f>
        <v>30384100</v>
      </c>
      <c r="D4166" s="37">
        <v>1153.44</v>
      </c>
      <c r="E4166" s="68">
        <f t="shared" ref="E4166" si="1569">D4166-D4165</f>
        <v>-7.3099999999999454</v>
      </c>
      <c r="F4166" s="69">
        <f t="shared" ref="F4166" si="1570">+H4166+G4166</f>
        <v>30384100</v>
      </c>
      <c r="G4166" s="12">
        <v>5985300</v>
      </c>
      <c r="H4166" s="12">
        <v>24398800</v>
      </c>
      <c r="I4166" s="69">
        <f t="shared" ref="I4166" si="1571">SUM(F4166,J4166:K4166)</f>
        <v>30384100</v>
      </c>
      <c r="J4166" s="12">
        <v>0</v>
      </c>
      <c r="K4166" s="12">
        <v>0</v>
      </c>
    </row>
    <row r="4167" spans="1:21" x14ac:dyDescent="0.15">
      <c r="B4167" s="65">
        <v>44658</v>
      </c>
      <c r="C4167" s="74">
        <f t="shared" ref="C4167:C4168" si="1572">F4167</f>
        <v>26721900</v>
      </c>
      <c r="D4167" s="37">
        <v>1163</v>
      </c>
      <c r="E4167" s="68">
        <f t="shared" ref="E4167:E4168" si="1573">D4167-D4166</f>
        <v>9.5599999999999454</v>
      </c>
      <c r="F4167" s="69">
        <f t="shared" ref="F4167:F4168" si="1574">+H4167+G4167</f>
        <v>26721900</v>
      </c>
      <c r="G4167" s="12">
        <v>4135300</v>
      </c>
      <c r="H4167" s="12">
        <v>22586600</v>
      </c>
      <c r="I4167" s="69">
        <f t="shared" ref="I4167:I4168" si="1575">SUM(F4167,J4167:K4167)</f>
        <v>26721900</v>
      </c>
      <c r="J4167" s="12">
        <v>0</v>
      </c>
      <c r="K4167" s="12">
        <v>0</v>
      </c>
    </row>
    <row r="4168" spans="1:21" x14ac:dyDescent="0.15">
      <c r="B4168" s="65">
        <v>44659</v>
      </c>
      <c r="C4168" s="98">
        <f t="shared" si="1572"/>
        <v>17155700</v>
      </c>
      <c r="D4168" s="37">
        <v>1156.56</v>
      </c>
      <c r="E4168" s="68">
        <f t="shared" si="1573"/>
        <v>-6.4400000000000546</v>
      </c>
      <c r="F4168" s="69">
        <f t="shared" si="1574"/>
        <v>17155700</v>
      </c>
      <c r="G4168" s="12">
        <v>3601400</v>
      </c>
      <c r="H4168" s="95">
        <v>13554300</v>
      </c>
      <c r="I4168" s="69">
        <f t="shared" si="1575"/>
        <v>17201800</v>
      </c>
      <c r="J4168" s="12">
        <v>0</v>
      </c>
      <c r="K4168" s="12">
        <v>46100</v>
      </c>
    </row>
    <row r="4169" spans="1:21" x14ac:dyDescent="0.15">
      <c r="B4169" s="65">
        <v>44662</v>
      </c>
      <c r="C4169" s="74">
        <f t="shared" ref="C4169" si="1576">F4169</f>
        <v>18157000</v>
      </c>
      <c r="D4169" s="37">
        <v>1151.56</v>
      </c>
      <c r="E4169" s="68">
        <f t="shared" ref="E4169" si="1577">D4169-D4168</f>
        <v>-5</v>
      </c>
      <c r="F4169" s="69">
        <f t="shared" ref="F4169" si="1578">+H4169+G4169</f>
        <v>18157000</v>
      </c>
      <c r="G4169" s="12">
        <v>3910700</v>
      </c>
      <c r="H4169" s="12">
        <v>14246300</v>
      </c>
      <c r="I4169" s="69">
        <f t="shared" ref="I4169" si="1579">SUM(F4169,J4169:K4169)</f>
        <v>18157000</v>
      </c>
      <c r="J4169" s="12">
        <v>0</v>
      </c>
      <c r="K4169" s="12">
        <v>0</v>
      </c>
    </row>
    <row r="4170" spans="1:21" x14ac:dyDescent="0.15">
      <c r="B4170" s="65">
        <v>44663</v>
      </c>
      <c r="C4170" s="74">
        <f t="shared" ref="C4170" si="1580">F4170</f>
        <v>17515800</v>
      </c>
      <c r="D4170" s="37">
        <v>1150.69</v>
      </c>
      <c r="E4170" s="68">
        <f t="shared" ref="E4170" si="1581">D4170-D4169</f>
        <v>-0.86999999999989086</v>
      </c>
      <c r="F4170" s="69">
        <f t="shared" ref="F4170" si="1582">+H4170+G4170</f>
        <v>17515800</v>
      </c>
      <c r="G4170" s="12">
        <v>3529900</v>
      </c>
      <c r="H4170" s="12">
        <v>13985900</v>
      </c>
      <c r="I4170" s="69">
        <f t="shared" ref="I4170" si="1583">SUM(F4170,J4170:K4170)</f>
        <v>17515800</v>
      </c>
      <c r="J4170" s="12">
        <v>0</v>
      </c>
      <c r="K4170" s="12">
        <v>0</v>
      </c>
    </row>
    <row r="4171" spans="1:21" x14ac:dyDescent="0.15">
      <c r="B4171" s="65">
        <v>44664</v>
      </c>
      <c r="C4171" s="74">
        <f t="shared" ref="C4171:C4172" si="1584">F4171</f>
        <v>16794800</v>
      </c>
      <c r="D4171" s="37">
        <v>1152.3800000000001</v>
      </c>
      <c r="E4171" s="68">
        <f t="shared" ref="E4171:E4172" si="1585">D4171-D4170</f>
        <v>1.6900000000000546</v>
      </c>
      <c r="F4171" s="69">
        <f t="shared" ref="F4171:F4172" si="1586">+H4171+G4171</f>
        <v>16794800</v>
      </c>
      <c r="G4171" s="12">
        <v>2375600</v>
      </c>
      <c r="H4171" s="57">
        <v>14419200</v>
      </c>
      <c r="I4171" s="69">
        <f t="shared" ref="I4171:I4172" si="1587">SUM(F4171,J4171:K4171)</f>
        <v>16794800</v>
      </c>
      <c r="J4171" s="12">
        <v>0</v>
      </c>
      <c r="K4171" s="12">
        <v>0</v>
      </c>
      <c r="M4171" s="63" t="s">
        <v>60</v>
      </c>
    </row>
    <row r="4172" spans="1:21" x14ac:dyDescent="0.15">
      <c r="B4172" s="65">
        <v>44665</v>
      </c>
      <c r="C4172" s="74">
        <f t="shared" si="1584"/>
        <v>28719200</v>
      </c>
      <c r="D4172" s="37">
        <v>1157.44</v>
      </c>
      <c r="E4172" s="68">
        <f t="shared" si="1585"/>
        <v>5.0599999999999454</v>
      </c>
      <c r="F4172" s="69">
        <f t="shared" si="1586"/>
        <v>28719200</v>
      </c>
      <c r="G4172" s="12">
        <v>6130500</v>
      </c>
      <c r="H4172" s="12">
        <v>22588700</v>
      </c>
      <c r="I4172" s="69">
        <f t="shared" si="1587"/>
        <v>28719200</v>
      </c>
      <c r="J4172" s="12">
        <v>0</v>
      </c>
      <c r="K4172" s="12">
        <v>0</v>
      </c>
    </row>
    <row r="4173" spans="1:21" x14ac:dyDescent="0.15">
      <c r="B4173" s="65">
        <v>44666</v>
      </c>
      <c r="C4173" s="74">
        <f t="shared" ref="C4173" si="1588">F4173</f>
        <v>21210600</v>
      </c>
      <c r="D4173" s="37">
        <v>1150</v>
      </c>
      <c r="E4173" s="68">
        <f t="shared" ref="E4173" si="1589">D4173-D4172</f>
        <v>-7.4400000000000546</v>
      </c>
      <c r="F4173" s="69">
        <f t="shared" ref="F4173" si="1590">+H4173+G4173</f>
        <v>21210600</v>
      </c>
      <c r="G4173" s="12">
        <v>2132300</v>
      </c>
      <c r="H4173" s="12">
        <v>19078300</v>
      </c>
      <c r="I4173" s="69">
        <f t="shared" ref="I4173" si="1591">SUM(F4173,J4173:K4173)</f>
        <v>21210600</v>
      </c>
      <c r="J4173" s="12">
        <v>0</v>
      </c>
      <c r="K4173" s="12">
        <v>0</v>
      </c>
    </row>
    <row r="4174" spans="1:21" x14ac:dyDescent="0.15">
      <c r="B4174" s="65">
        <v>44669</v>
      </c>
      <c r="C4174" s="74">
        <f t="shared" ref="C4174" si="1592">F4174</f>
        <v>18402000</v>
      </c>
      <c r="D4174" s="37">
        <v>1147.06</v>
      </c>
      <c r="E4174" s="68">
        <f t="shared" ref="E4174" si="1593">D4174-D4173</f>
        <v>-2.9400000000000546</v>
      </c>
      <c r="F4174" s="69">
        <f t="shared" ref="F4174" si="1594">+H4174+G4174</f>
        <v>18402000</v>
      </c>
      <c r="G4174" s="12">
        <v>6137100</v>
      </c>
      <c r="H4174" s="12">
        <v>12264900</v>
      </c>
      <c r="I4174" s="69">
        <f t="shared" ref="I4174" si="1595">SUM(F4174,J4174:K4174)</f>
        <v>18402000</v>
      </c>
      <c r="J4174" s="12">
        <v>0</v>
      </c>
      <c r="K4174" s="12">
        <v>0</v>
      </c>
    </row>
    <row r="4175" spans="1:21" x14ac:dyDescent="0.15">
      <c r="B4175" s="65">
        <v>44670</v>
      </c>
      <c r="C4175" s="74">
        <f t="shared" ref="C4175:C4176" si="1596">F4175</f>
        <v>14677300</v>
      </c>
      <c r="D4175" s="37">
        <v>1150.69</v>
      </c>
      <c r="E4175" s="68">
        <f t="shared" ref="E4175:E4176" si="1597">D4175-D4174</f>
        <v>3.6300000000001091</v>
      </c>
      <c r="F4175" s="69">
        <f t="shared" ref="F4175:F4176" si="1598">+H4175+G4175</f>
        <v>14677300</v>
      </c>
      <c r="G4175" s="12">
        <v>1901600</v>
      </c>
      <c r="H4175" s="12">
        <v>12775700</v>
      </c>
      <c r="I4175" s="69">
        <f t="shared" ref="I4175:I4176" si="1599">SUM(F4175,J4175:K4175)</f>
        <v>14677300</v>
      </c>
      <c r="J4175" s="12">
        <v>0</v>
      </c>
      <c r="K4175" s="12">
        <v>0</v>
      </c>
    </row>
    <row r="4176" spans="1:21" x14ac:dyDescent="0.15">
      <c r="B4176" s="65">
        <v>44671</v>
      </c>
      <c r="C4176" s="98">
        <f t="shared" si="1596"/>
        <v>37344600</v>
      </c>
      <c r="D4176" s="37">
        <v>1149.31</v>
      </c>
      <c r="E4176" s="68">
        <f t="shared" si="1597"/>
        <v>-1.3800000000001091</v>
      </c>
      <c r="F4176" s="69">
        <f t="shared" si="1598"/>
        <v>37344600</v>
      </c>
      <c r="G4176" s="12">
        <v>16457600</v>
      </c>
      <c r="H4176" s="95">
        <v>20887000</v>
      </c>
      <c r="I4176" s="69">
        <f t="shared" si="1599"/>
        <v>39044600</v>
      </c>
      <c r="J4176" s="12">
        <v>0</v>
      </c>
      <c r="K4176" s="12">
        <v>1700000</v>
      </c>
    </row>
    <row r="4177" spans="1:21" x14ac:dyDescent="0.15">
      <c r="B4177" s="65">
        <v>44672</v>
      </c>
      <c r="C4177" s="74">
        <f t="shared" ref="C4177:C4178" si="1600">F4177</f>
        <v>22853100</v>
      </c>
      <c r="D4177" s="37">
        <v>1142.56</v>
      </c>
      <c r="E4177" s="68">
        <f t="shared" ref="E4177:E4178" si="1601">D4177-D4176</f>
        <v>-6.75</v>
      </c>
      <c r="F4177" s="69">
        <f t="shared" ref="F4177:F4178" si="1602">+H4177+G4177</f>
        <v>22853100</v>
      </c>
      <c r="G4177" s="12">
        <v>2164800</v>
      </c>
      <c r="H4177" s="12">
        <v>20688300</v>
      </c>
      <c r="I4177" s="69">
        <f t="shared" ref="I4177:I4178" si="1603">SUM(F4177,J4177:K4177)</f>
        <v>22853100</v>
      </c>
      <c r="J4177" s="12">
        <v>0</v>
      </c>
      <c r="K4177" s="12">
        <v>0</v>
      </c>
    </row>
    <row r="4178" spans="1:21" x14ac:dyDescent="0.15">
      <c r="B4178" s="65">
        <v>44673</v>
      </c>
      <c r="C4178" s="98">
        <f t="shared" si="1600"/>
        <v>25021600</v>
      </c>
      <c r="D4178" s="37">
        <v>1141.94</v>
      </c>
      <c r="E4178" s="68">
        <f t="shared" si="1601"/>
        <v>-0.61999999999989086</v>
      </c>
      <c r="F4178" s="69">
        <f t="shared" si="1602"/>
        <v>25021600</v>
      </c>
      <c r="G4178" s="12">
        <v>7358200</v>
      </c>
      <c r="H4178" s="95">
        <v>17663400</v>
      </c>
      <c r="I4178" s="69">
        <f t="shared" si="1603"/>
        <v>25765600</v>
      </c>
      <c r="J4178" s="12">
        <v>0</v>
      </c>
      <c r="K4178" s="12">
        <v>744000</v>
      </c>
    </row>
    <row r="4179" spans="1:21" x14ac:dyDescent="0.15">
      <c r="B4179" s="65">
        <v>44676</v>
      </c>
      <c r="C4179" s="74">
        <f t="shared" ref="C4179" si="1604">F4179</f>
        <v>30862500</v>
      </c>
      <c r="D4179" s="37">
        <v>1135.1300000000001</v>
      </c>
      <c r="E4179" s="68">
        <f t="shared" ref="E4179" si="1605">D4179-D4178</f>
        <v>-6.8099999999999454</v>
      </c>
      <c r="F4179" s="69">
        <f t="shared" ref="F4179" si="1606">+H4179+G4179</f>
        <v>30862500</v>
      </c>
      <c r="G4179" s="12">
        <v>6627600</v>
      </c>
      <c r="H4179" s="12">
        <v>24234900</v>
      </c>
      <c r="I4179" s="69">
        <f t="shared" ref="I4179" si="1607">SUM(F4179,J4179:K4179)</f>
        <v>30862500</v>
      </c>
      <c r="J4179" s="12">
        <v>0</v>
      </c>
      <c r="K4179" s="12">
        <v>0</v>
      </c>
    </row>
    <row r="4180" spans="1:21" x14ac:dyDescent="0.15">
      <c r="B4180" s="65">
        <v>44677</v>
      </c>
      <c r="C4180" s="74">
        <f t="shared" ref="C4180:C4181" si="1608">F4180</f>
        <v>31535400</v>
      </c>
      <c r="D4180" s="37">
        <v>1138.3800000000001</v>
      </c>
      <c r="E4180" s="68">
        <f t="shared" ref="E4180:E4181" si="1609">D4180-D4179</f>
        <v>3.25</v>
      </c>
      <c r="F4180" s="69">
        <f t="shared" ref="F4180:F4181" si="1610">+H4180+G4180</f>
        <v>31535400</v>
      </c>
      <c r="G4180" s="12">
        <v>11360900</v>
      </c>
      <c r="H4180" s="12">
        <v>20174500</v>
      </c>
      <c r="I4180" s="69">
        <f t="shared" ref="I4180:I4181" si="1611">SUM(F4180,J4180:K4180)</f>
        <v>31535400</v>
      </c>
      <c r="J4180" s="12">
        <v>0</v>
      </c>
      <c r="K4180" s="12">
        <v>0</v>
      </c>
    </row>
    <row r="4181" spans="1:21" x14ac:dyDescent="0.15">
      <c r="B4181" s="65">
        <v>44678</v>
      </c>
      <c r="C4181" s="98">
        <f t="shared" si="1608"/>
        <v>22627800</v>
      </c>
      <c r="D4181" s="37">
        <v>1131.81</v>
      </c>
      <c r="E4181" s="68">
        <f t="shared" si="1609"/>
        <v>-6.5700000000001637</v>
      </c>
      <c r="F4181" s="69">
        <f t="shared" si="1610"/>
        <v>22627800</v>
      </c>
      <c r="G4181" s="12">
        <v>8122000</v>
      </c>
      <c r="H4181" s="95">
        <v>14505800</v>
      </c>
      <c r="I4181" s="69">
        <f t="shared" si="1611"/>
        <v>22893300</v>
      </c>
      <c r="J4181" s="12">
        <v>0</v>
      </c>
      <c r="K4181" s="12">
        <v>265500</v>
      </c>
    </row>
    <row r="4182" spans="1:21" s="21" customFormat="1" x14ac:dyDescent="0.15">
      <c r="A4182" s="21" t="s">
        <v>0</v>
      </c>
      <c r="B4182" s="66">
        <v>44679</v>
      </c>
      <c r="C4182" s="75">
        <f t="shared" ref="C4182" si="1612">F4182</f>
        <v>27847200</v>
      </c>
      <c r="D4182" s="38">
        <v>1136</v>
      </c>
      <c r="E4182" s="70">
        <f t="shared" ref="E4182" si="1613">D4182-D4181</f>
        <v>4.1900000000000546</v>
      </c>
      <c r="F4182" s="71">
        <f t="shared" ref="F4182" si="1614">+H4182+G4182</f>
        <v>27847200</v>
      </c>
      <c r="G4182" s="22">
        <v>4933600</v>
      </c>
      <c r="H4182" s="96">
        <v>22913600</v>
      </c>
      <c r="I4182" s="71">
        <f t="shared" ref="I4182" si="1615">SUM(F4182,J4182:K4182)</f>
        <v>27847200</v>
      </c>
      <c r="J4182" s="22">
        <v>0</v>
      </c>
      <c r="K4182" s="22">
        <v>0</v>
      </c>
      <c r="L4182" s="109">
        <f>SUM(G4163:G4182)</f>
        <v>117765700</v>
      </c>
      <c r="M4182" s="22">
        <f>SUM(H4163:H4182)</f>
        <v>458430800</v>
      </c>
      <c r="N4182" s="24">
        <f>SUM(G4163:H4182)</f>
        <v>576196500</v>
      </c>
      <c r="O4182" s="25">
        <f>MAX($C4163:$C4182)</f>
        <v>67382300</v>
      </c>
      <c r="P4182" s="103">
        <f>MIN($C4163:$C4182)</f>
        <v>14677300</v>
      </c>
      <c r="Q4182" s="53">
        <f>MAX($D4163:$D4182)</f>
        <v>1163</v>
      </c>
      <c r="R4182" s="54">
        <f>MIN($D4163:$D4182)</f>
        <v>1131.81</v>
      </c>
      <c r="S4182" s="45">
        <f>MAX($E4163:$E4182)</f>
        <v>13.75</v>
      </c>
      <c r="T4182" s="46">
        <f>MIN($E4163:$E4182)</f>
        <v>-7.4400000000000546</v>
      </c>
      <c r="U4182" s="34"/>
    </row>
    <row r="4183" spans="1:21" x14ac:dyDescent="0.15">
      <c r="B4183" s="65">
        <v>44683</v>
      </c>
      <c r="C4183" s="74">
        <f t="shared" ref="C4183:C4185" si="1616">F4183</f>
        <v>22851000</v>
      </c>
      <c r="D4183" s="37">
        <v>1131.8800000000001</v>
      </c>
      <c r="E4183" s="68">
        <f t="shared" ref="E4183:E4185" si="1617">D4183-D4182</f>
        <v>-4.1199999999998909</v>
      </c>
      <c r="F4183" s="69">
        <f t="shared" ref="F4183:F4185" si="1618">+H4183+G4183</f>
        <v>22851000</v>
      </c>
      <c r="G4183" s="12">
        <v>7217800</v>
      </c>
      <c r="H4183" s="12">
        <v>15633200</v>
      </c>
      <c r="I4183" s="69">
        <f>SUM(F4183,J4183:K4183)</f>
        <v>22851000</v>
      </c>
      <c r="J4183" s="12">
        <v>0</v>
      </c>
      <c r="K4183" s="12">
        <v>0</v>
      </c>
    </row>
    <row r="4184" spans="1:21" x14ac:dyDescent="0.15">
      <c r="B4184" s="65">
        <v>44687</v>
      </c>
      <c r="C4184" s="74">
        <f t="shared" si="1616"/>
        <v>38561200</v>
      </c>
      <c r="D4184" s="37">
        <v>1132.56</v>
      </c>
      <c r="E4184" s="68">
        <f t="shared" si="1617"/>
        <v>0.67999999999983629</v>
      </c>
      <c r="F4184" s="69">
        <f t="shared" si="1618"/>
        <v>38561200</v>
      </c>
      <c r="G4184" s="12">
        <v>8789800</v>
      </c>
      <c r="H4184" s="12">
        <v>29771400</v>
      </c>
      <c r="I4184" s="69">
        <f t="shared" ref="I4184:I4185" si="1619">SUM(F4184,J4184:K4184)</f>
        <v>38561200</v>
      </c>
      <c r="J4184" s="12">
        <v>0</v>
      </c>
      <c r="K4184" s="12">
        <v>0</v>
      </c>
    </row>
    <row r="4185" spans="1:21" x14ac:dyDescent="0.15">
      <c r="B4185" s="65">
        <v>44690</v>
      </c>
      <c r="C4185" s="98">
        <f t="shared" si="1616"/>
        <v>55757900</v>
      </c>
      <c r="D4185" s="37">
        <v>1133.81</v>
      </c>
      <c r="E4185" s="68">
        <f t="shared" si="1617"/>
        <v>1.25</v>
      </c>
      <c r="F4185" s="69">
        <f t="shared" si="1618"/>
        <v>55757900</v>
      </c>
      <c r="G4185" s="12">
        <v>4559100</v>
      </c>
      <c r="H4185" s="95">
        <v>51198800</v>
      </c>
      <c r="I4185" s="69">
        <f t="shared" si="1619"/>
        <v>56062900</v>
      </c>
      <c r="J4185" s="12">
        <v>0</v>
      </c>
      <c r="K4185" s="12">
        <v>305000</v>
      </c>
    </row>
    <row r="4186" spans="1:21" x14ac:dyDescent="0.15">
      <c r="B4186" s="65">
        <v>44691</v>
      </c>
      <c r="C4186" s="74">
        <f t="shared" ref="C4186" si="1620">F4186</f>
        <v>34760900</v>
      </c>
      <c r="D4186" s="37">
        <v>1135.69</v>
      </c>
      <c r="E4186" s="68">
        <f t="shared" ref="E4186" si="1621">D4186-D4185</f>
        <v>1.8800000000001091</v>
      </c>
      <c r="F4186" s="69">
        <f t="shared" ref="F4186" si="1622">+H4186+G4186</f>
        <v>34760900</v>
      </c>
      <c r="G4186" s="12">
        <v>5488900</v>
      </c>
      <c r="H4186" s="12">
        <v>29272000</v>
      </c>
      <c r="I4186" s="69">
        <f t="shared" ref="I4186" si="1623">SUM(F4186,J4186:K4186)</f>
        <v>34760900</v>
      </c>
      <c r="J4186" s="12">
        <v>0</v>
      </c>
      <c r="K4186" s="12">
        <v>0</v>
      </c>
    </row>
    <row r="4187" spans="1:21" x14ac:dyDescent="0.15">
      <c r="B4187" s="65">
        <v>44692</v>
      </c>
      <c r="C4187" s="74">
        <f t="shared" ref="C4187" si="1624">F4187</f>
        <v>38589100</v>
      </c>
      <c r="D4187" s="37">
        <v>1129.19</v>
      </c>
      <c r="E4187" s="68">
        <f t="shared" ref="E4187" si="1625">D4187-D4186</f>
        <v>-6.5</v>
      </c>
      <c r="F4187" s="69">
        <f t="shared" ref="F4187" si="1626">+H4187+G4187</f>
        <v>38589100</v>
      </c>
      <c r="G4187" s="12">
        <v>8661300</v>
      </c>
      <c r="H4187" s="12">
        <v>29927800</v>
      </c>
      <c r="I4187" s="69">
        <f t="shared" ref="I4187" si="1627">SUM(F4187,J4187:K4187)</f>
        <v>38589100</v>
      </c>
      <c r="J4187" s="12">
        <v>0</v>
      </c>
      <c r="K4187" s="12">
        <v>0</v>
      </c>
    </row>
    <row r="4188" spans="1:21" x14ac:dyDescent="0.15">
      <c r="B4188" s="65">
        <v>44693</v>
      </c>
      <c r="C4188" s="74">
        <f t="shared" ref="C4188" si="1628">F4188</f>
        <v>20166600</v>
      </c>
      <c r="D4188" s="37">
        <v>1126.44</v>
      </c>
      <c r="E4188" s="68">
        <f t="shared" ref="E4188" si="1629">D4188-D4187</f>
        <v>-2.75</v>
      </c>
      <c r="F4188" s="69">
        <f t="shared" ref="F4188" si="1630">+H4188+G4188</f>
        <v>20166600</v>
      </c>
      <c r="G4188" s="12">
        <v>879900</v>
      </c>
      <c r="H4188" s="12">
        <v>19286700</v>
      </c>
      <c r="I4188" s="69">
        <f t="shared" ref="I4188" si="1631">SUM(F4188,J4188:K4188)</f>
        <v>20166600</v>
      </c>
      <c r="J4188" s="12">
        <v>0</v>
      </c>
      <c r="K4188" s="12">
        <v>0</v>
      </c>
    </row>
    <row r="4189" spans="1:21" x14ac:dyDescent="0.15">
      <c r="B4189" s="65">
        <v>44694</v>
      </c>
      <c r="C4189" s="74">
        <f t="shared" ref="C4189:C4190" si="1632">F4189</f>
        <v>96931600</v>
      </c>
      <c r="D4189" s="37">
        <v>1130.44</v>
      </c>
      <c r="E4189" s="68">
        <f t="shared" ref="E4189:E4190" si="1633">D4189-D4188</f>
        <v>4</v>
      </c>
      <c r="F4189" s="69">
        <f t="shared" ref="F4189:F4190" si="1634">+H4189+G4189</f>
        <v>96931600</v>
      </c>
      <c r="G4189" s="12">
        <v>9368100</v>
      </c>
      <c r="H4189" s="12">
        <v>87563500</v>
      </c>
      <c r="I4189" s="69">
        <f t="shared" ref="I4189:I4190" si="1635">SUM(F4189,J4189:K4189)</f>
        <v>96931600</v>
      </c>
      <c r="J4189" s="12">
        <v>0</v>
      </c>
      <c r="K4189" s="12">
        <v>0</v>
      </c>
    </row>
    <row r="4190" spans="1:21" x14ac:dyDescent="0.15">
      <c r="B4190" s="65">
        <v>44697</v>
      </c>
      <c r="C4190" s="74">
        <f t="shared" si="1632"/>
        <v>42967500</v>
      </c>
      <c r="D4190" s="37">
        <v>1129.25</v>
      </c>
      <c r="E4190" s="68">
        <f t="shared" si="1633"/>
        <v>-1.1900000000000546</v>
      </c>
      <c r="F4190" s="69">
        <f t="shared" si="1634"/>
        <v>42967500</v>
      </c>
      <c r="G4190" s="12">
        <v>4505900</v>
      </c>
      <c r="H4190" s="57">
        <v>38461600</v>
      </c>
      <c r="I4190" s="69">
        <f t="shared" si="1635"/>
        <v>42967500</v>
      </c>
      <c r="J4190" s="12">
        <v>0</v>
      </c>
      <c r="K4190" s="12">
        <v>0</v>
      </c>
      <c r="M4190" s="63" t="s">
        <v>60</v>
      </c>
    </row>
    <row r="4191" spans="1:21" x14ac:dyDescent="0.15">
      <c r="B4191" s="65">
        <v>44698</v>
      </c>
      <c r="C4191" s="74">
        <f t="shared" ref="C4191" si="1636">F4191</f>
        <v>33414800</v>
      </c>
      <c r="D4191" s="37">
        <v>1131.44</v>
      </c>
      <c r="E4191" s="68">
        <f t="shared" ref="E4191" si="1637">D4191-D4190</f>
        <v>2.1900000000000546</v>
      </c>
      <c r="F4191" s="69">
        <f t="shared" ref="F4191" si="1638">+H4191+G4191</f>
        <v>33414800</v>
      </c>
      <c r="G4191" s="12">
        <v>3425100</v>
      </c>
      <c r="H4191" s="12">
        <v>29989700</v>
      </c>
      <c r="I4191" s="69">
        <f t="shared" ref="I4191" si="1639">SUM(F4191,J4191:K4191)</f>
        <v>33414800</v>
      </c>
      <c r="J4191" s="12">
        <v>0</v>
      </c>
      <c r="K4191" s="12">
        <v>0</v>
      </c>
    </row>
    <row r="4192" spans="1:21" x14ac:dyDescent="0.15">
      <c r="B4192" s="65">
        <v>44699</v>
      </c>
      <c r="C4192" s="74">
        <f t="shared" ref="C4192" si="1640">F4192</f>
        <v>24869800</v>
      </c>
      <c r="D4192" s="37">
        <v>1135.75</v>
      </c>
      <c r="E4192" s="68">
        <f t="shared" ref="E4192" si="1641">D4192-D4191</f>
        <v>4.3099999999999454</v>
      </c>
      <c r="F4192" s="69">
        <f t="shared" ref="F4192" si="1642">+H4192+G4192</f>
        <v>24869800</v>
      </c>
      <c r="G4192" s="12">
        <v>3719500</v>
      </c>
      <c r="H4192" s="12">
        <v>21150300</v>
      </c>
      <c r="I4192" s="69">
        <f t="shared" ref="I4192" si="1643">SUM(F4192,J4192:K4192)</f>
        <v>24869800</v>
      </c>
      <c r="J4192" s="12">
        <v>0</v>
      </c>
      <c r="K4192" s="12">
        <v>0</v>
      </c>
    </row>
    <row r="4193" spans="1:21" x14ac:dyDescent="0.15">
      <c r="B4193" s="65">
        <v>44700</v>
      </c>
      <c r="C4193" s="74">
        <f t="shared" ref="C4193" si="1644">F4193</f>
        <v>29928700</v>
      </c>
      <c r="D4193" s="37">
        <v>1133.31</v>
      </c>
      <c r="E4193" s="68">
        <f t="shared" ref="E4193" si="1645">D4193-D4192</f>
        <v>-2.4400000000000546</v>
      </c>
      <c r="F4193" s="69">
        <f t="shared" ref="F4193" si="1646">+H4193+G4193</f>
        <v>29928700</v>
      </c>
      <c r="G4193" s="12">
        <v>4912600</v>
      </c>
      <c r="H4193" s="12">
        <v>25016100</v>
      </c>
      <c r="I4193" s="69">
        <f t="shared" ref="I4193" si="1647">SUM(F4193,J4193:K4193)</f>
        <v>29928700</v>
      </c>
      <c r="J4193" s="12">
        <v>0</v>
      </c>
      <c r="K4193" s="12">
        <v>0</v>
      </c>
    </row>
    <row r="4194" spans="1:21" x14ac:dyDescent="0.15">
      <c r="B4194" s="65">
        <v>44701</v>
      </c>
      <c r="C4194" s="74">
        <f t="shared" ref="C4194" si="1648">F4194</f>
        <v>38447800</v>
      </c>
      <c r="D4194" s="37">
        <v>1128</v>
      </c>
      <c r="E4194" s="68">
        <f t="shared" ref="E4194" si="1649">D4194-D4193</f>
        <v>-5.3099999999999454</v>
      </c>
      <c r="F4194" s="69">
        <f t="shared" ref="F4194" si="1650">+H4194+G4194</f>
        <v>38447800</v>
      </c>
      <c r="G4194" s="12">
        <v>23120700</v>
      </c>
      <c r="H4194" s="12">
        <v>15327100</v>
      </c>
      <c r="I4194" s="69">
        <f t="shared" ref="I4194" si="1651">SUM(F4194,J4194:K4194)</f>
        <v>38447800</v>
      </c>
      <c r="J4194" s="12">
        <v>0</v>
      </c>
      <c r="K4194" s="12">
        <v>0</v>
      </c>
    </row>
    <row r="4195" spans="1:21" x14ac:dyDescent="0.15">
      <c r="B4195" s="65">
        <v>44704</v>
      </c>
      <c r="C4195" s="74">
        <f t="shared" ref="C4195:C4196" si="1652">F4195</f>
        <v>59488000</v>
      </c>
      <c r="D4195" s="37">
        <v>1127.56</v>
      </c>
      <c r="E4195" s="68">
        <f t="shared" ref="E4195:E4196" si="1653">D4195-D4194</f>
        <v>-0.44000000000005457</v>
      </c>
      <c r="F4195" s="69">
        <f t="shared" ref="F4195:F4196" si="1654">+H4195+G4195</f>
        <v>59488000</v>
      </c>
      <c r="G4195" s="12">
        <v>13187900</v>
      </c>
      <c r="H4195" s="12">
        <v>46300100</v>
      </c>
      <c r="I4195" s="69">
        <f t="shared" ref="I4195:I4196" si="1655">SUM(F4195,J4195:K4195)</f>
        <v>59488000</v>
      </c>
      <c r="J4195" s="12">
        <v>0</v>
      </c>
      <c r="K4195" s="12">
        <v>0</v>
      </c>
    </row>
    <row r="4196" spans="1:21" x14ac:dyDescent="0.15">
      <c r="B4196" s="65">
        <v>44705</v>
      </c>
      <c r="C4196" s="98">
        <f t="shared" si="1652"/>
        <v>36286600</v>
      </c>
      <c r="D4196" s="37">
        <v>1126.3800000000001</v>
      </c>
      <c r="E4196" s="68">
        <f t="shared" si="1653"/>
        <v>-1.1799999999998363</v>
      </c>
      <c r="F4196" s="69">
        <f t="shared" si="1654"/>
        <v>36286600</v>
      </c>
      <c r="G4196" s="12">
        <v>13939500</v>
      </c>
      <c r="H4196" s="95">
        <v>22347100</v>
      </c>
      <c r="I4196" s="69">
        <f t="shared" si="1655"/>
        <v>36305800</v>
      </c>
      <c r="J4196" s="12">
        <v>19200</v>
      </c>
      <c r="K4196" s="12">
        <v>0</v>
      </c>
    </row>
    <row r="4197" spans="1:21" x14ac:dyDescent="0.15">
      <c r="B4197" s="65">
        <v>44706</v>
      </c>
      <c r="C4197" s="74">
        <f t="shared" ref="C4197" si="1656">F4197</f>
        <v>37562800</v>
      </c>
      <c r="D4197" s="37">
        <v>1135.1300000000001</v>
      </c>
      <c r="E4197" s="68">
        <f t="shared" ref="E4197" si="1657">D4197-D4196</f>
        <v>8.75</v>
      </c>
      <c r="F4197" s="69">
        <f t="shared" ref="F4197" si="1658">+H4197+G4197</f>
        <v>37562800</v>
      </c>
      <c r="G4197" s="12">
        <v>6234000</v>
      </c>
      <c r="H4197" s="12">
        <v>31328800</v>
      </c>
      <c r="I4197" s="69">
        <f t="shared" ref="I4197" si="1659">SUM(F4197,J4197:K4197)</f>
        <v>37562800</v>
      </c>
      <c r="J4197" s="12">
        <v>0</v>
      </c>
      <c r="K4197" s="12">
        <v>0</v>
      </c>
    </row>
    <row r="4198" spans="1:21" x14ac:dyDescent="0.15">
      <c r="B4198" s="65">
        <v>44707</v>
      </c>
      <c r="C4198" s="74">
        <f t="shared" ref="C4198:C4199" si="1660">F4198</f>
        <v>21770800</v>
      </c>
      <c r="D4198" s="37">
        <v>1132.06</v>
      </c>
      <c r="E4198" s="68">
        <f t="shared" ref="E4198:E4199" si="1661">D4198-D4197</f>
        <v>-3.0700000000001637</v>
      </c>
      <c r="F4198" s="69">
        <f t="shared" ref="F4198:F4199" si="1662">+H4198+G4198</f>
        <v>21770800</v>
      </c>
      <c r="G4198" s="12">
        <v>4910900</v>
      </c>
      <c r="H4198" s="12">
        <v>16859900</v>
      </c>
      <c r="I4198" s="69">
        <f t="shared" ref="I4198:I4199" si="1663">SUM(F4198,J4198:K4198)</f>
        <v>21770800</v>
      </c>
      <c r="J4198" s="12">
        <v>0</v>
      </c>
      <c r="K4198" s="12">
        <v>0</v>
      </c>
    </row>
    <row r="4199" spans="1:21" x14ac:dyDescent="0.15">
      <c r="B4199" s="65">
        <v>44708</v>
      </c>
      <c r="C4199" s="98">
        <f t="shared" si="1660"/>
        <v>28798800</v>
      </c>
      <c r="D4199" s="37">
        <v>1128.1300000000001</v>
      </c>
      <c r="E4199" s="68">
        <f t="shared" si="1661"/>
        <v>-3.9299999999998363</v>
      </c>
      <c r="F4199" s="69">
        <f t="shared" si="1662"/>
        <v>28798800</v>
      </c>
      <c r="G4199" s="12">
        <v>3935600</v>
      </c>
      <c r="H4199" s="95">
        <v>24863200</v>
      </c>
      <c r="I4199" s="69">
        <f t="shared" si="1663"/>
        <v>29439600</v>
      </c>
      <c r="J4199" s="12">
        <v>0</v>
      </c>
      <c r="K4199" s="12">
        <v>640800</v>
      </c>
    </row>
    <row r="4200" spans="1:21" x14ac:dyDescent="0.15">
      <c r="B4200" s="65">
        <v>44711</v>
      </c>
      <c r="C4200" s="74">
        <f t="shared" ref="C4200" si="1664">F4200</f>
        <v>79612400</v>
      </c>
      <c r="D4200" s="37">
        <v>1135.94</v>
      </c>
      <c r="E4200" s="68">
        <f t="shared" ref="E4200" si="1665">D4200-D4199</f>
        <v>7.8099999999999454</v>
      </c>
      <c r="F4200" s="69">
        <f t="shared" ref="F4200" si="1666">+H4200+G4200</f>
        <v>79612400</v>
      </c>
      <c r="G4200" s="12">
        <v>5779200</v>
      </c>
      <c r="H4200" s="12">
        <v>73833200</v>
      </c>
      <c r="I4200" s="69">
        <f t="shared" ref="I4200" si="1667">SUM(F4200,J4200:K4200)</f>
        <v>79612400</v>
      </c>
      <c r="J4200" s="12">
        <v>0</v>
      </c>
      <c r="K4200" s="12">
        <v>0</v>
      </c>
    </row>
    <row r="4201" spans="1:21" s="21" customFormat="1" x14ac:dyDescent="0.15">
      <c r="A4201" s="21" t="s">
        <v>0</v>
      </c>
      <c r="B4201" s="66">
        <v>44712</v>
      </c>
      <c r="C4201" s="75">
        <f t="shared" ref="C4201" si="1668">F4201</f>
        <v>25490300</v>
      </c>
      <c r="D4201" s="38">
        <v>1128.75</v>
      </c>
      <c r="E4201" s="70">
        <f t="shared" ref="E4201:E4202" si="1669">D4201-D4200</f>
        <v>-7.1900000000000546</v>
      </c>
      <c r="F4201" s="71">
        <f t="shared" ref="F4201:F4202" si="1670">+H4201+G4201</f>
        <v>25490300</v>
      </c>
      <c r="G4201" s="22">
        <v>4441800</v>
      </c>
      <c r="H4201" s="96">
        <v>21048500</v>
      </c>
      <c r="I4201" s="71">
        <f t="shared" ref="I4201:I4202" si="1671">SUM(F4201,J4201:K4201)</f>
        <v>25490300</v>
      </c>
      <c r="J4201" s="22">
        <v>0</v>
      </c>
      <c r="K4201" s="22">
        <v>0</v>
      </c>
      <c r="L4201" s="109">
        <f>SUM(G4183:G4201)</f>
        <v>137077600</v>
      </c>
      <c r="M4201" s="22">
        <f>SUM(H4183:H4201)</f>
        <v>629179000</v>
      </c>
      <c r="N4201" s="24">
        <f>SUM(G4183:H4201)</f>
        <v>766256600</v>
      </c>
      <c r="O4201" s="25">
        <f>MAX($C4183:$C4201)</f>
        <v>96931600</v>
      </c>
      <c r="P4201" s="103">
        <f>MIN($C4183:$C4201)</f>
        <v>20166600</v>
      </c>
      <c r="Q4201" s="53">
        <f>MAX($D4183:$D4201)</f>
        <v>1135.94</v>
      </c>
      <c r="R4201" s="54">
        <f>MIN($D4183:$D4201)</f>
        <v>1126.3800000000001</v>
      </c>
      <c r="S4201" s="45">
        <f>MAX($E4183:$E4201)</f>
        <v>8.75</v>
      </c>
      <c r="T4201" s="46">
        <f>MIN($E4183:$E4201)</f>
        <v>-7.1900000000000546</v>
      </c>
      <c r="U4201" s="34"/>
    </row>
    <row r="4202" spans="1:21" x14ac:dyDescent="0.15">
      <c r="B4202" s="65">
        <v>44713</v>
      </c>
      <c r="C4202" s="74">
        <f t="shared" ref="C4202:C4207" si="1672">F4202</f>
        <v>27049200</v>
      </c>
      <c r="D4202" s="37">
        <v>1133.69</v>
      </c>
      <c r="E4202" s="68">
        <f t="shared" si="1669"/>
        <v>4.9400000000000546</v>
      </c>
      <c r="F4202" s="69">
        <f t="shared" si="1670"/>
        <v>27049200</v>
      </c>
      <c r="G4202" s="12">
        <v>1802900</v>
      </c>
      <c r="H4202" s="12">
        <v>25246300</v>
      </c>
      <c r="I4202" s="69">
        <f t="shared" si="1671"/>
        <v>27049200</v>
      </c>
      <c r="J4202" s="12">
        <v>0</v>
      </c>
      <c r="K4202" s="12">
        <v>0</v>
      </c>
    </row>
    <row r="4203" spans="1:21" x14ac:dyDescent="0.15">
      <c r="B4203" s="65">
        <v>44714</v>
      </c>
      <c r="C4203" s="74">
        <f t="shared" si="1672"/>
        <v>25780600</v>
      </c>
      <c r="D4203" s="37">
        <v>1135.81</v>
      </c>
      <c r="E4203" s="68">
        <f t="shared" ref="E4203" si="1673">D4203-D4202</f>
        <v>2.1199999999998909</v>
      </c>
      <c r="F4203" s="69">
        <f t="shared" ref="F4203" si="1674">+H4203+G4203</f>
        <v>25780600</v>
      </c>
      <c r="G4203" s="12">
        <v>8637800</v>
      </c>
      <c r="H4203" s="12">
        <v>17142800</v>
      </c>
      <c r="I4203" s="69">
        <f t="shared" ref="I4203" si="1675">SUM(F4203,J4203:K4203)</f>
        <v>25780600</v>
      </c>
      <c r="J4203" s="12">
        <v>0</v>
      </c>
      <c r="K4203" s="12">
        <v>0</v>
      </c>
    </row>
    <row r="4204" spans="1:21" x14ac:dyDescent="0.15">
      <c r="B4204" s="65">
        <v>44715</v>
      </c>
      <c r="C4204" s="74">
        <f t="shared" si="1672"/>
        <v>41605000</v>
      </c>
      <c r="D4204" s="37">
        <v>1136.75</v>
      </c>
      <c r="E4204" s="68">
        <f t="shared" ref="E4204" si="1676">D4204-D4203</f>
        <v>0.94000000000005457</v>
      </c>
      <c r="F4204" s="69">
        <f t="shared" ref="F4204" si="1677">+H4204+G4204</f>
        <v>41605000</v>
      </c>
      <c r="G4204" s="12">
        <v>8634800</v>
      </c>
      <c r="H4204" s="12">
        <v>32970200</v>
      </c>
      <c r="I4204" s="69">
        <f t="shared" ref="I4204" si="1678">SUM(F4204,J4204:K4204)</f>
        <v>41605000</v>
      </c>
      <c r="J4204" s="12">
        <v>0</v>
      </c>
      <c r="K4204" s="12">
        <v>0</v>
      </c>
    </row>
    <row r="4205" spans="1:21" x14ac:dyDescent="0.15">
      <c r="B4205" s="65">
        <v>44718</v>
      </c>
      <c r="C4205" s="74">
        <f t="shared" si="1672"/>
        <v>27024400</v>
      </c>
      <c r="D4205" s="37">
        <v>1141.06</v>
      </c>
      <c r="E4205" s="68">
        <f t="shared" ref="E4205" si="1679">D4205-D4204</f>
        <v>4.3099999999999454</v>
      </c>
      <c r="F4205" s="69">
        <f t="shared" ref="F4205" si="1680">+H4205+G4205</f>
        <v>27024400</v>
      </c>
      <c r="G4205" s="12">
        <v>2459200</v>
      </c>
      <c r="H4205" s="12">
        <v>24565200</v>
      </c>
      <c r="I4205" s="69">
        <f t="shared" ref="I4205" si="1681">SUM(F4205,J4205:K4205)</f>
        <v>27813400</v>
      </c>
      <c r="J4205" s="12">
        <v>0</v>
      </c>
      <c r="K4205" s="12">
        <v>789000</v>
      </c>
    </row>
    <row r="4206" spans="1:21" x14ac:dyDescent="0.15">
      <c r="B4206" s="65">
        <v>44719</v>
      </c>
      <c r="C4206" s="74">
        <f t="shared" si="1672"/>
        <v>38206500</v>
      </c>
      <c r="D4206" s="37">
        <v>1149.8800000000001</v>
      </c>
      <c r="E4206" s="68">
        <f t="shared" ref="E4206" si="1682">D4206-D4205</f>
        <v>8.8200000000001637</v>
      </c>
      <c r="F4206" s="69">
        <f t="shared" ref="F4206" si="1683">+H4206+G4206</f>
        <v>38206500</v>
      </c>
      <c r="G4206" s="12">
        <v>5495300</v>
      </c>
      <c r="H4206" s="12">
        <v>32711200</v>
      </c>
      <c r="I4206" s="69">
        <f t="shared" ref="I4206" si="1684">SUM(F4206,J4206:K4206)</f>
        <v>38206500</v>
      </c>
      <c r="J4206" s="12">
        <v>0</v>
      </c>
      <c r="K4206" s="12">
        <v>0</v>
      </c>
    </row>
    <row r="4207" spans="1:21" x14ac:dyDescent="0.15">
      <c r="B4207" s="65">
        <v>44720</v>
      </c>
      <c r="C4207" s="74">
        <f t="shared" si="1672"/>
        <v>43094700</v>
      </c>
      <c r="D4207" s="37">
        <v>1147.25</v>
      </c>
      <c r="E4207" s="68">
        <f t="shared" ref="E4207" si="1685">D4207-D4206</f>
        <v>-2.6300000000001091</v>
      </c>
      <c r="F4207" s="69">
        <f t="shared" ref="F4207" si="1686">+H4207+G4207</f>
        <v>43094700</v>
      </c>
      <c r="G4207" s="12">
        <v>7524900</v>
      </c>
      <c r="H4207" s="12">
        <v>35569800</v>
      </c>
      <c r="I4207" s="69">
        <f t="shared" ref="I4207" si="1687">SUM(F4207,J4207:K4207)</f>
        <v>43094700</v>
      </c>
      <c r="J4207" s="12">
        <v>0</v>
      </c>
      <c r="K4207" s="12">
        <v>0</v>
      </c>
    </row>
    <row r="4208" spans="1:21" x14ac:dyDescent="0.15">
      <c r="B4208" s="65">
        <v>44721</v>
      </c>
      <c r="C4208" s="74">
        <f t="shared" ref="C4208" si="1688">F4208</f>
        <v>39784100</v>
      </c>
      <c r="D4208" s="37">
        <v>1147</v>
      </c>
      <c r="E4208" s="68">
        <f t="shared" ref="E4208" si="1689">D4208-D4207</f>
        <v>-0.25</v>
      </c>
      <c r="F4208" s="69">
        <f t="shared" ref="F4208" si="1690">+H4208+G4208</f>
        <v>39784100</v>
      </c>
      <c r="G4208" s="12">
        <v>8342100</v>
      </c>
      <c r="H4208" s="12">
        <v>31442000</v>
      </c>
      <c r="I4208" s="69">
        <f t="shared" ref="I4208" si="1691">SUM(F4208,J4208:K4208)</f>
        <v>40146600</v>
      </c>
      <c r="J4208" s="12">
        <v>0</v>
      </c>
      <c r="K4208" s="12">
        <v>362500</v>
      </c>
    </row>
    <row r="4209" spans="1:21" x14ac:dyDescent="0.15">
      <c r="B4209" s="65">
        <v>44722</v>
      </c>
      <c r="C4209" s="74">
        <f t="shared" ref="C4209" si="1692">F4209</f>
        <v>61178200</v>
      </c>
      <c r="D4209" s="37">
        <v>1144.94</v>
      </c>
      <c r="E4209" s="68">
        <f t="shared" ref="E4209" si="1693">D4209-D4208</f>
        <v>-2.0599999999999454</v>
      </c>
      <c r="F4209" s="69">
        <f t="shared" ref="F4209" si="1694">+H4209+G4209</f>
        <v>61178200</v>
      </c>
      <c r="G4209" s="12">
        <v>29868000</v>
      </c>
      <c r="H4209" s="12">
        <v>31310200</v>
      </c>
      <c r="I4209" s="69">
        <f t="shared" ref="I4209" si="1695">SUM(F4209,J4209:K4209)</f>
        <v>61178200</v>
      </c>
      <c r="J4209" s="12">
        <v>0</v>
      </c>
      <c r="K4209" s="12">
        <v>0</v>
      </c>
    </row>
    <row r="4210" spans="1:21" x14ac:dyDescent="0.15">
      <c r="B4210" s="65">
        <v>44725</v>
      </c>
      <c r="C4210" s="74">
        <f t="shared" ref="C4210" si="1696">F4210</f>
        <v>22693200</v>
      </c>
      <c r="D4210" s="37">
        <v>1132.25</v>
      </c>
      <c r="E4210" s="68">
        <f t="shared" ref="E4210" si="1697">D4210-D4209</f>
        <v>-12.690000000000055</v>
      </c>
      <c r="F4210" s="69">
        <f t="shared" ref="F4210" si="1698">+H4210+G4210</f>
        <v>22693200</v>
      </c>
      <c r="G4210" s="12">
        <v>5136000</v>
      </c>
      <c r="H4210" s="12">
        <v>17557200</v>
      </c>
      <c r="I4210" s="69">
        <f t="shared" ref="I4210" si="1699">SUM(F4210,J4210:K4210)</f>
        <v>22693200</v>
      </c>
      <c r="J4210" s="12">
        <v>0</v>
      </c>
      <c r="K4210" s="12">
        <v>0</v>
      </c>
    </row>
    <row r="4211" spans="1:21" x14ac:dyDescent="0.15">
      <c r="B4211" s="65">
        <v>44726</v>
      </c>
      <c r="C4211" s="74">
        <f t="shared" ref="C4211" si="1700">F4211</f>
        <v>33672200</v>
      </c>
      <c r="D4211" s="37">
        <v>1140.19</v>
      </c>
      <c r="E4211" s="68">
        <f t="shared" ref="E4211" si="1701">D4211-D4210</f>
        <v>7.9400000000000546</v>
      </c>
      <c r="F4211" s="69">
        <f t="shared" ref="F4211" si="1702">+H4211+G4211</f>
        <v>33672200</v>
      </c>
      <c r="G4211" s="12">
        <v>3490900</v>
      </c>
      <c r="H4211" s="12">
        <v>30181300</v>
      </c>
      <c r="I4211" s="69">
        <f t="shared" ref="I4211" si="1703">SUM(F4211,J4211:K4211)</f>
        <v>33672200</v>
      </c>
      <c r="J4211" s="12">
        <v>0</v>
      </c>
      <c r="K4211" s="12">
        <v>0</v>
      </c>
    </row>
    <row r="4212" spans="1:21" x14ac:dyDescent="0.15">
      <c r="B4212" s="65">
        <v>44727</v>
      </c>
      <c r="C4212" s="74">
        <f t="shared" ref="C4212" si="1704">F4212</f>
        <v>33028400</v>
      </c>
      <c r="D4212" s="37">
        <v>1133.56</v>
      </c>
      <c r="E4212" s="68">
        <f t="shared" ref="E4212" si="1705">D4212-D4211</f>
        <v>-6.6300000000001091</v>
      </c>
      <c r="F4212" s="69">
        <f t="shared" ref="F4212" si="1706">+H4212+G4212</f>
        <v>33028400</v>
      </c>
      <c r="G4212" s="95">
        <v>10124700</v>
      </c>
      <c r="H4212" s="12">
        <v>22903700</v>
      </c>
      <c r="I4212" s="69">
        <f t="shared" ref="I4212" si="1707">SUM(F4212,J4212:K4212)</f>
        <v>33028400</v>
      </c>
      <c r="J4212" s="12">
        <v>0</v>
      </c>
      <c r="K4212" s="12">
        <v>0</v>
      </c>
    </row>
    <row r="4213" spans="1:21" x14ac:dyDescent="0.15">
      <c r="B4213" s="65">
        <v>44728</v>
      </c>
      <c r="C4213" s="74">
        <f t="shared" ref="C4213" si="1708">F4213</f>
        <v>24523600</v>
      </c>
      <c r="D4213" s="37">
        <v>1128</v>
      </c>
      <c r="E4213" s="68">
        <f t="shared" ref="E4213" si="1709">D4213-D4212</f>
        <v>-5.5599999999999454</v>
      </c>
      <c r="F4213" s="69">
        <f t="shared" ref="F4213" si="1710">+H4213+G4213</f>
        <v>24523600</v>
      </c>
      <c r="G4213" s="57">
        <v>2126500</v>
      </c>
      <c r="H4213" s="12">
        <v>22397100</v>
      </c>
      <c r="I4213" s="69">
        <f t="shared" ref="I4213" si="1711">SUM(F4213,J4213:K4213)</f>
        <v>24523600</v>
      </c>
      <c r="J4213" s="12">
        <v>0</v>
      </c>
      <c r="K4213" s="12">
        <v>0</v>
      </c>
      <c r="L4213" s="59" t="s">
        <v>28</v>
      </c>
    </row>
    <row r="4214" spans="1:21" x14ac:dyDescent="0.15">
      <c r="B4214" s="65">
        <v>44729</v>
      </c>
      <c r="C4214" s="74">
        <f t="shared" ref="C4214" si="1712">F4214</f>
        <v>58030100</v>
      </c>
      <c r="D4214" s="37">
        <v>1120.56</v>
      </c>
      <c r="E4214" s="68">
        <f t="shared" ref="E4214" si="1713">D4214-D4213</f>
        <v>-7.4400000000000546</v>
      </c>
      <c r="F4214" s="69">
        <f t="shared" ref="F4214" si="1714">+H4214+G4214</f>
        <v>58030100</v>
      </c>
      <c r="G4214" s="95">
        <v>3436600</v>
      </c>
      <c r="H4214" s="12">
        <v>54593500</v>
      </c>
      <c r="I4214" s="69">
        <f t="shared" ref="I4214" si="1715">SUM(F4214,J4214:K4214)</f>
        <v>58030100</v>
      </c>
      <c r="J4214" s="12">
        <v>0</v>
      </c>
      <c r="K4214" s="12">
        <v>0</v>
      </c>
    </row>
    <row r="4215" spans="1:21" x14ac:dyDescent="0.15">
      <c r="B4215" s="65">
        <v>44732</v>
      </c>
      <c r="C4215" s="74">
        <f t="shared" ref="C4215" si="1716">F4215</f>
        <v>35044900</v>
      </c>
      <c r="D4215" s="37">
        <v>1126.1300000000001</v>
      </c>
      <c r="E4215" s="68">
        <f t="shared" ref="E4215" si="1717">D4215-D4214</f>
        <v>5.5700000000001637</v>
      </c>
      <c r="F4215" s="69">
        <f t="shared" ref="F4215" si="1718">+H4215+G4215</f>
        <v>35044900</v>
      </c>
      <c r="G4215" s="95">
        <v>11492100</v>
      </c>
      <c r="H4215" s="12">
        <v>23552800</v>
      </c>
      <c r="I4215" s="69">
        <f t="shared" ref="I4215" si="1719">SUM(F4215,J4215:K4215)</f>
        <v>35044900</v>
      </c>
      <c r="J4215" s="12">
        <v>0</v>
      </c>
      <c r="K4215" s="12">
        <v>0</v>
      </c>
    </row>
    <row r="4216" spans="1:21" x14ac:dyDescent="0.15">
      <c r="B4216" s="65">
        <v>44733</v>
      </c>
      <c r="C4216" s="74">
        <f t="shared" ref="C4216" si="1720">F4216</f>
        <v>41063200</v>
      </c>
      <c r="D4216" s="37">
        <v>1129.31</v>
      </c>
      <c r="E4216" s="68">
        <f t="shared" ref="E4216" si="1721">D4216-D4215</f>
        <v>3.1799999999998363</v>
      </c>
      <c r="F4216" s="69">
        <f t="shared" ref="F4216" si="1722">+H4216+G4216</f>
        <v>41063200</v>
      </c>
      <c r="G4216" s="95">
        <v>10749200</v>
      </c>
      <c r="H4216" s="12">
        <v>30314000</v>
      </c>
      <c r="I4216" s="69">
        <f t="shared" ref="I4216" si="1723">SUM(F4216,J4216:K4216)</f>
        <v>41063200</v>
      </c>
      <c r="J4216" s="12">
        <v>0</v>
      </c>
      <c r="K4216" s="12">
        <v>0</v>
      </c>
    </row>
    <row r="4217" spans="1:21" x14ac:dyDescent="0.15">
      <c r="B4217" s="65">
        <v>44734</v>
      </c>
      <c r="C4217" s="74">
        <f t="shared" ref="C4217" si="1724">F4217</f>
        <v>20587600</v>
      </c>
      <c r="D4217" s="37">
        <v>1129.06</v>
      </c>
      <c r="E4217" s="68">
        <f t="shared" ref="E4217" si="1725">D4217-D4216</f>
        <v>-0.25</v>
      </c>
      <c r="F4217" s="69">
        <f t="shared" ref="F4217" si="1726">+H4217+G4217</f>
        <v>20587600</v>
      </c>
      <c r="G4217" s="95">
        <v>7424000</v>
      </c>
      <c r="H4217" s="12">
        <v>13163600</v>
      </c>
      <c r="I4217" s="69">
        <f t="shared" ref="I4217" si="1727">SUM(F4217,J4217:K4217)</f>
        <v>20587600</v>
      </c>
      <c r="J4217" s="12">
        <v>0</v>
      </c>
      <c r="K4217" s="12">
        <v>0</v>
      </c>
    </row>
    <row r="4218" spans="1:21" x14ac:dyDescent="0.15">
      <c r="B4218" s="65">
        <v>44735</v>
      </c>
      <c r="C4218" s="74">
        <f t="shared" ref="C4218" si="1728">F4218</f>
        <v>24740400</v>
      </c>
      <c r="D4218" s="37">
        <v>1131.06</v>
      </c>
      <c r="E4218" s="68">
        <f t="shared" ref="E4218" si="1729">D4218-D4217</f>
        <v>2</v>
      </c>
      <c r="F4218" s="69">
        <f t="shared" ref="F4218" si="1730">+H4218+G4218</f>
        <v>24740400</v>
      </c>
      <c r="G4218" s="95">
        <v>3337400</v>
      </c>
      <c r="H4218" s="12">
        <v>21403000</v>
      </c>
      <c r="I4218" s="69">
        <f t="shared" ref="I4218" si="1731">SUM(F4218,J4218:K4218)</f>
        <v>24740400</v>
      </c>
      <c r="J4218" s="12">
        <v>0</v>
      </c>
      <c r="K4218" s="12">
        <v>0</v>
      </c>
    </row>
    <row r="4219" spans="1:21" x14ac:dyDescent="0.15">
      <c r="B4219" s="65">
        <v>44736</v>
      </c>
      <c r="C4219" s="74">
        <f t="shared" ref="C4219" si="1732">F4219</f>
        <v>63856800</v>
      </c>
      <c r="D4219" s="37">
        <v>1130.6300000000001</v>
      </c>
      <c r="E4219" s="68">
        <f t="shared" ref="E4219" si="1733">D4219-D4218</f>
        <v>-0.42999999999983629</v>
      </c>
      <c r="F4219" s="69">
        <f t="shared" ref="F4219" si="1734">+H4219+G4219</f>
        <v>63856800</v>
      </c>
      <c r="G4219" s="95">
        <v>8080600</v>
      </c>
      <c r="H4219" s="12">
        <v>55776200</v>
      </c>
      <c r="I4219" s="69">
        <f t="shared" ref="I4219" si="1735">SUM(F4219,J4219:K4219)</f>
        <v>63856800</v>
      </c>
      <c r="J4219" s="12">
        <v>0</v>
      </c>
      <c r="K4219" s="12">
        <v>0</v>
      </c>
    </row>
    <row r="4220" spans="1:21" x14ac:dyDescent="0.15">
      <c r="B4220" s="65">
        <v>44739</v>
      </c>
      <c r="C4220" s="74">
        <f t="shared" ref="C4220:C4221" si="1736">F4220</f>
        <v>72286500</v>
      </c>
      <c r="D4220" s="37">
        <v>1129.8800000000001</v>
      </c>
      <c r="E4220" s="68">
        <f t="shared" ref="E4220:E4221" si="1737">D4220-D4219</f>
        <v>-0.75</v>
      </c>
      <c r="F4220" s="69">
        <f t="shared" ref="F4220:F4221" si="1738">+H4220+G4220</f>
        <v>72286500</v>
      </c>
      <c r="G4220" s="95">
        <v>10451000</v>
      </c>
      <c r="H4220" s="57">
        <v>61835500</v>
      </c>
      <c r="I4220" s="69">
        <f t="shared" ref="I4220:I4221" si="1739">SUM(F4220,J4220:K4220)</f>
        <v>72470800</v>
      </c>
      <c r="J4220" s="12">
        <v>184300</v>
      </c>
      <c r="K4220" s="12">
        <v>0</v>
      </c>
      <c r="M4220" s="63" t="s">
        <v>60</v>
      </c>
    </row>
    <row r="4221" spans="1:21" x14ac:dyDescent="0.15">
      <c r="B4221" s="65">
        <v>44740</v>
      </c>
      <c r="C4221" s="74">
        <f t="shared" si="1736"/>
        <v>73152900</v>
      </c>
      <c r="D4221" s="37">
        <v>1134.6300000000001</v>
      </c>
      <c r="E4221" s="68">
        <f t="shared" si="1737"/>
        <v>4.75</v>
      </c>
      <c r="F4221" s="69">
        <f t="shared" si="1738"/>
        <v>73152900</v>
      </c>
      <c r="G4221" s="95">
        <v>9226600</v>
      </c>
      <c r="H4221" s="12">
        <v>63926300</v>
      </c>
      <c r="I4221" s="69">
        <f t="shared" si="1739"/>
        <v>73152900</v>
      </c>
      <c r="J4221" s="12">
        <v>0</v>
      </c>
      <c r="K4221" s="12">
        <v>0</v>
      </c>
    </row>
    <row r="4222" spans="1:21" x14ac:dyDescent="0.15">
      <c r="B4222" s="65">
        <v>44741</v>
      </c>
      <c r="C4222" s="74">
        <f t="shared" ref="C4222" si="1740">F4222</f>
        <v>148953400</v>
      </c>
      <c r="D4222" s="37">
        <v>1150.25</v>
      </c>
      <c r="E4222" s="68">
        <f t="shared" ref="E4222" si="1741">D4222-D4221</f>
        <v>15.619999999999891</v>
      </c>
      <c r="F4222" s="69">
        <f t="shared" ref="F4222" si="1742">+H4222+G4222</f>
        <v>148953400</v>
      </c>
      <c r="G4222" s="95">
        <v>9813200</v>
      </c>
      <c r="H4222" s="12">
        <v>139140200</v>
      </c>
      <c r="I4222" s="69">
        <f t="shared" ref="I4222" si="1743">SUM(F4222,J4222:K4222)</f>
        <v>148953400</v>
      </c>
      <c r="J4222" s="12">
        <v>0</v>
      </c>
      <c r="K4222" s="12">
        <v>0</v>
      </c>
    </row>
    <row r="4223" spans="1:21" s="21" customFormat="1" ht="10.5" customHeight="1" x14ac:dyDescent="0.15">
      <c r="A4223" s="21" t="s">
        <v>0</v>
      </c>
      <c r="B4223" s="66">
        <v>44742</v>
      </c>
      <c r="C4223" s="75">
        <f t="shared" ref="C4223" si="1744">F4223</f>
        <v>510657000</v>
      </c>
      <c r="D4223" s="38">
        <v>1147</v>
      </c>
      <c r="E4223" s="70">
        <f t="shared" ref="E4223" si="1745">D4223-D4222</f>
        <v>-3.25</v>
      </c>
      <c r="F4223" s="71">
        <f t="shared" ref="F4223" si="1746">+H4223+G4223</f>
        <v>510657000</v>
      </c>
      <c r="G4223" s="60">
        <v>387032300</v>
      </c>
      <c r="H4223" s="22">
        <v>123624700</v>
      </c>
      <c r="I4223" s="71">
        <f t="shared" ref="I4223" si="1747">SUM(F4223,J4223:K4223)</f>
        <v>510657000</v>
      </c>
      <c r="J4223" s="22">
        <v>0</v>
      </c>
      <c r="K4223" s="22">
        <v>0</v>
      </c>
      <c r="L4223" s="109">
        <f>SUM(G4202:G4223)</f>
        <v>554686100</v>
      </c>
      <c r="M4223" s="22">
        <f>SUM(H4202:H4223)</f>
        <v>911326800</v>
      </c>
      <c r="N4223" s="24">
        <f>SUM(G4202:H4223)</f>
        <v>1466012900</v>
      </c>
      <c r="O4223" s="25">
        <f>MAX($C4202:$C4223)</f>
        <v>510657000</v>
      </c>
      <c r="P4223" s="103">
        <f>MIN($C4202:$C4223)</f>
        <v>20587600</v>
      </c>
      <c r="Q4223" s="53">
        <f>MAX($D4202:$D4223)</f>
        <v>1150.25</v>
      </c>
      <c r="R4223" s="54">
        <f>MIN($D4202:$D4223)</f>
        <v>1120.56</v>
      </c>
      <c r="S4223" s="45">
        <f>MAX($E4202:$E4223)</f>
        <v>15.619999999999891</v>
      </c>
      <c r="T4223" s="46">
        <f>MIN($E4202:$E4223)</f>
        <v>-12.690000000000055</v>
      </c>
      <c r="U4223" s="34"/>
    </row>
    <row r="4224" spans="1:21" ht="10.5" customHeight="1" x14ac:dyDescent="0.15">
      <c r="B4224" s="65">
        <v>44743</v>
      </c>
      <c r="C4224" s="74">
        <f t="shared" ref="C4224" si="1748">F4224</f>
        <v>45148500</v>
      </c>
      <c r="D4224" s="37">
        <v>1137.69</v>
      </c>
      <c r="E4224" s="68">
        <f t="shared" ref="E4224" si="1749">D4224-D4223</f>
        <v>-9.3099999999999454</v>
      </c>
      <c r="F4224" s="69">
        <f t="shared" ref="F4224" si="1750">+H4224+G4224</f>
        <v>45148500</v>
      </c>
      <c r="G4224" s="95">
        <v>10776100</v>
      </c>
      <c r="H4224" s="12">
        <v>34372400</v>
      </c>
      <c r="I4224" s="69">
        <f t="shared" ref="I4224" si="1751">SUM(F4224,J4224:K4224)</f>
        <v>45148500</v>
      </c>
      <c r="J4224" s="12">
        <v>0</v>
      </c>
      <c r="K4224" s="12">
        <v>0</v>
      </c>
    </row>
    <row r="4225" spans="2:11" ht="10.5" customHeight="1" x14ac:dyDescent="0.15">
      <c r="B4225" s="65">
        <v>44746</v>
      </c>
      <c r="C4225" s="74">
        <f t="shared" ref="C4225" si="1752">F4225</f>
        <v>29670100</v>
      </c>
      <c r="D4225" s="37">
        <v>1136.19</v>
      </c>
      <c r="E4225" s="68">
        <f t="shared" ref="E4225" si="1753">D4225-D4224</f>
        <v>-1.5</v>
      </c>
      <c r="F4225" s="69">
        <f t="shared" ref="F4225" si="1754">+H4225+G4225</f>
        <v>29670100</v>
      </c>
      <c r="G4225" s="95">
        <v>3457600</v>
      </c>
      <c r="H4225" s="12">
        <v>26212500</v>
      </c>
      <c r="I4225" s="69">
        <f t="shared" ref="I4225" si="1755">SUM(F4225,J4225:K4225)</f>
        <v>29670100</v>
      </c>
      <c r="J4225" s="12">
        <v>0</v>
      </c>
      <c r="K4225" s="12">
        <v>0</v>
      </c>
    </row>
    <row r="4226" spans="2:11" ht="10.5" customHeight="1" x14ac:dyDescent="0.15">
      <c r="B4226" s="65">
        <v>44747</v>
      </c>
      <c r="C4226" s="74">
        <f t="shared" ref="C4226" si="1756">F4226</f>
        <v>31368300</v>
      </c>
      <c r="D4226" s="37">
        <v>1137.5</v>
      </c>
      <c r="E4226" s="68">
        <f t="shared" ref="E4226" si="1757">D4226-D4225</f>
        <v>1.3099999999999454</v>
      </c>
      <c r="F4226" s="69">
        <f t="shared" ref="F4226" si="1758">+H4226+G4226</f>
        <v>31368300</v>
      </c>
      <c r="G4226" s="95">
        <v>15644500</v>
      </c>
      <c r="H4226" s="12">
        <v>15723800</v>
      </c>
      <c r="I4226" s="69">
        <f t="shared" ref="I4226" si="1759">SUM(F4226,J4226:K4226)</f>
        <v>31368300</v>
      </c>
      <c r="J4226" s="12">
        <v>0</v>
      </c>
      <c r="K4226" s="12">
        <v>0</v>
      </c>
    </row>
    <row r="4227" spans="2:11" ht="10.5" customHeight="1" x14ac:dyDescent="0.15">
      <c r="B4227" s="65">
        <v>44748</v>
      </c>
      <c r="C4227" s="74">
        <f t="shared" ref="C4227" si="1760">F4227</f>
        <v>32200000</v>
      </c>
      <c r="D4227" s="37">
        <v>1141.3800000000001</v>
      </c>
      <c r="E4227" s="68">
        <f t="shared" ref="E4227" si="1761">D4227-D4226</f>
        <v>3.8800000000001091</v>
      </c>
      <c r="F4227" s="69">
        <f t="shared" ref="F4227" si="1762">+H4227+G4227</f>
        <v>32200000</v>
      </c>
      <c r="G4227" s="95">
        <v>9416300</v>
      </c>
      <c r="H4227" s="12">
        <v>22783700</v>
      </c>
      <c r="I4227" s="69">
        <f t="shared" ref="I4227" si="1763">SUM(F4227,J4227:K4227)</f>
        <v>32200000</v>
      </c>
      <c r="J4227" s="12">
        <v>0</v>
      </c>
      <c r="K4227" s="12">
        <v>0</v>
      </c>
    </row>
    <row r="4228" spans="2:11" ht="10.5" customHeight="1" x14ac:dyDescent="0.15">
      <c r="B4228" s="65">
        <v>44749</v>
      </c>
      <c r="C4228" s="74">
        <f t="shared" ref="C4228" si="1764">F4228</f>
        <v>14084300</v>
      </c>
      <c r="D4228" s="37">
        <v>1139.31</v>
      </c>
      <c r="E4228" s="68">
        <f t="shared" ref="E4228" si="1765">D4228-D4227</f>
        <v>-2.0700000000001637</v>
      </c>
      <c r="F4228" s="69">
        <f t="shared" ref="F4228" si="1766">+H4228+G4228</f>
        <v>14084300</v>
      </c>
      <c r="G4228" s="95">
        <v>1328700</v>
      </c>
      <c r="H4228" s="12">
        <v>12755600</v>
      </c>
      <c r="I4228" s="69">
        <f t="shared" ref="I4228" si="1767">SUM(F4228,J4228:K4228)</f>
        <v>14084300</v>
      </c>
      <c r="J4228" s="12">
        <v>0</v>
      </c>
      <c r="K4228" s="12">
        <v>0</v>
      </c>
    </row>
    <row r="4229" spans="2:11" ht="10.5" customHeight="1" x14ac:dyDescent="0.15">
      <c r="B4229" s="65">
        <v>44750</v>
      </c>
      <c r="C4229" s="74">
        <f t="shared" ref="C4229" si="1768">F4229</f>
        <v>26662400</v>
      </c>
      <c r="D4229" s="37">
        <v>1133.3800000000001</v>
      </c>
      <c r="E4229" s="68">
        <f t="shared" ref="E4229" si="1769">D4229-D4228</f>
        <v>-5.9299999999998363</v>
      </c>
      <c r="F4229" s="69">
        <f t="shared" ref="F4229" si="1770">+H4229+G4229</f>
        <v>26662400</v>
      </c>
      <c r="G4229" s="95">
        <v>6955600</v>
      </c>
      <c r="H4229" s="12">
        <v>19706800</v>
      </c>
      <c r="I4229" s="69">
        <f t="shared" ref="I4229" si="1771">SUM(F4229,J4229:K4229)</f>
        <v>26662400</v>
      </c>
      <c r="J4229" s="12">
        <v>0</v>
      </c>
      <c r="K4229" s="12">
        <v>0</v>
      </c>
    </row>
    <row r="4230" spans="2:11" ht="10.5" customHeight="1" x14ac:dyDescent="0.15">
      <c r="B4230" s="65">
        <v>44753</v>
      </c>
      <c r="C4230" s="74">
        <f t="shared" ref="C4230" si="1772">F4230</f>
        <v>30711600</v>
      </c>
      <c r="D4230" s="37">
        <v>1135.1300000000001</v>
      </c>
      <c r="E4230" s="68">
        <f t="shared" ref="E4230" si="1773">D4230-D4229</f>
        <v>1.75</v>
      </c>
      <c r="F4230" s="69">
        <f t="shared" ref="F4230" si="1774">+H4230+G4230</f>
        <v>30711600</v>
      </c>
      <c r="G4230" s="95">
        <v>10306500</v>
      </c>
      <c r="H4230" s="12">
        <v>20405100</v>
      </c>
      <c r="I4230" s="69">
        <f t="shared" ref="I4230" si="1775">SUM(F4230,J4230:K4230)</f>
        <v>30711600</v>
      </c>
      <c r="J4230" s="12">
        <v>0</v>
      </c>
      <c r="K4230" s="12">
        <v>0</v>
      </c>
    </row>
    <row r="4231" spans="2:11" ht="10.5" customHeight="1" x14ac:dyDescent="0.15">
      <c r="B4231" s="65">
        <v>44754</v>
      </c>
      <c r="C4231" s="74">
        <f t="shared" ref="C4231" si="1776">F4231</f>
        <v>18817000</v>
      </c>
      <c r="D4231" s="37">
        <v>1136.44</v>
      </c>
      <c r="E4231" s="68">
        <f t="shared" ref="E4231" si="1777">D4231-D4230</f>
        <v>1.3099999999999454</v>
      </c>
      <c r="F4231" s="69">
        <f t="shared" ref="F4231" si="1778">+H4231+G4231</f>
        <v>18817000</v>
      </c>
      <c r="G4231" s="95">
        <v>5806100</v>
      </c>
      <c r="H4231" s="12">
        <v>13010900</v>
      </c>
      <c r="I4231" s="69">
        <f t="shared" ref="I4231" si="1779">SUM(F4231,J4231:K4231)</f>
        <v>18817000</v>
      </c>
      <c r="J4231" s="12">
        <v>0</v>
      </c>
      <c r="K4231" s="12">
        <v>0</v>
      </c>
    </row>
    <row r="4232" spans="2:11" ht="10.5" customHeight="1" x14ac:dyDescent="0.15">
      <c r="B4232" s="65">
        <v>44755</v>
      </c>
      <c r="C4232" s="74">
        <f t="shared" ref="C4232" si="1780">F4232</f>
        <v>18560500</v>
      </c>
      <c r="D4232" s="37">
        <v>1133.44</v>
      </c>
      <c r="E4232" s="68">
        <f t="shared" ref="E4232" si="1781">D4232-D4231</f>
        <v>-3</v>
      </c>
      <c r="F4232" s="69">
        <f t="shared" ref="F4232" si="1782">+H4232+G4232</f>
        <v>18560500</v>
      </c>
      <c r="G4232" s="95">
        <v>5026200</v>
      </c>
      <c r="H4232" s="12">
        <v>13534300</v>
      </c>
      <c r="I4232" s="69">
        <f t="shared" ref="I4232" si="1783">SUM(F4232,J4232:K4232)</f>
        <v>18560500</v>
      </c>
      <c r="J4232" s="12">
        <v>0</v>
      </c>
      <c r="K4232" s="12">
        <v>0</v>
      </c>
    </row>
    <row r="4233" spans="2:11" ht="10.5" customHeight="1" x14ac:dyDescent="0.15">
      <c r="B4233" s="65">
        <v>44756</v>
      </c>
      <c r="C4233" s="74">
        <f t="shared" ref="C4233" si="1784">F4233</f>
        <v>19484400</v>
      </c>
      <c r="D4233" s="37">
        <v>1133.81</v>
      </c>
      <c r="E4233" s="68">
        <f t="shared" ref="E4233" si="1785">D4233-D4232</f>
        <v>0.36999999999989086</v>
      </c>
      <c r="F4233" s="69">
        <f t="shared" ref="F4233" si="1786">+H4233+G4233</f>
        <v>19484400</v>
      </c>
      <c r="G4233" s="95">
        <v>1965300</v>
      </c>
      <c r="H4233" s="12">
        <v>17519100</v>
      </c>
      <c r="I4233" s="69">
        <f t="shared" ref="I4233" si="1787">SUM(F4233,J4233:K4233)</f>
        <v>19484400</v>
      </c>
      <c r="J4233" s="12">
        <v>0</v>
      </c>
      <c r="K4233" s="12">
        <v>0</v>
      </c>
    </row>
    <row r="4234" spans="2:11" ht="10.5" customHeight="1" x14ac:dyDescent="0.15">
      <c r="B4234" s="65">
        <v>44757</v>
      </c>
      <c r="C4234" s="74">
        <f t="shared" ref="C4234" si="1788">F4234</f>
        <v>23994700</v>
      </c>
      <c r="D4234" s="37">
        <v>1136</v>
      </c>
      <c r="E4234" s="68">
        <f t="shared" ref="E4234" si="1789">D4234-D4233</f>
        <v>2.1900000000000546</v>
      </c>
      <c r="F4234" s="69">
        <f t="shared" ref="F4234" si="1790">+H4234+G4234</f>
        <v>23994700</v>
      </c>
      <c r="G4234" s="95">
        <v>3667000</v>
      </c>
      <c r="H4234" s="12">
        <v>20327700</v>
      </c>
      <c r="I4234" s="69">
        <f t="shared" ref="I4234" si="1791">SUM(F4234,J4234:K4234)</f>
        <v>23994700</v>
      </c>
      <c r="J4234" s="12">
        <v>0</v>
      </c>
      <c r="K4234" s="12">
        <v>0</v>
      </c>
    </row>
    <row r="4235" spans="2:11" ht="10.5" customHeight="1" x14ac:dyDescent="0.15">
      <c r="B4235" s="65">
        <v>44761</v>
      </c>
      <c r="C4235" s="74">
        <f t="shared" ref="C4235" si="1792">F4235</f>
        <v>24139700</v>
      </c>
      <c r="D4235" s="37">
        <v>1135.8800000000001</v>
      </c>
      <c r="E4235" s="68">
        <f t="shared" ref="E4235" si="1793">D4235-D4234</f>
        <v>-0.11999999999989086</v>
      </c>
      <c r="F4235" s="69">
        <f t="shared" ref="F4235" si="1794">+H4235+G4235</f>
        <v>24139700</v>
      </c>
      <c r="G4235" s="95">
        <v>4198500</v>
      </c>
      <c r="H4235" s="12">
        <v>19941200</v>
      </c>
      <c r="I4235" s="69">
        <f t="shared" ref="I4235" si="1795">SUM(F4235,J4235:K4235)</f>
        <v>24139700</v>
      </c>
      <c r="J4235" s="12">
        <v>0</v>
      </c>
      <c r="K4235" s="12">
        <v>0</v>
      </c>
    </row>
    <row r="4236" spans="2:11" ht="10.5" customHeight="1" x14ac:dyDescent="0.15">
      <c r="B4236" s="65">
        <v>44762</v>
      </c>
      <c r="C4236" s="74">
        <f t="shared" ref="C4236" si="1796">F4236</f>
        <v>29975600</v>
      </c>
      <c r="D4236" s="37">
        <v>1143.25</v>
      </c>
      <c r="E4236" s="68">
        <f t="shared" ref="E4236" si="1797">D4236-D4235</f>
        <v>7.3699999999998909</v>
      </c>
      <c r="F4236" s="69">
        <f t="shared" ref="F4236" si="1798">+H4236+G4236</f>
        <v>29975600</v>
      </c>
      <c r="G4236" s="95">
        <v>9148400</v>
      </c>
      <c r="H4236" s="12">
        <v>20827200</v>
      </c>
      <c r="I4236" s="69">
        <f t="shared" ref="I4236" si="1799">SUM(F4236,J4236:K4236)</f>
        <v>30695600</v>
      </c>
      <c r="J4236" s="12">
        <v>0</v>
      </c>
      <c r="K4236" s="12">
        <v>720000</v>
      </c>
    </row>
    <row r="4237" spans="2:11" ht="10.5" customHeight="1" x14ac:dyDescent="0.15">
      <c r="B4237" s="65">
        <v>44763</v>
      </c>
      <c r="C4237" s="74">
        <f t="shared" ref="C4237" si="1800">F4237</f>
        <v>20603500</v>
      </c>
      <c r="D4237" s="37">
        <v>1147.5</v>
      </c>
      <c r="E4237" s="68">
        <f t="shared" ref="E4237" si="1801">D4237-D4236</f>
        <v>4.25</v>
      </c>
      <c r="F4237" s="69">
        <f t="shared" ref="F4237" si="1802">+H4237+G4237</f>
        <v>20603500</v>
      </c>
      <c r="G4237" s="95">
        <v>3592900</v>
      </c>
      <c r="H4237" s="12">
        <v>17010600</v>
      </c>
      <c r="I4237" s="69">
        <f t="shared" ref="I4237" si="1803">SUM(F4237,J4237:K4237)</f>
        <v>20603500</v>
      </c>
      <c r="J4237" s="12">
        <v>0</v>
      </c>
      <c r="K4237" s="12">
        <v>0</v>
      </c>
    </row>
    <row r="4238" spans="2:11" ht="10.5" customHeight="1" x14ac:dyDescent="0.15">
      <c r="B4238" s="65">
        <v>44764</v>
      </c>
      <c r="C4238" s="74">
        <f t="shared" ref="C4238" si="1804">F4238</f>
        <v>41765200</v>
      </c>
      <c r="D4238" s="37">
        <v>1147.06</v>
      </c>
      <c r="E4238" s="68">
        <f t="shared" ref="E4238" si="1805">D4238-D4237</f>
        <v>-0.44000000000005457</v>
      </c>
      <c r="F4238" s="69">
        <f t="shared" ref="F4238" si="1806">+H4238+G4238</f>
        <v>41765200</v>
      </c>
      <c r="G4238" s="95">
        <v>19016300</v>
      </c>
      <c r="H4238" s="12">
        <v>22748900</v>
      </c>
      <c r="I4238" s="69">
        <f t="shared" ref="I4238" si="1807">SUM(F4238,J4238:K4238)</f>
        <v>41765200</v>
      </c>
      <c r="J4238" s="12">
        <v>0</v>
      </c>
      <c r="K4238" s="12">
        <v>0</v>
      </c>
    </row>
    <row r="4239" spans="2:11" ht="10.5" customHeight="1" x14ac:dyDescent="0.15">
      <c r="B4239" s="65">
        <v>44767</v>
      </c>
      <c r="C4239" s="74">
        <f t="shared" ref="C4239" si="1808">F4239</f>
        <v>57701700</v>
      </c>
      <c r="D4239" s="37">
        <v>1148.94</v>
      </c>
      <c r="E4239" s="68">
        <f t="shared" ref="E4239" si="1809">D4239-D4238</f>
        <v>1.8800000000001091</v>
      </c>
      <c r="F4239" s="69">
        <f t="shared" ref="F4239" si="1810">+H4239+G4239</f>
        <v>57701700</v>
      </c>
      <c r="G4239" s="95">
        <v>32103900</v>
      </c>
      <c r="H4239" s="12">
        <v>25597800</v>
      </c>
      <c r="I4239" s="69">
        <f t="shared" ref="I4239" si="1811">SUM(F4239,J4239:K4239)</f>
        <v>57701700</v>
      </c>
      <c r="J4239" s="12">
        <v>0</v>
      </c>
      <c r="K4239" s="12">
        <v>0</v>
      </c>
    </row>
    <row r="4240" spans="2:11" ht="10.5" customHeight="1" x14ac:dyDescent="0.15">
      <c r="B4240" s="65">
        <v>44768</v>
      </c>
      <c r="C4240" s="74">
        <f t="shared" ref="C4240" si="1812">F4240</f>
        <v>19959300</v>
      </c>
      <c r="D4240" s="37">
        <v>1158.81</v>
      </c>
      <c r="E4240" s="68">
        <f t="shared" ref="E4240" si="1813">D4240-D4239</f>
        <v>9.8699999999998909</v>
      </c>
      <c r="F4240" s="69">
        <f t="shared" ref="F4240" si="1814">+H4240+G4240</f>
        <v>19959300</v>
      </c>
      <c r="G4240" s="95">
        <v>8854900</v>
      </c>
      <c r="H4240" s="12">
        <v>11104400</v>
      </c>
      <c r="I4240" s="69">
        <f t="shared" ref="I4240" si="1815">SUM(F4240,J4240:K4240)</f>
        <v>19959300</v>
      </c>
      <c r="J4240" s="12">
        <v>0</v>
      </c>
      <c r="K4240" s="12">
        <v>0</v>
      </c>
    </row>
    <row r="4241" spans="1:21" ht="10.5" customHeight="1" x14ac:dyDescent="0.15">
      <c r="B4241" s="65">
        <v>44769</v>
      </c>
      <c r="C4241" s="74">
        <f t="shared" ref="C4241" si="1816">F4241</f>
        <v>31526300</v>
      </c>
      <c r="D4241" s="37">
        <v>1160.75</v>
      </c>
      <c r="E4241" s="68">
        <f t="shared" ref="E4241" si="1817">D4241-D4240</f>
        <v>1.9400000000000546</v>
      </c>
      <c r="F4241" s="69">
        <f t="shared" ref="F4241" si="1818">+H4241+G4241</f>
        <v>31526300</v>
      </c>
      <c r="G4241" s="95">
        <v>15827400</v>
      </c>
      <c r="H4241" s="12">
        <v>15698900</v>
      </c>
      <c r="I4241" s="69">
        <f t="shared" ref="I4241" si="1819">SUM(F4241,J4241:K4241)</f>
        <v>31526300</v>
      </c>
      <c r="J4241" s="12">
        <v>0</v>
      </c>
      <c r="K4241" s="12">
        <v>0</v>
      </c>
    </row>
    <row r="4242" spans="1:21" ht="10.5" customHeight="1" x14ac:dyDescent="0.15">
      <c r="B4242" s="65">
        <v>44770</v>
      </c>
      <c r="C4242" s="74">
        <f t="shared" ref="C4242" si="1820">F4242</f>
        <v>30302100</v>
      </c>
      <c r="D4242" s="37">
        <v>1163.1300000000001</v>
      </c>
      <c r="E4242" s="68">
        <f t="shared" ref="E4242" si="1821">D4242-D4241</f>
        <v>2.3800000000001091</v>
      </c>
      <c r="F4242" s="69">
        <f t="shared" ref="F4242" si="1822">+H4242+G4242</f>
        <v>30302100</v>
      </c>
      <c r="G4242" s="95">
        <v>10572200</v>
      </c>
      <c r="H4242" s="12">
        <v>19729900</v>
      </c>
      <c r="I4242" s="69">
        <f t="shared" ref="I4242" si="1823">SUM(F4242,J4242:K4242)</f>
        <v>30302100</v>
      </c>
      <c r="J4242" s="12">
        <v>0</v>
      </c>
      <c r="K4242" s="12">
        <v>0</v>
      </c>
    </row>
    <row r="4243" spans="1:21" s="21" customFormat="1" ht="10.5" customHeight="1" x14ac:dyDescent="0.15">
      <c r="A4243" s="21" t="s">
        <v>0</v>
      </c>
      <c r="B4243" s="66">
        <v>44771</v>
      </c>
      <c r="C4243" s="75">
        <f t="shared" ref="C4243" si="1824">F4243</f>
        <v>35313700</v>
      </c>
      <c r="D4243" s="38">
        <v>1162.1300000000001</v>
      </c>
      <c r="E4243" s="70">
        <f t="shared" ref="E4243" si="1825">D4243-D4242</f>
        <v>-1</v>
      </c>
      <c r="F4243" s="71">
        <f t="shared" ref="F4243" si="1826">+H4243+G4243</f>
        <v>35313700</v>
      </c>
      <c r="G4243" s="96">
        <v>21421000</v>
      </c>
      <c r="H4243" s="22">
        <v>13892700</v>
      </c>
      <c r="I4243" s="71">
        <f t="shared" ref="I4243" si="1827">SUM(F4243,J4243:K4243)</f>
        <v>35336300</v>
      </c>
      <c r="J4243" s="22">
        <v>22600</v>
      </c>
      <c r="K4243" s="22">
        <v>0</v>
      </c>
      <c r="L4243" s="109">
        <f>SUM(G4224:G4243)</f>
        <v>199085400</v>
      </c>
      <c r="M4243" s="22">
        <f>SUM(H4224:H4243)</f>
        <v>382903500</v>
      </c>
      <c r="N4243" s="24">
        <f>SUM(G4224:H4243)</f>
        <v>581988900</v>
      </c>
      <c r="O4243" s="25">
        <f>MAX($C4224:$C4243)</f>
        <v>57701700</v>
      </c>
      <c r="P4243" s="103">
        <f>MIN($C4224:$C4243)</f>
        <v>14084300</v>
      </c>
      <c r="Q4243" s="53">
        <f>MAX($D4224:$D4243)</f>
        <v>1163.1300000000001</v>
      </c>
      <c r="R4243" s="54">
        <f>MIN($D4224:$D4243)</f>
        <v>1133.3800000000001</v>
      </c>
      <c r="S4243" s="45">
        <f>MAX($E4224:$E4243)</f>
        <v>9.8699999999998909</v>
      </c>
      <c r="T4243" s="46">
        <f>MIN($E4224:$E4243)</f>
        <v>-9.3099999999999454</v>
      </c>
      <c r="U4243" s="34"/>
    </row>
    <row r="4244" spans="1:21" ht="10.5" customHeight="1" x14ac:dyDescent="0.15">
      <c r="B4244" s="65">
        <v>44774</v>
      </c>
      <c r="C4244" s="74">
        <f t="shared" ref="C4244" si="1828">F4244</f>
        <v>37485000</v>
      </c>
      <c r="D4244" s="37">
        <v>1163.6300000000001</v>
      </c>
      <c r="E4244" s="68">
        <f t="shared" ref="E4244" si="1829">D4244-D4243</f>
        <v>1.5</v>
      </c>
      <c r="F4244" s="69">
        <f t="shared" ref="F4244" si="1830">+H4244+G4244</f>
        <v>37485000</v>
      </c>
      <c r="G4244" s="95">
        <v>6513200</v>
      </c>
      <c r="H4244" s="12">
        <v>30971800</v>
      </c>
      <c r="I4244" s="69">
        <f t="shared" ref="I4244" si="1831">SUM(F4244,J4244:K4244)</f>
        <v>37870500</v>
      </c>
      <c r="J4244" s="12">
        <v>0</v>
      </c>
      <c r="K4244" s="12">
        <v>385500</v>
      </c>
    </row>
    <row r="4245" spans="1:21" ht="10.5" customHeight="1" x14ac:dyDescent="0.15">
      <c r="B4245" s="65">
        <v>44775</v>
      </c>
      <c r="C4245" s="74">
        <f t="shared" ref="C4245" si="1832">F4245</f>
        <v>19538000</v>
      </c>
      <c r="D4245" s="37">
        <v>1159.06</v>
      </c>
      <c r="E4245" s="68">
        <f t="shared" ref="E4245" si="1833">D4245-D4244</f>
        <v>-4.5700000000001637</v>
      </c>
      <c r="F4245" s="69">
        <f t="shared" ref="F4245" si="1834">+H4245+G4245</f>
        <v>19538000</v>
      </c>
      <c r="G4245" s="95">
        <v>11307000</v>
      </c>
      <c r="H4245" s="12">
        <v>8231000</v>
      </c>
      <c r="I4245" s="69">
        <f t="shared" ref="I4245" si="1835">SUM(F4245,J4245:K4245)</f>
        <v>19735400</v>
      </c>
      <c r="J4245" s="12">
        <v>0</v>
      </c>
      <c r="K4245" s="12">
        <v>197400</v>
      </c>
    </row>
    <row r="4246" spans="1:21" ht="10.5" customHeight="1" x14ac:dyDescent="0.15">
      <c r="B4246" s="65">
        <v>44776</v>
      </c>
      <c r="C4246" s="74">
        <f t="shared" ref="C4246" si="1836">F4246</f>
        <v>20086100</v>
      </c>
      <c r="D4246" s="37">
        <v>1145.3800000000001</v>
      </c>
      <c r="E4246" s="68">
        <f t="shared" ref="E4246" si="1837">D4246-D4245</f>
        <v>-13.679999999999836</v>
      </c>
      <c r="F4246" s="69">
        <f t="shared" ref="F4246" si="1838">+H4246+G4246</f>
        <v>20086100</v>
      </c>
      <c r="G4246" s="95">
        <v>6884800</v>
      </c>
      <c r="H4246" s="12">
        <v>13201300</v>
      </c>
      <c r="I4246" s="69">
        <f t="shared" ref="I4246" si="1839">SUM(F4246,J4246:K4246)</f>
        <v>20086100</v>
      </c>
      <c r="J4246" s="12">
        <v>0</v>
      </c>
      <c r="K4246" s="12">
        <v>0</v>
      </c>
    </row>
    <row r="4247" spans="1:21" ht="10.5" customHeight="1" x14ac:dyDescent="0.15">
      <c r="B4247" s="65">
        <v>44777</v>
      </c>
      <c r="C4247" s="74">
        <f t="shared" ref="C4247" si="1840">F4247</f>
        <v>17873500</v>
      </c>
      <c r="D4247" s="37">
        <v>1146.5</v>
      </c>
      <c r="E4247" s="68">
        <f t="shared" ref="E4247" si="1841">D4247-D4246</f>
        <v>1.1199999999998909</v>
      </c>
      <c r="F4247" s="69">
        <f t="shared" ref="F4247" si="1842">+H4247+G4247</f>
        <v>17873500</v>
      </c>
      <c r="G4247" s="95">
        <v>3308300</v>
      </c>
      <c r="H4247" s="12">
        <v>14565200</v>
      </c>
      <c r="I4247" s="69">
        <f t="shared" ref="I4247" si="1843">SUM(F4247,J4247:K4247)</f>
        <v>17873500</v>
      </c>
      <c r="J4247" s="12">
        <v>0</v>
      </c>
      <c r="K4247" s="12">
        <v>0</v>
      </c>
    </row>
    <row r="4248" spans="1:21" ht="10.5" customHeight="1" x14ac:dyDescent="0.15">
      <c r="B4248" s="65">
        <v>44778</v>
      </c>
      <c r="C4248" s="74">
        <f t="shared" ref="C4248" si="1844">F4248</f>
        <v>67944600</v>
      </c>
      <c r="D4248" s="37">
        <v>1146.31</v>
      </c>
      <c r="E4248" s="68">
        <f t="shared" ref="E4248" si="1845">D4248-D4247</f>
        <v>-0.19000000000005457</v>
      </c>
      <c r="F4248" s="69">
        <f t="shared" ref="F4248" si="1846">+H4248+G4248</f>
        <v>67944600</v>
      </c>
      <c r="G4248" s="95">
        <v>12096600</v>
      </c>
      <c r="H4248" s="12">
        <v>55848000</v>
      </c>
      <c r="I4248" s="69">
        <f t="shared" ref="I4248" si="1847">SUM(F4248,J4248:K4248)</f>
        <v>68348400</v>
      </c>
      <c r="J4248" s="12">
        <v>149800</v>
      </c>
      <c r="K4248" s="12">
        <v>254000</v>
      </c>
    </row>
    <row r="4249" spans="1:21" ht="10.5" customHeight="1" x14ac:dyDescent="0.15">
      <c r="B4249" s="65">
        <v>44781</v>
      </c>
      <c r="C4249" s="74">
        <f t="shared" ref="C4249" si="1848">F4249</f>
        <v>43822200</v>
      </c>
      <c r="D4249" s="37">
        <v>1141.6300000000001</v>
      </c>
      <c r="E4249" s="68">
        <f t="shared" ref="E4249" si="1849">D4249-D4248</f>
        <v>-4.6799999999998363</v>
      </c>
      <c r="F4249" s="69">
        <f t="shared" ref="F4249" si="1850">+H4249+G4249</f>
        <v>43822200</v>
      </c>
      <c r="G4249" s="95">
        <v>5034600</v>
      </c>
      <c r="H4249" s="12">
        <v>38787600</v>
      </c>
      <c r="I4249" s="69">
        <f t="shared" ref="I4249" si="1851">SUM(F4249,J4249:K4249)</f>
        <v>43822200</v>
      </c>
      <c r="J4249" s="12">
        <v>0</v>
      </c>
      <c r="K4249" s="12">
        <v>0</v>
      </c>
    </row>
    <row r="4250" spans="1:21" ht="10.5" customHeight="1" x14ac:dyDescent="0.15">
      <c r="B4250" s="65">
        <v>44782</v>
      </c>
      <c r="C4250" s="74">
        <f t="shared" ref="C4250" si="1852">F4250</f>
        <v>45749700</v>
      </c>
      <c r="D4250" s="37">
        <v>1142.94</v>
      </c>
      <c r="E4250" s="68">
        <f t="shared" ref="E4250" si="1853">D4250-D4249</f>
        <v>1.3099999999999454</v>
      </c>
      <c r="F4250" s="69">
        <f t="shared" ref="F4250" si="1854">+H4250+G4250</f>
        <v>45749700</v>
      </c>
      <c r="G4250" s="95">
        <v>5628300</v>
      </c>
      <c r="H4250" s="12">
        <v>40121400</v>
      </c>
      <c r="I4250" s="69">
        <f t="shared" ref="I4250" si="1855">SUM(F4250,J4250:K4250)</f>
        <v>45749700</v>
      </c>
      <c r="J4250" s="12">
        <v>0</v>
      </c>
      <c r="K4250" s="12">
        <v>0</v>
      </c>
    </row>
    <row r="4251" spans="1:21" ht="10.5" customHeight="1" x14ac:dyDescent="0.15">
      <c r="B4251" s="65">
        <v>44783</v>
      </c>
      <c r="C4251" s="74">
        <f t="shared" ref="C4251" si="1856">F4251</f>
        <v>141580700</v>
      </c>
      <c r="D4251" s="37">
        <v>1128.8800000000001</v>
      </c>
      <c r="E4251" s="68">
        <f t="shared" ref="E4251" si="1857">D4251-D4250</f>
        <v>-14.059999999999945</v>
      </c>
      <c r="F4251" s="69">
        <f t="shared" ref="F4251" si="1858">+H4251+G4251</f>
        <v>141580700</v>
      </c>
      <c r="G4251" s="95">
        <v>11765600</v>
      </c>
      <c r="H4251" s="12">
        <v>129815100</v>
      </c>
      <c r="I4251" s="69">
        <f t="shared" ref="I4251" si="1859">SUM(F4251,J4251:K4251)</f>
        <v>141580700</v>
      </c>
      <c r="J4251" s="12">
        <v>0</v>
      </c>
      <c r="K4251" s="12">
        <v>0</v>
      </c>
    </row>
    <row r="4252" spans="1:21" ht="10.5" customHeight="1" x14ac:dyDescent="0.15">
      <c r="B4252" s="65">
        <v>44785</v>
      </c>
      <c r="C4252" s="74">
        <f t="shared" ref="C4252" si="1860">F4252</f>
        <v>37320000</v>
      </c>
      <c r="D4252" s="37">
        <v>1128.56</v>
      </c>
      <c r="E4252" s="68">
        <f t="shared" ref="E4252" si="1861">D4252-D4251</f>
        <v>-0.32000000000016371</v>
      </c>
      <c r="F4252" s="69">
        <f t="shared" ref="F4252" si="1862">+H4252+G4252</f>
        <v>37320000</v>
      </c>
      <c r="G4252" s="95">
        <v>11727300</v>
      </c>
      <c r="H4252" s="12">
        <v>25592700</v>
      </c>
      <c r="I4252" s="69">
        <f t="shared" ref="I4252" si="1863">SUM(F4252,J4252:K4252)</f>
        <v>37528100</v>
      </c>
      <c r="J4252" s="12">
        <v>208100</v>
      </c>
      <c r="K4252" s="12">
        <v>0</v>
      </c>
    </row>
    <row r="4253" spans="1:21" ht="10.5" customHeight="1" x14ac:dyDescent="0.15">
      <c r="B4253" s="65">
        <v>44788</v>
      </c>
      <c r="C4253" s="74">
        <f t="shared" ref="C4253" si="1864">F4253</f>
        <v>33504200</v>
      </c>
      <c r="D4253" s="37">
        <v>1129.75</v>
      </c>
      <c r="E4253" s="68">
        <f t="shared" ref="E4253" si="1865">D4253-D4252</f>
        <v>1.1900000000000546</v>
      </c>
      <c r="F4253" s="69">
        <f t="shared" ref="F4253" si="1866">+H4253+G4253</f>
        <v>33504200</v>
      </c>
      <c r="G4253" s="95">
        <v>5776000</v>
      </c>
      <c r="H4253" s="12">
        <v>27728200</v>
      </c>
      <c r="I4253" s="69">
        <f t="shared" ref="I4253" si="1867">SUM(F4253,J4253:K4253)</f>
        <v>33504200</v>
      </c>
      <c r="J4253" s="12">
        <v>0</v>
      </c>
      <c r="K4253" s="12">
        <v>0</v>
      </c>
    </row>
    <row r="4254" spans="1:21" ht="10.5" customHeight="1" x14ac:dyDescent="0.15">
      <c r="B4254" s="65">
        <v>44789</v>
      </c>
      <c r="C4254" s="74">
        <f t="shared" ref="C4254" si="1868">F4254</f>
        <v>36740800</v>
      </c>
      <c r="D4254" s="37">
        <v>1136.6300000000001</v>
      </c>
      <c r="E4254" s="68">
        <f t="shared" ref="E4254" si="1869">D4254-D4253</f>
        <v>6.8800000000001091</v>
      </c>
      <c r="F4254" s="69">
        <f t="shared" ref="F4254" si="1870">+H4254+G4254</f>
        <v>36740800</v>
      </c>
      <c r="G4254" s="95">
        <v>4950700</v>
      </c>
      <c r="H4254" s="12">
        <v>31790100</v>
      </c>
      <c r="I4254" s="69">
        <f t="shared" ref="I4254" si="1871">SUM(F4254,J4254:K4254)</f>
        <v>36740800</v>
      </c>
      <c r="J4254" s="12">
        <v>0</v>
      </c>
      <c r="K4254" s="12">
        <v>0</v>
      </c>
    </row>
    <row r="4255" spans="1:21" ht="10.5" customHeight="1" x14ac:dyDescent="0.15">
      <c r="B4255" s="65">
        <v>44790</v>
      </c>
      <c r="C4255" s="74">
        <f t="shared" ref="C4255" si="1872">F4255</f>
        <v>30820600</v>
      </c>
      <c r="D4255" s="37">
        <v>1132.75</v>
      </c>
      <c r="E4255" s="68">
        <f t="shared" ref="E4255" si="1873">D4255-D4254</f>
        <v>-3.8800000000001091</v>
      </c>
      <c r="F4255" s="69">
        <f t="shared" ref="F4255" si="1874">+H4255+G4255</f>
        <v>30820600</v>
      </c>
      <c r="G4255" s="95">
        <v>4660200</v>
      </c>
      <c r="H4255" s="12">
        <v>26160400</v>
      </c>
      <c r="I4255" s="69">
        <f t="shared" ref="I4255" si="1875">SUM(F4255,J4255:K4255)</f>
        <v>31162100</v>
      </c>
      <c r="J4255" s="12">
        <v>0</v>
      </c>
      <c r="K4255" s="12">
        <v>341500</v>
      </c>
    </row>
    <row r="4256" spans="1:21" ht="10.5" customHeight="1" x14ac:dyDescent="0.15">
      <c r="A4256" s="110"/>
      <c r="B4256" s="65">
        <v>44791</v>
      </c>
      <c r="C4256" s="74">
        <f t="shared" ref="C4256" si="1876">F4256</f>
        <v>50559300</v>
      </c>
      <c r="D4256" s="37">
        <v>1131.75</v>
      </c>
      <c r="E4256" s="68">
        <f t="shared" ref="E4256" si="1877">D4256-D4255</f>
        <v>-1</v>
      </c>
      <c r="F4256" s="69">
        <f t="shared" ref="F4256" si="1878">+H4256+G4256</f>
        <v>50559300</v>
      </c>
      <c r="G4256" s="95">
        <v>4842700</v>
      </c>
      <c r="H4256" s="12">
        <v>45716600</v>
      </c>
      <c r="I4256" s="69">
        <f t="shared" ref="I4256" si="1879">SUM(F4256,J4256:K4256)</f>
        <v>50559300</v>
      </c>
      <c r="J4256" s="12">
        <v>0</v>
      </c>
      <c r="K4256" s="12">
        <v>0</v>
      </c>
    </row>
    <row r="4257" spans="1:21" ht="10.5" customHeight="1" x14ac:dyDescent="0.15">
      <c r="A4257" s="110"/>
      <c r="B4257" s="65">
        <v>44792</v>
      </c>
      <c r="C4257" s="74">
        <f t="shared" ref="C4257" si="1880">F4257</f>
        <v>24516000</v>
      </c>
      <c r="D4257" s="37">
        <v>1128.19</v>
      </c>
      <c r="E4257" s="68">
        <f t="shared" ref="E4257" si="1881">D4257-D4256</f>
        <v>-3.5599999999999454</v>
      </c>
      <c r="F4257" s="69">
        <f t="shared" ref="F4257" si="1882">+H4257+G4257</f>
        <v>24516000</v>
      </c>
      <c r="G4257" s="95">
        <v>5232200</v>
      </c>
      <c r="H4257" s="12">
        <v>19283800</v>
      </c>
      <c r="I4257" s="69">
        <f t="shared" ref="I4257" si="1883">SUM(F4257,J4257:K4257)</f>
        <v>27291500</v>
      </c>
      <c r="J4257" s="12">
        <v>0</v>
      </c>
      <c r="K4257" s="12">
        <v>2775500</v>
      </c>
    </row>
    <row r="4258" spans="1:21" ht="10.5" customHeight="1" x14ac:dyDescent="0.15">
      <c r="A4258" s="110"/>
      <c r="B4258" s="65">
        <v>44795</v>
      </c>
      <c r="C4258" s="74">
        <f t="shared" ref="C4258" si="1884">F4258</f>
        <v>30643700</v>
      </c>
      <c r="D4258" s="37">
        <v>1128.56</v>
      </c>
      <c r="E4258" s="68">
        <f t="shared" ref="E4258" si="1885">D4258-D4257</f>
        <v>0.36999999999989086</v>
      </c>
      <c r="F4258" s="69">
        <f t="shared" ref="F4258" si="1886">+H4258+G4258</f>
        <v>30643700</v>
      </c>
      <c r="G4258" s="95">
        <v>7719900</v>
      </c>
      <c r="H4258" s="12">
        <v>22923800</v>
      </c>
      <c r="I4258" s="69">
        <f t="shared" ref="I4258" si="1887">SUM(F4258,J4258:K4258)</f>
        <v>30643700</v>
      </c>
      <c r="J4258" s="12">
        <v>0</v>
      </c>
      <c r="K4258" s="12">
        <v>0</v>
      </c>
    </row>
    <row r="4259" spans="1:21" ht="10.5" customHeight="1" x14ac:dyDescent="0.15">
      <c r="A4259" s="110"/>
      <c r="B4259" s="65">
        <v>44796</v>
      </c>
      <c r="C4259" s="74">
        <f t="shared" ref="C4259" si="1888">F4259</f>
        <v>31598400</v>
      </c>
      <c r="D4259" s="37">
        <v>1127.44</v>
      </c>
      <c r="E4259" s="68">
        <f t="shared" ref="E4259" si="1889">D4259-D4258</f>
        <v>-1.1199999999998909</v>
      </c>
      <c r="F4259" s="69">
        <f t="shared" ref="F4259" si="1890">+H4259+G4259</f>
        <v>31598400</v>
      </c>
      <c r="G4259" s="95">
        <v>16848800</v>
      </c>
      <c r="H4259" s="12">
        <v>14749600</v>
      </c>
      <c r="I4259" s="69">
        <f t="shared" ref="I4259" si="1891">SUM(F4259,J4259:K4259)</f>
        <v>31598400</v>
      </c>
      <c r="J4259" s="12">
        <v>0</v>
      </c>
      <c r="K4259" s="12">
        <v>0</v>
      </c>
    </row>
    <row r="4260" spans="1:21" ht="10.5" customHeight="1" x14ac:dyDescent="0.15">
      <c r="A4260" s="110"/>
      <c r="B4260" s="65">
        <v>44797</v>
      </c>
      <c r="C4260" s="74">
        <f t="shared" ref="C4260" si="1892">F4260</f>
        <v>21367000</v>
      </c>
      <c r="D4260" s="37">
        <v>1134.69</v>
      </c>
      <c r="E4260" s="68">
        <f t="shared" ref="E4260" si="1893">D4260-D4259</f>
        <v>7.25</v>
      </c>
      <c r="F4260" s="69">
        <f t="shared" ref="F4260" si="1894">+H4260+G4260</f>
        <v>21367000</v>
      </c>
      <c r="G4260" s="95">
        <v>2331700</v>
      </c>
      <c r="H4260" s="12">
        <v>19035300</v>
      </c>
      <c r="I4260" s="69">
        <f t="shared" ref="I4260" si="1895">SUM(F4260,J4260:K4260)</f>
        <v>23633800</v>
      </c>
      <c r="J4260" s="12">
        <v>21800</v>
      </c>
      <c r="K4260" s="12">
        <v>2245000</v>
      </c>
    </row>
    <row r="4261" spans="1:21" ht="10.5" customHeight="1" x14ac:dyDescent="0.15">
      <c r="A4261" s="110"/>
      <c r="B4261" s="65">
        <v>44798</v>
      </c>
      <c r="C4261" s="74">
        <f t="shared" ref="C4261" si="1896">F4261</f>
        <v>17404700</v>
      </c>
      <c r="D4261" s="37">
        <v>1132.44</v>
      </c>
      <c r="E4261" s="68">
        <f t="shared" ref="E4261" si="1897">D4261-D4260</f>
        <v>-2.25</v>
      </c>
      <c r="F4261" s="69">
        <f t="shared" ref="F4261" si="1898">+H4261+G4261</f>
        <v>17404700</v>
      </c>
      <c r="G4261" s="95">
        <v>3923300</v>
      </c>
      <c r="H4261" s="12">
        <v>13481400</v>
      </c>
      <c r="I4261" s="69">
        <f t="shared" ref="I4261" si="1899">SUM(F4261,J4261:K4261)</f>
        <v>17404700</v>
      </c>
      <c r="J4261" s="12">
        <v>0</v>
      </c>
      <c r="K4261" s="12">
        <v>0</v>
      </c>
    </row>
    <row r="4262" spans="1:21" ht="10.5" customHeight="1" x14ac:dyDescent="0.15">
      <c r="A4262" s="110"/>
      <c r="B4262" s="65">
        <v>44799</v>
      </c>
      <c r="C4262" s="74">
        <f t="shared" ref="C4262" si="1900">F4262</f>
        <v>28390400</v>
      </c>
      <c r="D4262" s="37">
        <v>1135</v>
      </c>
      <c r="E4262" s="68">
        <f t="shared" ref="E4262" si="1901">D4262-D4261</f>
        <v>2.5599999999999454</v>
      </c>
      <c r="F4262" s="69">
        <f t="shared" ref="F4262" si="1902">+H4262+G4262</f>
        <v>28390400</v>
      </c>
      <c r="G4262" s="95">
        <v>9641700</v>
      </c>
      <c r="H4262" s="12">
        <v>18748700</v>
      </c>
      <c r="I4262" s="69">
        <f t="shared" ref="I4262" si="1903">SUM(F4262,J4262:K4262)</f>
        <v>28390400</v>
      </c>
      <c r="J4262" s="12">
        <v>0</v>
      </c>
      <c r="K4262" s="12">
        <v>0</v>
      </c>
    </row>
    <row r="4263" spans="1:21" ht="10.5" customHeight="1" x14ac:dyDescent="0.15">
      <c r="A4263" s="110"/>
      <c r="B4263" s="65">
        <v>44802</v>
      </c>
      <c r="C4263" s="74">
        <f t="shared" ref="C4263:C4264" si="1904">F4263</f>
        <v>32855500</v>
      </c>
      <c r="D4263" s="37">
        <v>1138</v>
      </c>
      <c r="E4263" s="68">
        <f t="shared" ref="E4263:E4264" si="1905">D4263-D4262</f>
        <v>3</v>
      </c>
      <c r="F4263" s="69">
        <f t="shared" ref="F4263:F4264" si="1906">+H4263+G4263</f>
        <v>32855500</v>
      </c>
      <c r="G4263" s="95">
        <v>7839500</v>
      </c>
      <c r="H4263" s="12">
        <v>25016000</v>
      </c>
      <c r="I4263" s="69">
        <f t="shared" ref="I4263:I4264" si="1907">SUM(F4263,J4263:K4263)</f>
        <v>32855500</v>
      </c>
      <c r="J4263" s="12">
        <v>0</v>
      </c>
      <c r="K4263" s="12">
        <v>0</v>
      </c>
    </row>
    <row r="4264" spans="1:21" ht="10.5" customHeight="1" x14ac:dyDescent="0.15">
      <c r="A4264" s="110"/>
      <c r="B4264" s="65">
        <v>44803</v>
      </c>
      <c r="C4264" s="74">
        <f t="shared" si="1904"/>
        <v>19877400</v>
      </c>
      <c r="D4264" s="37">
        <v>1138.1300000000001</v>
      </c>
      <c r="E4264" s="68">
        <f t="shared" si="1905"/>
        <v>0.13000000000010914</v>
      </c>
      <c r="F4264" s="69">
        <f t="shared" si="1906"/>
        <v>19877400</v>
      </c>
      <c r="G4264" s="95">
        <v>3114100</v>
      </c>
      <c r="H4264" s="12">
        <v>16763300</v>
      </c>
      <c r="I4264" s="69">
        <f t="shared" si="1907"/>
        <v>21217400</v>
      </c>
      <c r="J4264" s="12">
        <v>0</v>
      </c>
      <c r="K4264" s="12">
        <v>1340000</v>
      </c>
    </row>
    <row r="4265" spans="1:21" s="21" customFormat="1" ht="10.5" customHeight="1" x14ac:dyDescent="0.15">
      <c r="A4265" s="21" t="s">
        <v>0</v>
      </c>
      <c r="B4265" s="66">
        <v>44804</v>
      </c>
      <c r="C4265" s="75">
        <f t="shared" ref="C4265:C4266" si="1908">F4265</f>
        <v>22045300</v>
      </c>
      <c r="D4265" s="38">
        <v>1140.5</v>
      </c>
      <c r="E4265" s="70">
        <f t="shared" ref="E4265:E4266" si="1909">D4265-D4264</f>
        <v>2.3699999999998909</v>
      </c>
      <c r="F4265" s="71">
        <f t="shared" ref="F4265:F4266" si="1910">+H4265+G4265</f>
        <v>22045300</v>
      </c>
      <c r="G4265" s="96">
        <v>2624400</v>
      </c>
      <c r="H4265" s="22">
        <v>19420900</v>
      </c>
      <c r="I4265" s="71">
        <f t="shared" ref="I4265:I4266" si="1911">SUM(F4265,J4265:K4265)</f>
        <v>22045300</v>
      </c>
      <c r="J4265" s="22">
        <v>0</v>
      </c>
      <c r="K4265" s="22">
        <v>0</v>
      </c>
      <c r="L4265" s="109">
        <f>SUM(G4244:G4265)</f>
        <v>153770900</v>
      </c>
      <c r="M4265" s="22">
        <f>SUM(H4244:H4265)</f>
        <v>657952200</v>
      </c>
      <c r="N4265" s="24">
        <f>SUM(G4244:H4265)</f>
        <v>811723100</v>
      </c>
      <c r="O4265" s="25">
        <f>MAX($C4244:$C4265)</f>
        <v>141580700</v>
      </c>
      <c r="P4265" s="103">
        <f>MIN($C4244:$C4265)</f>
        <v>17404700</v>
      </c>
      <c r="Q4265" s="53">
        <f>MAX($D4244:$D4265)</f>
        <v>1163.6300000000001</v>
      </c>
      <c r="R4265" s="54">
        <f>MIN($D4244:$D4265)</f>
        <v>1127.44</v>
      </c>
      <c r="S4265" s="45">
        <f>MAX($E4244:$E4265)</f>
        <v>7.25</v>
      </c>
      <c r="T4265" s="46">
        <f>MIN($E4244:$E4265)</f>
        <v>-14.059999999999945</v>
      </c>
      <c r="U4265" s="34"/>
    </row>
    <row r="4266" spans="1:21" ht="10.5" customHeight="1" x14ac:dyDescent="0.15">
      <c r="A4266" s="110"/>
      <c r="B4266" s="65">
        <v>44805</v>
      </c>
      <c r="C4266" s="74">
        <f t="shared" si="1908"/>
        <v>27004100</v>
      </c>
      <c r="D4266" s="37">
        <v>1132.94</v>
      </c>
      <c r="E4266" s="68">
        <f t="shared" si="1909"/>
        <v>-7.5599999999999454</v>
      </c>
      <c r="F4266" s="69">
        <f t="shared" si="1910"/>
        <v>27004100</v>
      </c>
      <c r="G4266" s="95">
        <v>5371300</v>
      </c>
      <c r="H4266" s="12">
        <v>21632800</v>
      </c>
      <c r="I4266" s="69">
        <f t="shared" si="1911"/>
        <v>27754600</v>
      </c>
      <c r="J4266" s="12">
        <v>0</v>
      </c>
      <c r="K4266" s="12">
        <v>750500</v>
      </c>
    </row>
    <row r="4267" spans="1:21" ht="10.5" customHeight="1" x14ac:dyDescent="0.15">
      <c r="A4267" s="110"/>
      <c r="B4267" s="65">
        <v>44806</v>
      </c>
      <c r="C4267" s="74">
        <f t="shared" ref="C4267" si="1912">F4267</f>
        <v>17219700</v>
      </c>
      <c r="D4267" s="37">
        <v>1142.69</v>
      </c>
      <c r="E4267" s="68">
        <f t="shared" ref="E4267" si="1913">D4267-D4266</f>
        <v>9.75</v>
      </c>
      <c r="F4267" s="69">
        <f t="shared" ref="F4267" si="1914">+H4267+G4267</f>
        <v>17219700</v>
      </c>
      <c r="G4267" s="95">
        <v>6815300</v>
      </c>
      <c r="H4267" s="12">
        <v>10404400</v>
      </c>
      <c r="I4267" s="69">
        <f t="shared" ref="I4267" si="1915">SUM(F4267,J4267:K4267)</f>
        <v>17219700</v>
      </c>
      <c r="J4267" s="12">
        <v>0</v>
      </c>
      <c r="K4267" s="12">
        <v>0</v>
      </c>
    </row>
    <row r="4268" spans="1:21" ht="10.5" customHeight="1" x14ac:dyDescent="0.15">
      <c r="A4268" s="110"/>
      <c r="B4268" s="65">
        <v>44809</v>
      </c>
      <c r="C4268" s="74">
        <f t="shared" ref="C4268" si="1916">F4268</f>
        <v>23782100</v>
      </c>
      <c r="D4268" s="37">
        <v>1136.81</v>
      </c>
      <c r="E4268" s="68">
        <f t="shared" ref="E4268" si="1917">D4268-D4267</f>
        <v>-5.8800000000001091</v>
      </c>
      <c r="F4268" s="69">
        <f t="shared" ref="F4268" si="1918">+H4268+G4268</f>
        <v>23782100</v>
      </c>
      <c r="G4268" s="95">
        <v>7882800</v>
      </c>
      <c r="H4268" s="12">
        <v>15899300</v>
      </c>
      <c r="I4268" s="69">
        <f t="shared" ref="I4268" si="1919">SUM(F4268,J4268:K4268)</f>
        <v>23782100</v>
      </c>
      <c r="J4268" s="12">
        <v>0</v>
      </c>
      <c r="K4268" s="12">
        <v>0</v>
      </c>
    </row>
    <row r="4269" spans="1:21" ht="10.5" customHeight="1" x14ac:dyDescent="0.15">
      <c r="A4269" s="110"/>
      <c r="B4269" s="65">
        <v>44810</v>
      </c>
      <c r="C4269" s="74">
        <f t="shared" ref="C4269" si="1920">F4269</f>
        <v>19660200</v>
      </c>
      <c r="D4269" s="37">
        <v>1137.8800000000001</v>
      </c>
      <c r="E4269" s="68">
        <f t="shared" ref="E4269" si="1921">D4269-D4268</f>
        <v>1.0700000000001637</v>
      </c>
      <c r="F4269" s="69">
        <f t="shared" ref="F4269" si="1922">+H4269+G4269</f>
        <v>19660200</v>
      </c>
      <c r="G4269" s="95">
        <v>6916600</v>
      </c>
      <c r="H4269" s="12">
        <v>12743600</v>
      </c>
      <c r="I4269" s="69">
        <f t="shared" ref="I4269" si="1923">SUM(F4269,J4269:K4269)</f>
        <v>19660200</v>
      </c>
      <c r="J4269" s="12">
        <v>0</v>
      </c>
      <c r="K4269" s="12">
        <v>0</v>
      </c>
    </row>
    <row r="4270" spans="1:21" ht="10.5" customHeight="1" x14ac:dyDescent="0.15">
      <c r="A4270" s="110"/>
      <c r="B4270" s="65">
        <v>44811</v>
      </c>
      <c r="C4270" s="74">
        <f t="shared" ref="C4270" si="1924">F4270</f>
        <v>40979800</v>
      </c>
      <c r="D4270" s="37">
        <v>1140.06</v>
      </c>
      <c r="E4270" s="68">
        <f t="shared" ref="E4270" si="1925">D4270-D4269</f>
        <v>2.1799999999998363</v>
      </c>
      <c r="F4270" s="69">
        <f t="shared" ref="F4270" si="1926">+H4270+G4270</f>
        <v>40979800</v>
      </c>
      <c r="G4270" s="95">
        <v>4165300</v>
      </c>
      <c r="H4270" s="12">
        <v>36814500</v>
      </c>
      <c r="I4270" s="69">
        <f t="shared" ref="I4270" si="1927">SUM(F4270,J4270:K4270)</f>
        <v>40979800</v>
      </c>
      <c r="J4270" s="12">
        <v>0</v>
      </c>
      <c r="K4270" s="12">
        <v>0</v>
      </c>
    </row>
    <row r="4271" spans="1:21" ht="10.5" customHeight="1" x14ac:dyDescent="0.15">
      <c r="A4271" s="110"/>
      <c r="B4271" s="65">
        <v>44812</v>
      </c>
      <c r="C4271" s="74">
        <f t="shared" ref="C4271" si="1928">F4271</f>
        <v>16166100</v>
      </c>
      <c r="D4271" s="37">
        <v>1134.25</v>
      </c>
      <c r="E4271" s="68">
        <f t="shared" ref="E4271" si="1929">D4271-D4270</f>
        <v>-5.8099999999999454</v>
      </c>
      <c r="F4271" s="69">
        <f t="shared" ref="F4271" si="1930">+H4271+G4271</f>
        <v>16166100</v>
      </c>
      <c r="G4271" s="95">
        <v>3811700</v>
      </c>
      <c r="H4271" s="12">
        <v>12354400</v>
      </c>
      <c r="I4271" s="69">
        <f t="shared" ref="I4271" si="1931">SUM(F4271,J4271:K4271)</f>
        <v>16166100</v>
      </c>
      <c r="J4271" s="12">
        <v>0</v>
      </c>
      <c r="K4271" s="12">
        <v>0</v>
      </c>
    </row>
    <row r="4272" spans="1:21" ht="10.5" customHeight="1" x14ac:dyDescent="0.15">
      <c r="A4272" s="110"/>
      <c r="B4272" s="65">
        <v>44813</v>
      </c>
      <c r="C4272" s="74">
        <f t="shared" ref="C4272" si="1932">F4272</f>
        <v>23913600</v>
      </c>
      <c r="D4272" s="37">
        <v>1134.19</v>
      </c>
      <c r="E4272" s="68">
        <f t="shared" ref="E4272" si="1933">D4272-D4271</f>
        <v>-5.999999999994543E-2</v>
      </c>
      <c r="F4272" s="69">
        <f t="shared" ref="F4272" si="1934">+H4272+G4272</f>
        <v>23913600</v>
      </c>
      <c r="G4272" s="95">
        <v>6261100</v>
      </c>
      <c r="H4272" s="12">
        <v>17652500</v>
      </c>
      <c r="I4272" s="69">
        <f t="shared" ref="I4272" si="1935">SUM(F4272,J4272:K4272)</f>
        <v>23913600</v>
      </c>
      <c r="J4272" s="12">
        <v>0</v>
      </c>
      <c r="K4272" s="12">
        <v>0</v>
      </c>
    </row>
    <row r="4273" spans="1:21" ht="10.5" customHeight="1" x14ac:dyDescent="0.15">
      <c r="A4273" s="110"/>
      <c r="B4273" s="65">
        <v>44816</v>
      </c>
      <c r="C4273" s="74">
        <f t="shared" ref="C4273" si="1936">F4273</f>
        <v>31727500</v>
      </c>
      <c r="D4273" s="37">
        <v>1138.69</v>
      </c>
      <c r="E4273" s="68">
        <f t="shared" ref="E4273" si="1937">D4273-D4272</f>
        <v>4.5</v>
      </c>
      <c r="F4273" s="69">
        <f t="shared" ref="F4273" si="1938">+H4273+G4273</f>
        <v>31727500</v>
      </c>
      <c r="G4273" s="95">
        <v>8295900</v>
      </c>
      <c r="H4273" s="12">
        <v>23431600</v>
      </c>
      <c r="I4273" s="69">
        <f t="shared" ref="I4273" si="1939">SUM(F4273,J4273:K4273)</f>
        <v>31727500</v>
      </c>
      <c r="J4273" s="12">
        <v>0</v>
      </c>
      <c r="K4273" s="12">
        <v>0</v>
      </c>
    </row>
    <row r="4274" spans="1:21" ht="10.5" customHeight="1" x14ac:dyDescent="0.15">
      <c r="A4274" s="110"/>
      <c r="B4274" s="65">
        <v>44817</v>
      </c>
      <c r="C4274" s="74">
        <f t="shared" ref="C4274" si="1940">F4274</f>
        <v>27927800</v>
      </c>
      <c r="D4274" s="37">
        <v>1138.3800000000001</v>
      </c>
      <c r="E4274" s="68">
        <f t="shared" ref="E4274" si="1941">D4274-D4273</f>
        <v>-0.30999999999994543</v>
      </c>
      <c r="F4274" s="69">
        <f t="shared" ref="F4274" si="1942">+H4274+G4274</f>
        <v>27927800</v>
      </c>
      <c r="G4274" s="95">
        <v>8281800</v>
      </c>
      <c r="H4274" s="12">
        <v>19646000</v>
      </c>
      <c r="I4274" s="69">
        <f t="shared" ref="I4274" si="1943">SUM(F4274,J4274:K4274)</f>
        <v>27951400</v>
      </c>
      <c r="J4274" s="12">
        <v>23600</v>
      </c>
      <c r="K4274" s="12">
        <v>0</v>
      </c>
    </row>
    <row r="4275" spans="1:21" ht="10.5" customHeight="1" x14ac:dyDescent="0.15">
      <c r="A4275" s="110"/>
      <c r="B4275" s="65">
        <v>44818</v>
      </c>
      <c r="C4275" s="74">
        <f t="shared" ref="C4275" si="1944">F4275</f>
        <v>21634500</v>
      </c>
      <c r="D4275" s="37">
        <v>1144</v>
      </c>
      <c r="E4275" s="68">
        <f t="shared" ref="E4275" si="1945">D4275-D4274</f>
        <v>5.6199999999998909</v>
      </c>
      <c r="F4275" s="69">
        <f t="shared" ref="F4275" si="1946">+H4275+G4275</f>
        <v>21634500</v>
      </c>
      <c r="G4275" s="95">
        <v>3890700</v>
      </c>
      <c r="H4275" s="12">
        <v>17743800</v>
      </c>
      <c r="I4275" s="69">
        <f t="shared" ref="I4275" si="1947">SUM(F4275,J4275:K4275)</f>
        <v>21634500</v>
      </c>
      <c r="J4275" s="12">
        <v>0</v>
      </c>
      <c r="K4275" s="12">
        <v>0</v>
      </c>
    </row>
    <row r="4276" spans="1:21" ht="10.5" customHeight="1" x14ac:dyDescent="0.15">
      <c r="A4276" s="110"/>
      <c r="B4276" s="65">
        <v>44819</v>
      </c>
      <c r="C4276" s="74">
        <f t="shared" ref="C4276" si="1948">F4276</f>
        <v>22016100</v>
      </c>
      <c r="D4276" s="37">
        <v>1143.5</v>
      </c>
      <c r="E4276" s="68">
        <f t="shared" ref="E4276" si="1949">D4276-D4275</f>
        <v>-0.5</v>
      </c>
      <c r="F4276" s="69">
        <f t="shared" ref="F4276" si="1950">+H4276+G4276</f>
        <v>22016100</v>
      </c>
      <c r="G4276" s="95">
        <v>3769200</v>
      </c>
      <c r="H4276" s="12">
        <v>18246900</v>
      </c>
      <c r="I4276" s="69">
        <f t="shared" ref="I4276" si="1951">SUM(F4276,J4276:K4276)</f>
        <v>22016100</v>
      </c>
      <c r="J4276" s="12">
        <v>0</v>
      </c>
      <c r="K4276" s="12">
        <v>0</v>
      </c>
    </row>
    <row r="4277" spans="1:21" ht="10.5" customHeight="1" x14ac:dyDescent="0.15">
      <c r="A4277" s="110"/>
      <c r="B4277" s="65">
        <v>44820</v>
      </c>
      <c r="C4277" s="74">
        <f t="shared" ref="C4277" si="1952">F4277</f>
        <v>65315400</v>
      </c>
      <c r="D4277" s="37">
        <v>1146.06</v>
      </c>
      <c r="E4277" s="68">
        <f t="shared" ref="E4277" si="1953">D4277-D4276</f>
        <v>2.5599999999999454</v>
      </c>
      <c r="F4277" s="69">
        <f t="shared" ref="F4277" si="1954">+H4277+G4277</f>
        <v>65315400</v>
      </c>
      <c r="G4277" s="95">
        <v>2853800</v>
      </c>
      <c r="H4277" s="12">
        <v>62461600</v>
      </c>
      <c r="I4277" s="69">
        <f t="shared" ref="I4277" si="1955">SUM(F4277,J4277:K4277)</f>
        <v>65315400</v>
      </c>
      <c r="J4277" s="12">
        <v>0</v>
      </c>
      <c r="K4277" s="12">
        <v>0</v>
      </c>
    </row>
    <row r="4278" spans="1:21" ht="10.5" customHeight="1" x14ac:dyDescent="0.15">
      <c r="A4278" s="110"/>
      <c r="B4278" s="65">
        <v>44824</v>
      </c>
      <c r="C4278" s="74">
        <f t="shared" ref="C4278:C4279" si="1956">F4278</f>
        <v>71718900</v>
      </c>
      <c r="D4278" s="37">
        <v>1135.44</v>
      </c>
      <c r="E4278" s="68">
        <f t="shared" ref="E4278:E4279" si="1957">D4278-D4277</f>
        <v>-10.619999999999891</v>
      </c>
      <c r="F4278" s="69">
        <f t="shared" ref="F4278:F4279" si="1958">+H4278+G4278</f>
        <v>71718900</v>
      </c>
      <c r="G4278" s="95">
        <v>8378400</v>
      </c>
      <c r="H4278" s="12">
        <v>63340500</v>
      </c>
      <c r="I4278" s="69">
        <f t="shared" ref="I4278:I4279" si="1959">SUM(F4278,J4278:K4278)</f>
        <v>71718900</v>
      </c>
      <c r="J4278" s="12">
        <v>0</v>
      </c>
      <c r="K4278" s="12">
        <v>0</v>
      </c>
    </row>
    <row r="4279" spans="1:21" ht="10.5" customHeight="1" x14ac:dyDescent="0.15">
      <c r="A4279" s="110"/>
      <c r="B4279" s="65">
        <v>44825</v>
      </c>
      <c r="C4279" s="74">
        <f t="shared" si="1956"/>
        <v>33577800</v>
      </c>
      <c r="D4279" s="37">
        <v>1131</v>
      </c>
      <c r="E4279" s="68">
        <f t="shared" si="1957"/>
        <v>-4.4400000000000546</v>
      </c>
      <c r="F4279" s="69">
        <f t="shared" si="1958"/>
        <v>33577800</v>
      </c>
      <c r="G4279" s="95">
        <v>4613300</v>
      </c>
      <c r="H4279" s="12">
        <v>28964500</v>
      </c>
      <c r="I4279" s="69">
        <f t="shared" si="1959"/>
        <v>33577800</v>
      </c>
      <c r="J4279" s="12">
        <v>0</v>
      </c>
      <c r="K4279" s="12">
        <v>0</v>
      </c>
    </row>
    <row r="4280" spans="1:21" ht="10.5" customHeight="1" x14ac:dyDescent="0.15">
      <c r="A4280" s="110"/>
      <c r="B4280" s="65">
        <v>44826</v>
      </c>
      <c r="C4280" s="74">
        <f t="shared" ref="C4280" si="1960">F4280</f>
        <v>35379200</v>
      </c>
      <c r="D4280" s="37">
        <v>1135.06</v>
      </c>
      <c r="E4280" s="68">
        <f t="shared" ref="E4280" si="1961">D4280-D4279</f>
        <v>4.0599999999999454</v>
      </c>
      <c r="F4280" s="69">
        <f t="shared" ref="F4280" si="1962">+H4280+G4280</f>
        <v>35379200</v>
      </c>
      <c r="G4280" s="95">
        <v>8981400</v>
      </c>
      <c r="H4280" s="12">
        <v>26397800</v>
      </c>
      <c r="I4280" s="69">
        <f t="shared" ref="I4280" si="1963">SUM(F4280,J4280:K4280)</f>
        <v>35379200</v>
      </c>
      <c r="J4280" s="12">
        <v>0</v>
      </c>
      <c r="K4280" s="12">
        <v>0</v>
      </c>
    </row>
    <row r="4281" spans="1:21" ht="10.5" customHeight="1" x14ac:dyDescent="0.15">
      <c r="A4281" s="110"/>
      <c r="B4281" s="65">
        <v>44830</v>
      </c>
      <c r="C4281" s="74">
        <f t="shared" ref="C4281" si="1964">F4281</f>
        <v>81751300</v>
      </c>
      <c r="D4281" s="37">
        <v>1129.25</v>
      </c>
      <c r="E4281" s="68">
        <f t="shared" ref="E4281" si="1965">D4281-D4280</f>
        <v>-5.8099999999999454</v>
      </c>
      <c r="F4281" s="69">
        <f t="shared" ref="F4281" si="1966">+H4281+G4281</f>
        <v>81751300</v>
      </c>
      <c r="G4281" s="95">
        <v>16311300</v>
      </c>
      <c r="H4281" s="12">
        <v>65440000</v>
      </c>
      <c r="I4281" s="69">
        <f t="shared" ref="I4281" si="1967">SUM(F4281,J4281:K4281)</f>
        <v>81980500</v>
      </c>
      <c r="J4281" s="12">
        <v>0</v>
      </c>
      <c r="K4281" s="12">
        <v>229200</v>
      </c>
    </row>
    <row r="4282" spans="1:21" ht="10.5" customHeight="1" x14ac:dyDescent="0.15">
      <c r="A4282" s="110"/>
      <c r="B4282" s="65">
        <v>44831</v>
      </c>
      <c r="C4282" s="74">
        <f t="shared" ref="C4282" si="1968">F4282</f>
        <v>33818700</v>
      </c>
      <c r="D4282" s="37">
        <v>1123.5</v>
      </c>
      <c r="E4282" s="68">
        <f t="shared" ref="E4282" si="1969">D4282-D4281</f>
        <v>-5.75</v>
      </c>
      <c r="F4282" s="69">
        <f t="shared" ref="F4282" si="1970">+H4282+G4282</f>
        <v>33818700</v>
      </c>
      <c r="G4282" s="95">
        <v>2505900</v>
      </c>
      <c r="H4282" s="12">
        <v>31312800</v>
      </c>
      <c r="I4282" s="69">
        <f t="shared" ref="I4282" si="1971">SUM(F4282,J4282:K4282)</f>
        <v>33818700</v>
      </c>
      <c r="J4282" s="12">
        <v>0</v>
      </c>
      <c r="K4282" s="12">
        <v>0</v>
      </c>
    </row>
    <row r="4283" spans="1:21" ht="10.5" customHeight="1" x14ac:dyDescent="0.15">
      <c r="A4283" s="110"/>
      <c r="B4283" s="65">
        <v>44832</v>
      </c>
      <c r="C4283" s="74">
        <f t="shared" ref="C4283:C4284" si="1972">F4283</f>
        <v>665665500</v>
      </c>
      <c r="D4283" s="37">
        <v>1130.8800000000001</v>
      </c>
      <c r="E4283" s="68">
        <f t="shared" ref="E4283:E4284" si="1973">D4283-D4282</f>
        <v>7.3800000000001091</v>
      </c>
      <c r="F4283" s="69">
        <f t="shared" ref="F4283:F4284" si="1974">+H4283+G4283</f>
        <v>665665500</v>
      </c>
      <c r="G4283" s="95">
        <v>6167200</v>
      </c>
      <c r="H4283" s="89">
        <v>659498300</v>
      </c>
      <c r="I4283" s="69">
        <f t="shared" ref="I4283:I4284" si="1975">SUM(F4283,J4283:K4283)</f>
        <v>665665500</v>
      </c>
      <c r="J4283" s="12">
        <v>0</v>
      </c>
      <c r="K4283" s="12">
        <v>0</v>
      </c>
      <c r="M4283" s="89" t="s">
        <v>57</v>
      </c>
    </row>
    <row r="4284" spans="1:21" ht="10.5" customHeight="1" x14ac:dyDescent="0.15">
      <c r="A4284" s="110"/>
      <c r="B4284" s="65">
        <v>44833</v>
      </c>
      <c r="C4284" s="74">
        <f t="shared" si="1972"/>
        <v>139697400</v>
      </c>
      <c r="D4284" s="37">
        <v>1124.24</v>
      </c>
      <c r="E4284" s="68">
        <f t="shared" si="1973"/>
        <v>-6.6400000000001</v>
      </c>
      <c r="F4284" s="69">
        <f t="shared" si="1974"/>
        <v>139697400</v>
      </c>
      <c r="G4284" s="95">
        <v>1768700</v>
      </c>
      <c r="H4284" s="12">
        <v>137928700</v>
      </c>
      <c r="I4284" s="69">
        <f t="shared" si="1975"/>
        <v>140122900</v>
      </c>
      <c r="J4284" s="12">
        <v>425500</v>
      </c>
      <c r="K4284" s="12">
        <v>0</v>
      </c>
    </row>
    <row r="4285" spans="1:21" s="21" customFormat="1" ht="10.5" customHeight="1" x14ac:dyDescent="0.15">
      <c r="A4285" s="21" t="s">
        <v>0</v>
      </c>
      <c r="B4285" s="66">
        <v>44834</v>
      </c>
      <c r="C4285" s="75">
        <f t="shared" ref="C4285:C4286" si="1976">F4285</f>
        <v>65252600</v>
      </c>
      <c r="D4285" s="38">
        <v>1115.24</v>
      </c>
      <c r="E4285" s="70">
        <f t="shared" ref="E4285:E4286" si="1977">D4285-D4284</f>
        <v>-9</v>
      </c>
      <c r="F4285" s="71">
        <f t="shared" ref="F4285:F4286" si="1978">+H4285+G4285</f>
        <v>65252600</v>
      </c>
      <c r="G4285" s="96">
        <v>4268700</v>
      </c>
      <c r="H4285" s="22">
        <v>60983900</v>
      </c>
      <c r="I4285" s="71">
        <f t="shared" ref="I4285:I4286" si="1979">SUM(F4285,J4285:K4285)</f>
        <v>65252600</v>
      </c>
      <c r="J4285" s="22">
        <v>0</v>
      </c>
      <c r="K4285" s="22">
        <v>0</v>
      </c>
      <c r="L4285" s="23">
        <f>SUM(G4266:G4285)</f>
        <v>121310400</v>
      </c>
      <c r="M4285" s="22">
        <f>SUM(H4266:H4285)</f>
        <v>1342897900</v>
      </c>
      <c r="N4285" s="24">
        <f>SUM(G4266:H4285)</f>
        <v>1464208300</v>
      </c>
      <c r="O4285" s="25">
        <f>MAX($C4266:$C4285)</f>
        <v>665665500</v>
      </c>
      <c r="P4285" s="26">
        <f>MIN($C4266:$C4285)</f>
        <v>16166100</v>
      </c>
      <c r="Q4285" s="53">
        <f>MAX($D4266:$D4285)</f>
        <v>1146.06</v>
      </c>
      <c r="R4285" s="54">
        <f>MIN($D4266:$D4285)</f>
        <v>1115.24</v>
      </c>
      <c r="S4285" s="45">
        <f>MAX($E4266:$E4285)</f>
        <v>9.75</v>
      </c>
      <c r="T4285" s="46">
        <f>MIN($E4266:$E4285)</f>
        <v>-10.619999999999891</v>
      </c>
      <c r="U4285" s="34"/>
    </row>
    <row r="4286" spans="1:21" ht="10.5" customHeight="1" x14ac:dyDescent="0.15">
      <c r="A4286" s="110"/>
      <c r="B4286" s="65">
        <v>44837</v>
      </c>
      <c r="C4286" s="74">
        <f t="shared" si="1976"/>
        <v>43085000</v>
      </c>
      <c r="D4286" s="37">
        <v>1111.76</v>
      </c>
      <c r="E4286" s="68">
        <f t="shared" si="1977"/>
        <v>-3.4800000000000182</v>
      </c>
      <c r="F4286" s="69">
        <f t="shared" si="1978"/>
        <v>43085000</v>
      </c>
      <c r="G4286" s="95">
        <v>4047700</v>
      </c>
      <c r="H4286" s="12">
        <v>39037300</v>
      </c>
      <c r="I4286" s="69">
        <f t="shared" si="1979"/>
        <v>43130000</v>
      </c>
      <c r="J4286" s="12">
        <v>45000</v>
      </c>
      <c r="K4286" s="12">
        <v>0</v>
      </c>
    </row>
    <row r="4287" spans="1:21" ht="10.5" customHeight="1" x14ac:dyDescent="0.15">
      <c r="A4287" s="110"/>
      <c r="B4287" s="65">
        <v>44838</v>
      </c>
      <c r="C4287" s="74">
        <f t="shared" ref="C4287" si="1980">F4287</f>
        <v>52549500</v>
      </c>
      <c r="D4287" s="37">
        <v>1111.5899999999999</v>
      </c>
      <c r="E4287" s="68">
        <f t="shared" ref="E4287" si="1981">D4287-D4286</f>
        <v>-0.17000000000007276</v>
      </c>
      <c r="F4287" s="69">
        <f t="shared" ref="F4287" si="1982">+H4287+G4287</f>
        <v>52549500</v>
      </c>
      <c r="G4287" s="95">
        <v>10271900</v>
      </c>
      <c r="H4287" s="12">
        <v>42277600</v>
      </c>
      <c r="I4287" s="69">
        <f t="shared" ref="I4287" si="1983">SUM(F4287,J4287:K4287)</f>
        <v>52549500</v>
      </c>
      <c r="J4287" s="12">
        <v>0</v>
      </c>
      <c r="K4287" s="12">
        <v>0</v>
      </c>
    </row>
    <row r="4288" spans="1:21" ht="10.5" customHeight="1" x14ac:dyDescent="0.15">
      <c r="A4288" s="110"/>
      <c r="B4288" s="65">
        <v>44839</v>
      </c>
      <c r="C4288" s="74">
        <f t="shared" ref="C4288" si="1984">F4288</f>
        <v>80095600</v>
      </c>
      <c r="D4288" s="37">
        <v>1124.53</v>
      </c>
      <c r="E4288" s="68">
        <f t="shared" ref="E4288" si="1985">D4288-D4287</f>
        <v>12.940000000000055</v>
      </c>
      <c r="F4288" s="69">
        <f t="shared" ref="F4288" si="1986">+H4288+G4288</f>
        <v>80095600</v>
      </c>
      <c r="G4288" s="95">
        <v>5932000</v>
      </c>
      <c r="H4288" s="12">
        <v>74163600</v>
      </c>
      <c r="I4288" s="69">
        <f t="shared" ref="I4288" si="1987">SUM(F4288,J4288:K4288)</f>
        <v>80095600</v>
      </c>
      <c r="J4288" s="12">
        <v>0</v>
      </c>
      <c r="K4288" s="12">
        <v>0</v>
      </c>
    </row>
    <row r="4289" spans="1:13" ht="10.5" customHeight="1" x14ac:dyDescent="0.15">
      <c r="A4289" s="110"/>
      <c r="B4289" s="65">
        <v>44840</v>
      </c>
      <c r="C4289" s="74">
        <f t="shared" ref="C4289" si="1988">F4289</f>
        <v>37927900</v>
      </c>
      <c r="D4289" s="37">
        <v>1120</v>
      </c>
      <c r="E4289" s="68">
        <f t="shared" ref="E4289" si="1989">D4289-D4288</f>
        <v>-4.5299999999999727</v>
      </c>
      <c r="F4289" s="69">
        <f t="shared" ref="F4289" si="1990">+H4289+G4289</f>
        <v>37927900</v>
      </c>
      <c r="G4289" s="95">
        <v>2645000</v>
      </c>
      <c r="H4289" s="12">
        <v>35282900</v>
      </c>
      <c r="I4289" s="69">
        <f t="shared" ref="I4289" si="1991">SUM(F4289,J4289:K4289)</f>
        <v>37927900</v>
      </c>
      <c r="J4289" s="12">
        <v>0</v>
      </c>
      <c r="K4289" s="12">
        <v>0</v>
      </c>
    </row>
    <row r="4290" spans="1:13" ht="10.5" customHeight="1" x14ac:dyDescent="0.15">
      <c r="A4290" s="110"/>
      <c r="B4290" s="65">
        <v>44841</v>
      </c>
      <c r="C4290" s="74">
        <f t="shared" ref="C4290" si="1992">F4290</f>
        <v>74556800</v>
      </c>
      <c r="D4290" s="37">
        <v>1125.94</v>
      </c>
      <c r="E4290" s="68">
        <f t="shared" ref="E4290" si="1993">D4290-D4289</f>
        <v>5.9400000000000546</v>
      </c>
      <c r="F4290" s="69">
        <f t="shared" ref="F4290" si="1994">+H4290+G4290</f>
        <v>74556800</v>
      </c>
      <c r="G4290" s="95">
        <v>8110700</v>
      </c>
      <c r="H4290" s="12">
        <v>66446100</v>
      </c>
      <c r="I4290" s="69">
        <f t="shared" ref="I4290" si="1995">SUM(F4290,J4290:K4290)</f>
        <v>74556800</v>
      </c>
      <c r="J4290" s="12">
        <v>0</v>
      </c>
      <c r="K4290" s="12">
        <v>0</v>
      </c>
    </row>
    <row r="4291" spans="1:13" ht="10.5" customHeight="1" x14ac:dyDescent="0.15">
      <c r="A4291" s="110"/>
      <c r="B4291" s="65">
        <v>44845</v>
      </c>
      <c r="C4291" s="74">
        <f t="shared" ref="C4291" si="1996">F4291</f>
        <v>45516800</v>
      </c>
      <c r="D4291" s="37">
        <v>1132.06</v>
      </c>
      <c r="E4291" s="68">
        <f t="shared" ref="E4291" si="1997">D4291-D4290</f>
        <v>6.1199999999998909</v>
      </c>
      <c r="F4291" s="69">
        <f t="shared" ref="F4291" si="1998">+H4291+G4291</f>
        <v>45516800</v>
      </c>
      <c r="G4291" s="95">
        <v>6866000</v>
      </c>
      <c r="H4291" s="12">
        <v>38650800</v>
      </c>
      <c r="I4291" s="69">
        <f t="shared" ref="I4291" si="1999">SUM(F4291,J4291:K4291)</f>
        <v>45542100</v>
      </c>
      <c r="J4291" s="12">
        <v>25300</v>
      </c>
      <c r="K4291" s="12">
        <v>0</v>
      </c>
    </row>
    <row r="4292" spans="1:13" ht="10.5" customHeight="1" x14ac:dyDescent="0.15">
      <c r="A4292" s="110"/>
      <c r="B4292" s="65">
        <v>44846</v>
      </c>
      <c r="C4292" s="74">
        <f t="shared" ref="C4292" si="2000">F4292</f>
        <v>61855700</v>
      </c>
      <c r="D4292" s="37">
        <v>1143.4100000000001</v>
      </c>
      <c r="E4292" s="68">
        <f t="shared" ref="E4292" si="2001">D4292-D4291</f>
        <v>11.350000000000136</v>
      </c>
      <c r="F4292" s="69">
        <f t="shared" ref="F4292" si="2002">+H4292+G4292</f>
        <v>61855700</v>
      </c>
      <c r="G4292" s="95">
        <v>2912800</v>
      </c>
      <c r="H4292" s="12">
        <v>58942900</v>
      </c>
      <c r="I4292" s="69">
        <f t="shared" ref="I4292" si="2003">SUM(F4292,J4292:K4292)</f>
        <v>61855700</v>
      </c>
      <c r="J4292" s="12">
        <v>0</v>
      </c>
      <c r="K4292" s="12">
        <v>0</v>
      </c>
    </row>
    <row r="4293" spans="1:13" ht="10.5" customHeight="1" x14ac:dyDescent="0.15">
      <c r="A4293" s="110"/>
      <c r="B4293" s="65">
        <v>44847</v>
      </c>
      <c r="C4293" s="74">
        <f t="shared" ref="C4293" si="2004">F4293</f>
        <v>34601200</v>
      </c>
      <c r="D4293" s="37">
        <v>1135</v>
      </c>
      <c r="E4293" s="68">
        <f t="shared" ref="E4293" si="2005">D4293-D4292</f>
        <v>-8.4100000000000819</v>
      </c>
      <c r="F4293" s="69">
        <f t="shared" ref="F4293" si="2006">+H4293+G4293</f>
        <v>34601200</v>
      </c>
      <c r="G4293" s="95">
        <v>8730000</v>
      </c>
      <c r="H4293" s="57">
        <v>25871200</v>
      </c>
      <c r="I4293" s="69">
        <f t="shared" ref="I4293" si="2007">SUM(F4293,J4293:K4293)</f>
        <v>34601200</v>
      </c>
      <c r="J4293" s="12">
        <v>0</v>
      </c>
      <c r="K4293" s="12">
        <v>0</v>
      </c>
      <c r="M4293" s="63" t="s">
        <v>60</v>
      </c>
    </row>
    <row r="4294" spans="1:13" ht="10.5" customHeight="1" x14ac:dyDescent="0.15">
      <c r="A4294" s="110"/>
      <c r="B4294" s="65">
        <v>44848</v>
      </c>
      <c r="C4294" s="74">
        <f t="shared" ref="C4294" si="2008">F4294</f>
        <v>34747900</v>
      </c>
      <c r="D4294" s="37">
        <v>1139.24</v>
      </c>
      <c r="E4294" s="68">
        <f t="shared" ref="E4294" si="2009">D4294-D4293</f>
        <v>4.2400000000000091</v>
      </c>
      <c r="F4294" s="69">
        <f t="shared" ref="F4294" si="2010">+H4294+G4294</f>
        <v>34747900</v>
      </c>
      <c r="G4294" s="95">
        <v>9952400</v>
      </c>
      <c r="H4294" s="95">
        <v>24795500</v>
      </c>
      <c r="I4294" s="69">
        <f t="shared" ref="I4294" si="2011">SUM(F4294,J4294:K4294)</f>
        <v>34747900</v>
      </c>
      <c r="J4294" s="12">
        <v>0</v>
      </c>
      <c r="K4294" s="12">
        <v>0</v>
      </c>
    </row>
    <row r="4295" spans="1:13" ht="10.5" customHeight="1" x14ac:dyDescent="0.15">
      <c r="A4295" s="110"/>
      <c r="B4295" s="65">
        <v>44851</v>
      </c>
      <c r="C4295" s="74">
        <f t="shared" ref="C4295" si="2012">F4295</f>
        <v>30084500</v>
      </c>
      <c r="D4295" s="37">
        <v>1129.29</v>
      </c>
      <c r="E4295" s="68">
        <f t="shared" ref="E4295" si="2013">D4295-D4294</f>
        <v>-9.9500000000000455</v>
      </c>
      <c r="F4295" s="69">
        <f t="shared" ref="F4295" si="2014">+H4295+G4295</f>
        <v>30084500</v>
      </c>
      <c r="G4295" s="95">
        <v>7575800</v>
      </c>
      <c r="H4295" s="95">
        <v>22508700</v>
      </c>
      <c r="I4295" s="69">
        <f t="shared" ref="I4295" si="2015">SUM(F4295,J4295:K4295)</f>
        <v>30084500</v>
      </c>
      <c r="J4295" s="12">
        <v>0</v>
      </c>
      <c r="K4295" s="12">
        <v>0</v>
      </c>
    </row>
    <row r="4296" spans="1:13" ht="10.5" customHeight="1" x14ac:dyDescent="0.15">
      <c r="A4296" s="110"/>
      <c r="B4296" s="65">
        <v>44852</v>
      </c>
      <c r="C4296" s="74">
        <f t="shared" ref="C4296" si="2016">F4296</f>
        <v>34979900</v>
      </c>
      <c r="D4296" s="37">
        <v>1127.8800000000001</v>
      </c>
      <c r="E4296" s="68">
        <f t="shared" ref="E4296" si="2017">D4296-D4295</f>
        <v>-1.4099999999998545</v>
      </c>
      <c r="F4296" s="69">
        <f t="shared" ref="F4296" si="2018">+H4296+G4296</f>
        <v>34979900</v>
      </c>
      <c r="G4296" s="95">
        <v>7396400</v>
      </c>
      <c r="H4296" s="95">
        <v>27583500</v>
      </c>
      <c r="I4296" s="69">
        <f t="shared" ref="I4296" si="2019">SUM(F4296,J4296:K4296)</f>
        <v>34979900</v>
      </c>
      <c r="J4296" s="12">
        <v>0</v>
      </c>
      <c r="K4296" s="12">
        <v>0</v>
      </c>
    </row>
    <row r="4297" spans="1:13" ht="10.5" customHeight="1" x14ac:dyDescent="0.15">
      <c r="A4297" s="110"/>
      <c r="B4297" s="65">
        <v>44853</v>
      </c>
      <c r="C4297" s="74">
        <f t="shared" ref="C4297" si="2020">F4297</f>
        <v>41843600</v>
      </c>
      <c r="D4297" s="37">
        <v>1134.6500000000001</v>
      </c>
      <c r="E4297" s="68">
        <f t="shared" ref="E4297" si="2021">D4297-D4296</f>
        <v>6.7699999999999818</v>
      </c>
      <c r="F4297" s="69">
        <f t="shared" ref="F4297" si="2022">+H4297+G4297</f>
        <v>41843600</v>
      </c>
      <c r="G4297" s="95">
        <v>4901600</v>
      </c>
      <c r="H4297" s="95">
        <v>36942000</v>
      </c>
      <c r="I4297" s="69">
        <f t="shared" ref="I4297" si="2023">SUM(F4297,J4297:K4297)</f>
        <v>41843600</v>
      </c>
      <c r="J4297" s="12">
        <v>0</v>
      </c>
      <c r="K4297" s="12">
        <v>0</v>
      </c>
    </row>
    <row r="4298" spans="1:13" ht="10.5" customHeight="1" x14ac:dyDescent="0.15">
      <c r="A4298" s="110"/>
      <c r="B4298" s="65">
        <v>44854</v>
      </c>
      <c r="C4298" s="74">
        <f t="shared" ref="C4298" si="2024">F4298</f>
        <v>29836600</v>
      </c>
      <c r="D4298" s="37">
        <v>1135.18</v>
      </c>
      <c r="E4298" s="68">
        <f t="shared" ref="E4298" si="2025">D4298-D4297</f>
        <v>0.52999999999997272</v>
      </c>
      <c r="F4298" s="69">
        <f t="shared" ref="F4298" si="2026">+H4298+G4298</f>
        <v>29836600</v>
      </c>
      <c r="G4298" s="95">
        <v>10520600</v>
      </c>
      <c r="H4298" s="95">
        <v>19316000</v>
      </c>
      <c r="I4298" s="69">
        <f t="shared" ref="I4298" si="2027">SUM(F4298,J4298:K4298)</f>
        <v>30178600</v>
      </c>
      <c r="J4298" s="12">
        <v>0</v>
      </c>
      <c r="K4298" s="12">
        <v>342000</v>
      </c>
    </row>
    <row r="4299" spans="1:13" ht="10.5" customHeight="1" x14ac:dyDescent="0.15">
      <c r="A4299" s="110"/>
      <c r="B4299" s="65">
        <v>44855</v>
      </c>
      <c r="C4299" s="74">
        <f t="shared" ref="C4299" si="2028">F4299</f>
        <v>44360500</v>
      </c>
      <c r="D4299" s="37">
        <v>1133.3499999999999</v>
      </c>
      <c r="E4299" s="68">
        <f t="shared" ref="E4299" si="2029">D4299-D4298</f>
        <v>-1.8300000000001546</v>
      </c>
      <c r="F4299" s="69">
        <f t="shared" ref="F4299" si="2030">+H4299+G4299</f>
        <v>44360500</v>
      </c>
      <c r="G4299" s="95">
        <v>5847800</v>
      </c>
      <c r="H4299" s="95">
        <v>38512700</v>
      </c>
      <c r="I4299" s="69">
        <f t="shared" ref="I4299" si="2031">SUM(F4299,J4299:K4299)</f>
        <v>44360500</v>
      </c>
      <c r="J4299" s="12">
        <v>0</v>
      </c>
      <c r="K4299" s="12">
        <v>0</v>
      </c>
    </row>
    <row r="4300" spans="1:13" ht="10.5" customHeight="1" x14ac:dyDescent="0.15">
      <c r="A4300" s="110"/>
      <c r="B4300" s="65">
        <v>44858</v>
      </c>
      <c r="C4300" s="74">
        <f t="shared" ref="C4300" si="2032">F4300</f>
        <v>45187400</v>
      </c>
      <c r="D4300" s="37">
        <v>1138.82</v>
      </c>
      <c r="E4300" s="68">
        <f t="shared" ref="E4300" si="2033">D4300-D4299</f>
        <v>5.4700000000000273</v>
      </c>
      <c r="F4300" s="69">
        <f t="shared" ref="F4300" si="2034">+H4300+G4300</f>
        <v>45187400</v>
      </c>
      <c r="G4300" s="95">
        <v>21346600</v>
      </c>
      <c r="H4300" s="95">
        <v>23840800</v>
      </c>
      <c r="I4300" s="69">
        <f t="shared" ref="I4300" si="2035">SUM(F4300,J4300:K4300)</f>
        <v>45187400</v>
      </c>
      <c r="J4300" s="12">
        <v>0</v>
      </c>
      <c r="K4300" s="12">
        <v>0</v>
      </c>
    </row>
    <row r="4301" spans="1:13" ht="10.5" customHeight="1" x14ac:dyDescent="0.15">
      <c r="A4301" s="110"/>
      <c r="B4301" s="65">
        <v>44859</v>
      </c>
      <c r="C4301" s="74">
        <f t="shared" ref="C4301" si="2036">F4301</f>
        <v>46949600</v>
      </c>
      <c r="D4301" s="37">
        <v>1132.82</v>
      </c>
      <c r="E4301" s="68">
        <f t="shared" ref="E4301" si="2037">D4301-D4300</f>
        <v>-6</v>
      </c>
      <c r="F4301" s="69">
        <f t="shared" ref="F4301" si="2038">+H4301+G4301</f>
        <v>46949600</v>
      </c>
      <c r="G4301" s="95">
        <v>15163200</v>
      </c>
      <c r="H4301" s="95">
        <v>31786400</v>
      </c>
      <c r="I4301" s="69">
        <f t="shared" ref="I4301" si="2039">SUM(F4301,J4301:K4301)</f>
        <v>46949600</v>
      </c>
      <c r="J4301" s="12">
        <v>0</v>
      </c>
      <c r="K4301" s="12">
        <v>0</v>
      </c>
    </row>
    <row r="4302" spans="1:13" ht="10.5" customHeight="1" x14ac:dyDescent="0.15">
      <c r="A4302" s="110"/>
      <c r="B4302" s="65">
        <v>44860</v>
      </c>
      <c r="C4302" s="74">
        <f t="shared" ref="C4302" si="2040">F4302</f>
        <v>31454300</v>
      </c>
      <c r="D4302" s="37">
        <v>1128.18</v>
      </c>
      <c r="E4302" s="68">
        <f t="shared" ref="E4302" si="2041">D4302-D4301</f>
        <v>-4.6399999999998727</v>
      </c>
      <c r="F4302" s="69">
        <f t="shared" ref="F4302" si="2042">+H4302+G4302</f>
        <v>31454300</v>
      </c>
      <c r="G4302" s="95">
        <v>4916600</v>
      </c>
      <c r="H4302" s="95">
        <v>26537700</v>
      </c>
      <c r="I4302" s="69">
        <f t="shared" ref="I4302" si="2043">SUM(F4302,J4302:K4302)</f>
        <v>31454300</v>
      </c>
      <c r="J4302" s="12">
        <v>0</v>
      </c>
      <c r="K4302" s="12">
        <v>0</v>
      </c>
    </row>
    <row r="4303" spans="1:13" ht="10.5" customHeight="1" x14ac:dyDescent="0.15">
      <c r="A4303" s="110"/>
      <c r="B4303" s="65">
        <v>44861</v>
      </c>
      <c r="C4303" s="74">
        <f t="shared" ref="C4303" si="2044">F4303</f>
        <v>39749200</v>
      </c>
      <c r="D4303" s="37">
        <v>1131.76</v>
      </c>
      <c r="E4303" s="68">
        <f t="shared" ref="E4303" si="2045">D4303-D4302</f>
        <v>3.5799999999999272</v>
      </c>
      <c r="F4303" s="69">
        <f t="shared" ref="F4303" si="2046">+H4303+G4303</f>
        <v>39749200</v>
      </c>
      <c r="G4303" s="95">
        <v>8564900</v>
      </c>
      <c r="H4303" s="95">
        <v>31184300</v>
      </c>
      <c r="I4303" s="69">
        <f t="shared" ref="I4303" si="2047">SUM(F4303,J4303:K4303)</f>
        <v>39749200</v>
      </c>
      <c r="J4303" s="12">
        <v>0</v>
      </c>
      <c r="K4303" s="12">
        <v>0</v>
      </c>
    </row>
    <row r="4304" spans="1:13" ht="10.5" customHeight="1" x14ac:dyDescent="0.15">
      <c r="A4304" s="110"/>
      <c r="B4304" s="65">
        <v>44862</v>
      </c>
      <c r="C4304" s="74">
        <f t="shared" ref="C4304" si="2048">F4304</f>
        <v>35328300</v>
      </c>
      <c r="D4304" s="37">
        <v>1133.18</v>
      </c>
      <c r="E4304" s="68">
        <f t="shared" ref="E4304" si="2049">D4304-D4303</f>
        <v>1.4200000000000728</v>
      </c>
      <c r="F4304" s="69">
        <f t="shared" ref="F4304" si="2050">+H4304+G4304</f>
        <v>35328300</v>
      </c>
      <c r="G4304" s="95">
        <v>9704800</v>
      </c>
      <c r="H4304" s="95">
        <v>25623500</v>
      </c>
      <c r="I4304" s="69">
        <f t="shared" ref="I4304" si="2051">SUM(F4304,J4304:K4304)</f>
        <v>35328300</v>
      </c>
      <c r="J4304" s="12">
        <v>0</v>
      </c>
      <c r="K4304" s="12">
        <v>0</v>
      </c>
    </row>
    <row r="4305" spans="1:21" s="21" customFormat="1" ht="10.5" customHeight="1" x14ac:dyDescent="0.15">
      <c r="A4305" s="21" t="s">
        <v>0</v>
      </c>
      <c r="B4305" s="66">
        <v>44865</v>
      </c>
      <c r="C4305" s="75">
        <f t="shared" ref="C4305" si="2052">F4305</f>
        <v>27923300</v>
      </c>
      <c r="D4305" s="38">
        <v>1129.53</v>
      </c>
      <c r="E4305" s="70">
        <f t="shared" ref="E4305" si="2053">D4305-D4304</f>
        <v>-3.6500000000000909</v>
      </c>
      <c r="F4305" s="71">
        <f t="shared" ref="F4305" si="2054">+H4305+G4305</f>
        <v>27923300</v>
      </c>
      <c r="G4305" s="96">
        <v>6305900</v>
      </c>
      <c r="H4305" s="96">
        <v>21617400</v>
      </c>
      <c r="I4305" s="71">
        <f t="shared" ref="I4305" si="2055">SUM(F4305,J4305:K4305)</f>
        <v>27923300</v>
      </c>
      <c r="J4305" s="22">
        <v>0</v>
      </c>
      <c r="K4305" s="22">
        <v>0</v>
      </c>
      <c r="L4305" s="23">
        <f>SUM(G4286:G4305)</f>
        <v>161712700</v>
      </c>
      <c r="M4305" s="22">
        <f>SUM(H4286:H4305)</f>
        <v>710920900</v>
      </c>
      <c r="N4305" s="24">
        <f>SUM(G4286:H4305)</f>
        <v>872633600</v>
      </c>
      <c r="O4305" s="25">
        <f>MAX($C4286:$C4305)</f>
        <v>80095600</v>
      </c>
      <c r="P4305" s="26">
        <f>MIN($C4286:$C4305)</f>
        <v>27923300</v>
      </c>
      <c r="Q4305" s="53">
        <f>MAX($D4286:$D4305)</f>
        <v>1143.4100000000001</v>
      </c>
      <c r="R4305" s="54">
        <f>MIN($D4286:$D4305)</f>
        <v>1111.5899999999999</v>
      </c>
      <c r="S4305" s="45">
        <f>MAX($E4286:$E4305)</f>
        <v>12.940000000000055</v>
      </c>
      <c r="T4305" s="46">
        <f>MIN($E4286:$E4305)</f>
        <v>-9.9500000000000455</v>
      </c>
      <c r="U4305" s="34"/>
    </row>
    <row r="4306" spans="1:21" ht="10.5" customHeight="1" x14ac:dyDescent="0.15">
      <c r="A4306" s="110"/>
      <c r="B4306" s="65">
        <v>44866</v>
      </c>
      <c r="C4306" s="74">
        <f t="shared" ref="C4306" si="2056">F4306</f>
        <v>28634000</v>
      </c>
      <c r="D4306" s="37">
        <v>1124.76</v>
      </c>
      <c r="E4306" s="68">
        <f t="shared" ref="E4306" si="2057">D4306-D4305</f>
        <v>-4.7699999999999818</v>
      </c>
      <c r="F4306" s="69">
        <f t="shared" ref="F4306" si="2058">+H4306+G4306</f>
        <v>28634000</v>
      </c>
      <c r="G4306" s="95">
        <v>3715200</v>
      </c>
      <c r="H4306" s="95">
        <v>24918800</v>
      </c>
      <c r="I4306" s="69">
        <f t="shared" ref="I4306" si="2059">SUM(F4306,J4306:K4306)</f>
        <v>29678000</v>
      </c>
      <c r="J4306" s="12">
        <v>0</v>
      </c>
      <c r="K4306" s="12">
        <v>1044000</v>
      </c>
    </row>
    <row r="4307" spans="1:21" ht="10.5" customHeight="1" x14ac:dyDescent="0.15">
      <c r="A4307" s="110"/>
      <c r="B4307" s="65">
        <v>44867</v>
      </c>
      <c r="C4307" s="74">
        <f t="shared" ref="C4307" si="2060">F4307</f>
        <v>22085100</v>
      </c>
      <c r="D4307" s="37">
        <v>1126.94</v>
      </c>
      <c r="E4307" s="68">
        <f t="shared" ref="E4307" si="2061">D4307-D4306</f>
        <v>2.1800000000000637</v>
      </c>
      <c r="F4307" s="69">
        <f t="shared" ref="F4307" si="2062">+H4307+G4307</f>
        <v>22085100</v>
      </c>
      <c r="G4307" s="95">
        <v>7010200</v>
      </c>
      <c r="H4307" s="95">
        <v>15074900</v>
      </c>
      <c r="I4307" s="69">
        <f t="shared" ref="I4307" si="2063">SUM(F4307,J4307:K4307)</f>
        <v>22085100</v>
      </c>
      <c r="J4307" s="12">
        <v>0</v>
      </c>
      <c r="K4307" s="12">
        <v>0</v>
      </c>
    </row>
    <row r="4308" spans="1:21" ht="10.5" customHeight="1" x14ac:dyDescent="0.15">
      <c r="A4308" s="110"/>
      <c r="B4308" s="65">
        <v>44869</v>
      </c>
      <c r="C4308" s="74">
        <f t="shared" ref="C4308" si="2064">F4308</f>
        <v>171051700</v>
      </c>
      <c r="D4308" s="37">
        <v>1120.29</v>
      </c>
      <c r="E4308" s="68">
        <f t="shared" ref="E4308" si="2065">D4308-D4307</f>
        <v>-6.6500000000000909</v>
      </c>
      <c r="F4308" s="69">
        <f t="shared" ref="F4308" si="2066">+H4308+G4308</f>
        <v>171051700</v>
      </c>
      <c r="G4308" s="95">
        <v>14269500</v>
      </c>
      <c r="H4308" s="95">
        <v>156782200</v>
      </c>
      <c r="I4308" s="69">
        <f t="shared" ref="I4308" si="2067">SUM(F4308,J4308:K4308)</f>
        <v>171051700</v>
      </c>
      <c r="J4308" s="12">
        <v>0</v>
      </c>
      <c r="K4308" s="12">
        <v>0</v>
      </c>
    </row>
    <row r="4309" spans="1:21" ht="10.5" customHeight="1" x14ac:dyDescent="0.15">
      <c r="A4309" s="110"/>
      <c r="B4309" s="65">
        <v>44872</v>
      </c>
      <c r="C4309" s="74">
        <f t="shared" ref="C4309" si="2068">F4309</f>
        <v>92804900</v>
      </c>
      <c r="D4309" s="37">
        <v>1122.8800000000001</v>
      </c>
      <c r="E4309" s="68">
        <f t="shared" ref="E4309" si="2069">D4309-D4308</f>
        <v>2.5900000000001455</v>
      </c>
      <c r="F4309" s="69">
        <f t="shared" ref="F4309" si="2070">+H4309+G4309</f>
        <v>92804900</v>
      </c>
      <c r="G4309" s="95">
        <v>6993300</v>
      </c>
      <c r="H4309" s="95">
        <v>85811600</v>
      </c>
      <c r="I4309" s="69">
        <f t="shared" ref="I4309" si="2071">SUM(F4309,J4309:K4309)</f>
        <v>93026400</v>
      </c>
      <c r="J4309" s="12">
        <v>0</v>
      </c>
      <c r="K4309" s="12">
        <v>221500</v>
      </c>
    </row>
    <row r="4310" spans="1:21" ht="10.5" customHeight="1" x14ac:dyDescent="0.15">
      <c r="A4310" s="110"/>
      <c r="B4310" s="65">
        <v>44873</v>
      </c>
      <c r="C4310" s="74">
        <f t="shared" ref="C4310" si="2072">F4310</f>
        <v>58762900</v>
      </c>
      <c r="D4310" s="37">
        <v>1124.8800000000001</v>
      </c>
      <c r="E4310" s="68">
        <f t="shared" ref="E4310" si="2073">D4310-D4309</f>
        <v>2</v>
      </c>
      <c r="F4310" s="69">
        <f t="shared" ref="F4310" si="2074">+H4310+G4310</f>
        <v>58762900</v>
      </c>
      <c r="G4310" s="95">
        <v>10286200</v>
      </c>
      <c r="H4310" s="95">
        <v>48476700</v>
      </c>
      <c r="I4310" s="69">
        <f t="shared" ref="I4310" si="2075">SUM(F4310,J4310:K4310)</f>
        <v>59301900</v>
      </c>
      <c r="J4310" s="12">
        <v>0</v>
      </c>
      <c r="K4310" s="12">
        <v>539000</v>
      </c>
    </row>
    <row r="4311" spans="1:21" ht="10.5" customHeight="1" x14ac:dyDescent="0.15">
      <c r="A4311" s="110"/>
      <c r="B4311" s="65">
        <v>44874</v>
      </c>
      <c r="C4311" s="74">
        <f t="shared" ref="C4311" si="2076">F4311</f>
        <v>42788000</v>
      </c>
      <c r="D4311" s="37">
        <v>1118.76</v>
      </c>
      <c r="E4311" s="68">
        <f t="shared" ref="E4311" si="2077">D4311-D4310</f>
        <v>-6.1200000000001182</v>
      </c>
      <c r="F4311" s="69">
        <f t="shared" ref="F4311" si="2078">+H4311+G4311</f>
        <v>42788000</v>
      </c>
      <c r="G4311" s="95">
        <v>9832500</v>
      </c>
      <c r="H4311" s="95">
        <v>32955500</v>
      </c>
      <c r="I4311" s="69">
        <f t="shared" ref="I4311" si="2079">SUM(F4311,J4311:K4311)</f>
        <v>42788000</v>
      </c>
      <c r="J4311" s="12">
        <v>0</v>
      </c>
      <c r="K4311" s="12">
        <v>0</v>
      </c>
    </row>
    <row r="4312" spans="1:21" ht="10.5" customHeight="1" x14ac:dyDescent="0.15">
      <c r="A4312" s="110"/>
      <c r="B4312" s="65">
        <v>44875</v>
      </c>
      <c r="C4312" s="74">
        <f t="shared" ref="C4312" si="2080">F4312</f>
        <v>53697900</v>
      </c>
      <c r="D4312" s="37">
        <v>1112.3499999999999</v>
      </c>
      <c r="E4312" s="68">
        <f t="shared" ref="E4312" si="2081">D4312-D4311</f>
        <v>-6.4100000000000819</v>
      </c>
      <c r="F4312" s="69">
        <f t="shared" ref="F4312" si="2082">+H4312+G4312</f>
        <v>53697900</v>
      </c>
      <c r="G4312" s="95">
        <v>7929500</v>
      </c>
      <c r="H4312" s="95">
        <v>45768400</v>
      </c>
      <c r="I4312" s="69">
        <f t="shared" ref="I4312" si="2083">SUM(F4312,J4312:K4312)</f>
        <v>53697900</v>
      </c>
      <c r="J4312" s="12">
        <v>0</v>
      </c>
      <c r="K4312" s="12">
        <v>0</v>
      </c>
    </row>
    <row r="4313" spans="1:21" ht="10.5" customHeight="1" x14ac:dyDescent="0.15">
      <c r="A4313" s="110"/>
      <c r="B4313" s="65">
        <v>44876</v>
      </c>
      <c r="C4313" s="74">
        <f t="shared" ref="C4313" si="2084">F4313</f>
        <v>92506100</v>
      </c>
      <c r="D4313" s="37">
        <v>1116.71</v>
      </c>
      <c r="E4313" s="68">
        <f t="shared" ref="E4313" si="2085">D4313-D4312</f>
        <v>4.3600000000001273</v>
      </c>
      <c r="F4313" s="69">
        <f t="shared" ref="F4313" si="2086">+H4313+G4313</f>
        <v>92506100</v>
      </c>
      <c r="G4313" s="95">
        <v>21940200</v>
      </c>
      <c r="H4313" s="95">
        <v>70565900</v>
      </c>
      <c r="I4313" s="69">
        <f t="shared" ref="I4313" si="2087">SUM(F4313,J4313:K4313)</f>
        <v>93037100</v>
      </c>
      <c r="J4313" s="12">
        <v>0</v>
      </c>
      <c r="K4313" s="12">
        <v>531000</v>
      </c>
    </row>
    <row r="4314" spans="1:21" ht="10.5" customHeight="1" x14ac:dyDescent="0.15">
      <c r="A4314" s="110"/>
      <c r="B4314" s="65">
        <v>44879</v>
      </c>
      <c r="C4314" s="74">
        <f t="shared" ref="C4314" si="2088">F4314</f>
        <v>87157400</v>
      </c>
      <c r="D4314" s="37">
        <v>1120.76</v>
      </c>
      <c r="E4314" s="68">
        <f t="shared" ref="E4314" si="2089">D4314-D4313</f>
        <v>4.0499999999999545</v>
      </c>
      <c r="F4314" s="69">
        <f t="shared" ref="F4314" si="2090">+H4314+G4314</f>
        <v>87157400</v>
      </c>
      <c r="G4314" s="95">
        <v>13487700</v>
      </c>
      <c r="H4314" s="95">
        <v>73669700</v>
      </c>
      <c r="I4314" s="69">
        <f t="shared" ref="I4314" si="2091">SUM(F4314,J4314:K4314)</f>
        <v>87157400</v>
      </c>
      <c r="J4314" s="12">
        <v>0</v>
      </c>
      <c r="K4314" s="12">
        <v>0</v>
      </c>
    </row>
    <row r="4315" spans="1:21" ht="10.5" customHeight="1" x14ac:dyDescent="0.15">
      <c r="A4315" s="110"/>
      <c r="B4315" s="65">
        <v>44880</v>
      </c>
      <c r="C4315" s="74">
        <f t="shared" ref="C4315" si="2092">F4315</f>
        <v>74863300</v>
      </c>
      <c r="D4315" s="37">
        <v>1120.4100000000001</v>
      </c>
      <c r="E4315" s="68">
        <f t="shared" ref="E4315" si="2093">D4315-D4314</f>
        <v>-0.34999999999990905</v>
      </c>
      <c r="F4315" s="69">
        <f t="shared" ref="F4315" si="2094">+H4315+G4315</f>
        <v>74863300</v>
      </c>
      <c r="G4315" s="95">
        <v>12322800</v>
      </c>
      <c r="H4315" s="95">
        <v>62540500</v>
      </c>
      <c r="I4315" s="69">
        <f t="shared" ref="I4315" si="2095">SUM(F4315,J4315:K4315)</f>
        <v>74863300</v>
      </c>
      <c r="J4315" s="12">
        <v>0</v>
      </c>
      <c r="K4315" s="12">
        <v>0</v>
      </c>
    </row>
    <row r="4316" spans="1:21" ht="10.5" customHeight="1" x14ac:dyDescent="0.15">
      <c r="A4316" s="110"/>
      <c r="B4316" s="65">
        <v>44881</v>
      </c>
      <c r="C4316" s="74">
        <f t="shared" ref="C4316" si="2096">F4316</f>
        <v>47781000</v>
      </c>
      <c r="D4316" s="37">
        <v>1119</v>
      </c>
      <c r="E4316" s="68">
        <f t="shared" ref="E4316" si="2097">D4316-D4315</f>
        <v>-1.4100000000000819</v>
      </c>
      <c r="F4316" s="69">
        <f t="shared" ref="F4316" si="2098">+H4316+G4316</f>
        <v>47781000</v>
      </c>
      <c r="G4316" s="95">
        <v>10045500</v>
      </c>
      <c r="H4316" s="95">
        <v>37735500</v>
      </c>
      <c r="I4316" s="69">
        <f t="shared" ref="I4316" si="2099">SUM(F4316,J4316:K4316)</f>
        <v>47781000</v>
      </c>
      <c r="J4316" s="12">
        <v>0</v>
      </c>
      <c r="K4316" s="12">
        <v>0</v>
      </c>
    </row>
    <row r="4317" spans="1:21" ht="10.5" customHeight="1" x14ac:dyDescent="0.15">
      <c r="A4317" s="110"/>
      <c r="B4317" s="65">
        <v>44882</v>
      </c>
      <c r="C4317" s="74">
        <f t="shared" ref="C4317" si="2100">F4317</f>
        <v>42661500</v>
      </c>
      <c r="D4317" s="37">
        <v>1122.5899999999999</v>
      </c>
      <c r="E4317" s="68">
        <f t="shared" ref="E4317" si="2101">D4317-D4316</f>
        <v>3.5899999999999181</v>
      </c>
      <c r="F4317" s="69">
        <f t="shared" ref="F4317" si="2102">+H4317+G4317</f>
        <v>42661500</v>
      </c>
      <c r="G4317" s="95">
        <v>4094300</v>
      </c>
      <c r="H4317" s="95">
        <v>38567200</v>
      </c>
      <c r="I4317" s="69">
        <f t="shared" ref="I4317" si="2103">SUM(F4317,J4317:K4317)</f>
        <v>43429500</v>
      </c>
      <c r="J4317" s="12">
        <v>0</v>
      </c>
      <c r="K4317" s="12">
        <v>768000</v>
      </c>
    </row>
    <row r="4318" spans="1:21" ht="11.25" customHeight="1" x14ac:dyDescent="0.15">
      <c r="A4318" s="110"/>
      <c r="B4318" s="65">
        <v>44883</v>
      </c>
      <c r="C4318" s="74">
        <f t="shared" ref="C4318" si="2104">F4318</f>
        <v>88152000</v>
      </c>
      <c r="D4318" s="37">
        <v>1125.5899999999999</v>
      </c>
      <c r="E4318" s="68">
        <f t="shared" ref="E4318" si="2105">D4318-D4317</f>
        <v>3</v>
      </c>
      <c r="F4318" s="69">
        <f t="shared" ref="F4318" si="2106">+H4318+G4318</f>
        <v>88152000</v>
      </c>
      <c r="G4318" s="95">
        <v>7118200</v>
      </c>
      <c r="H4318" s="95">
        <v>81033800</v>
      </c>
      <c r="I4318" s="69">
        <f t="shared" ref="I4318" si="2107">SUM(F4318,J4318:K4318)</f>
        <v>88152000</v>
      </c>
      <c r="J4318" s="12">
        <v>0</v>
      </c>
      <c r="K4318" s="12">
        <v>0</v>
      </c>
    </row>
    <row r="4319" spans="1:21" ht="11.25" customHeight="1" x14ac:dyDescent="0.15">
      <c r="A4319" s="110"/>
      <c r="B4319" s="65">
        <v>44886</v>
      </c>
      <c r="C4319" s="74">
        <f t="shared" ref="C4319" si="2108">F4319</f>
        <v>75759900</v>
      </c>
      <c r="D4319" s="37">
        <v>1128.53</v>
      </c>
      <c r="E4319" s="68">
        <f t="shared" ref="E4319" si="2109">D4319-D4318</f>
        <v>2.9400000000000546</v>
      </c>
      <c r="F4319" s="69">
        <f t="shared" ref="F4319" si="2110">+H4319+G4319</f>
        <v>75759900</v>
      </c>
      <c r="G4319" s="95">
        <v>21586000</v>
      </c>
      <c r="H4319" s="95">
        <v>54173900</v>
      </c>
      <c r="I4319" s="69">
        <f t="shared" ref="I4319" si="2111">SUM(F4319,J4319:K4319)</f>
        <v>75759900</v>
      </c>
      <c r="J4319" s="12">
        <v>0</v>
      </c>
      <c r="K4319" s="12">
        <v>0</v>
      </c>
    </row>
    <row r="4320" spans="1:21" ht="11.25" customHeight="1" x14ac:dyDescent="0.15">
      <c r="A4320" s="110"/>
      <c r="B4320" s="65">
        <v>44887</v>
      </c>
      <c r="C4320" s="74">
        <f t="shared" ref="C4320" si="2112">F4320</f>
        <v>48920400</v>
      </c>
      <c r="D4320" s="37">
        <v>1134.71</v>
      </c>
      <c r="E4320" s="68">
        <f t="shared" ref="E4320" si="2113">D4320-D4319</f>
        <v>6.1800000000000637</v>
      </c>
      <c r="F4320" s="69">
        <f t="shared" ref="F4320" si="2114">+H4320+G4320</f>
        <v>48920400</v>
      </c>
      <c r="G4320" s="95">
        <v>15202200</v>
      </c>
      <c r="H4320" s="95">
        <v>33718200</v>
      </c>
      <c r="I4320" s="69">
        <f t="shared" ref="I4320" si="2115">SUM(F4320,J4320:K4320)</f>
        <v>49356000</v>
      </c>
      <c r="J4320" s="12">
        <v>0</v>
      </c>
      <c r="K4320" s="12">
        <v>435600</v>
      </c>
    </row>
    <row r="4321" spans="1:21" ht="11.25" customHeight="1" x14ac:dyDescent="0.15">
      <c r="A4321" s="110"/>
      <c r="B4321" s="65">
        <v>44889</v>
      </c>
      <c r="C4321" s="74">
        <f t="shared" ref="C4321" si="2116">F4321</f>
        <v>58399900</v>
      </c>
      <c r="D4321" s="37">
        <v>1131.71</v>
      </c>
      <c r="E4321" s="68">
        <f t="shared" ref="E4321" si="2117">D4321-D4320</f>
        <v>-3</v>
      </c>
      <c r="F4321" s="69">
        <f t="shared" ref="F4321" si="2118">+H4321+G4321</f>
        <v>58399900</v>
      </c>
      <c r="G4321" s="95">
        <v>12250200</v>
      </c>
      <c r="H4321" s="95">
        <v>46149700</v>
      </c>
      <c r="I4321" s="69">
        <f t="shared" ref="I4321" si="2119">SUM(F4321,J4321:K4321)</f>
        <v>58399900</v>
      </c>
      <c r="J4321" s="12">
        <v>0</v>
      </c>
      <c r="K4321" s="12">
        <v>0</v>
      </c>
    </row>
    <row r="4322" spans="1:21" ht="11.25" customHeight="1" x14ac:dyDescent="0.15">
      <c r="A4322" s="110"/>
      <c r="B4322" s="65">
        <v>44890</v>
      </c>
      <c r="C4322" s="74">
        <f t="shared" ref="C4322" si="2120">F4322</f>
        <v>47442600</v>
      </c>
      <c r="D4322" s="37">
        <v>1127.3499999999999</v>
      </c>
      <c r="E4322" s="68">
        <f t="shared" ref="E4322" si="2121">D4322-D4321</f>
        <v>-4.3600000000001273</v>
      </c>
      <c r="F4322" s="69">
        <f t="shared" ref="F4322" si="2122">+H4322+G4322</f>
        <v>47442600</v>
      </c>
      <c r="G4322" s="95">
        <v>13334000</v>
      </c>
      <c r="H4322" s="95">
        <v>34108600</v>
      </c>
      <c r="I4322" s="69">
        <f t="shared" ref="I4322" si="2123">SUM(F4322,J4322:K4322)</f>
        <v>47442600</v>
      </c>
      <c r="J4322" s="12">
        <v>0</v>
      </c>
      <c r="K4322" s="12">
        <v>0</v>
      </c>
    </row>
    <row r="4323" spans="1:21" ht="11.25" customHeight="1" x14ac:dyDescent="0.15">
      <c r="A4323" s="110"/>
      <c r="B4323" s="65">
        <v>44893</v>
      </c>
      <c r="C4323" s="74">
        <f t="shared" ref="C4323" si="2124">F4323</f>
        <v>118768700</v>
      </c>
      <c r="D4323" s="37">
        <v>1131.3499999999999</v>
      </c>
      <c r="E4323" s="68">
        <f t="shared" ref="E4323" si="2125">D4323-D4322</f>
        <v>4</v>
      </c>
      <c r="F4323" s="69">
        <f t="shared" ref="F4323" si="2126">+H4323+G4323</f>
        <v>118768700</v>
      </c>
      <c r="G4323" s="95">
        <v>20822600</v>
      </c>
      <c r="H4323" s="95">
        <v>97946100</v>
      </c>
      <c r="I4323" s="69">
        <f t="shared" ref="I4323" si="2127">SUM(F4323,J4323:K4323)</f>
        <v>118768700</v>
      </c>
      <c r="J4323" s="12">
        <v>0</v>
      </c>
      <c r="K4323" s="12">
        <v>0</v>
      </c>
    </row>
    <row r="4324" spans="1:21" ht="11.25" customHeight="1" x14ac:dyDescent="0.15">
      <c r="A4324" s="110"/>
      <c r="B4324" s="65">
        <v>44894</v>
      </c>
      <c r="C4324" s="74">
        <f t="shared" ref="C4324" si="2128">F4324</f>
        <v>154130900</v>
      </c>
      <c r="D4324" s="37">
        <v>1123.94</v>
      </c>
      <c r="E4324" s="68">
        <f t="shared" ref="E4324" si="2129">D4324-D4323</f>
        <v>-7.4099999999998545</v>
      </c>
      <c r="F4324" s="69">
        <f t="shared" ref="F4324" si="2130">+H4324+G4324</f>
        <v>154130900</v>
      </c>
      <c r="G4324" s="95">
        <v>25912400</v>
      </c>
      <c r="H4324" s="95">
        <v>128218500</v>
      </c>
      <c r="I4324" s="69">
        <f t="shared" ref="I4324" si="2131">SUM(F4324,J4324:K4324)</f>
        <v>154130900</v>
      </c>
      <c r="J4324" s="12">
        <v>0</v>
      </c>
      <c r="K4324" s="12">
        <v>0</v>
      </c>
    </row>
    <row r="4325" spans="1:21" s="21" customFormat="1" ht="11.25" customHeight="1" x14ac:dyDescent="0.15">
      <c r="A4325" s="21" t="s">
        <v>0</v>
      </c>
      <c r="B4325" s="66">
        <v>44895</v>
      </c>
      <c r="C4325" s="75">
        <f t="shared" ref="C4325" si="2132">F4325</f>
        <v>45736800</v>
      </c>
      <c r="D4325" s="38">
        <v>1126.06</v>
      </c>
      <c r="E4325" s="70">
        <f t="shared" ref="E4325" si="2133">D4325-D4324</f>
        <v>2.1199999999998909</v>
      </c>
      <c r="F4325" s="71">
        <f t="shared" ref="F4325" si="2134">+H4325+G4325</f>
        <v>45736800</v>
      </c>
      <c r="G4325" s="96">
        <v>11535200</v>
      </c>
      <c r="H4325" s="96">
        <v>34201600</v>
      </c>
      <c r="I4325" s="71">
        <f t="shared" ref="I4325" si="2135">SUM(F4325,J4325:K4325)</f>
        <v>45736800</v>
      </c>
      <c r="J4325" s="22">
        <v>0</v>
      </c>
      <c r="K4325" s="22">
        <v>0</v>
      </c>
      <c r="L4325" s="23">
        <f>SUM(G4306:G4325)</f>
        <v>249687700</v>
      </c>
      <c r="M4325" s="22">
        <f>SUM(H4306:H4325)</f>
        <v>1202417300</v>
      </c>
      <c r="N4325" s="24">
        <f>SUM(G4306:H4325)</f>
        <v>1452105000</v>
      </c>
      <c r="O4325" s="25">
        <f>MAX($C4306:$C4325)</f>
        <v>171051700</v>
      </c>
      <c r="P4325" s="26">
        <f>MIN($C4306:$C4325)</f>
        <v>22085100</v>
      </c>
      <c r="Q4325" s="53">
        <f>MAX($D4306:$D4325)</f>
        <v>1134.71</v>
      </c>
      <c r="R4325" s="54">
        <f>MIN($D4306:$D4325)</f>
        <v>1112.3499999999999</v>
      </c>
      <c r="S4325" s="45">
        <f>MAX($E4306:$E4325)</f>
        <v>6.1800000000000637</v>
      </c>
      <c r="T4325" s="46">
        <f>MIN($E4306:$E4325)</f>
        <v>-7.4099999999998545</v>
      </c>
      <c r="U4325" s="34"/>
    </row>
    <row r="4326" spans="1:21" x14ac:dyDescent="0.15">
      <c r="B4326" s="65">
        <v>44896</v>
      </c>
      <c r="C4326" s="74">
        <f t="shared" ref="C4326" si="2136">F4326</f>
        <v>32103200</v>
      </c>
      <c r="D4326" s="37">
        <v>1123.4100000000001</v>
      </c>
      <c r="E4326" s="68">
        <f t="shared" ref="E4326" si="2137">D4326-D4325</f>
        <v>-2.6499999999998636</v>
      </c>
      <c r="F4326" s="69">
        <f t="shared" ref="F4326" si="2138">+H4326+G4326</f>
        <v>32103200</v>
      </c>
      <c r="G4326" s="12">
        <v>4048000</v>
      </c>
      <c r="H4326" s="12">
        <v>28055200</v>
      </c>
      <c r="I4326" s="69">
        <f t="shared" ref="I4326" si="2139">SUM(F4326,J4326:K4326)</f>
        <v>32536200</v>
      </c>
      <c r="J4326" s="12">
        <v>0</v>
      </c>
      <c r="K4326" s="12">
        <v>433000</v>
      </c>
    </row>
    <row r="4327" spans="1:21" x14ac:dyDescent="0.15">
      <c r="B4327" s="65">
        <v>44897</v>
      </c>
      <c r="C4327" s="74">
        <f t="shared" ref="C4327" si="2140">F4327</f>
        <v>29231900</v>
      </c>
      <c r="D4327" s="37">
        <v>1125.71</v>
      </c>
      <c r="E4327" s="68">
        <f t="shared" ref="E4327" si="2141">D4327-D4326</f>
        <v>2.2999999999999545</v>
      </c>
      <c r="F4327" s="69">
        <f t="shared" ref="F4327" si="2142">+H4327+G4327</f>
        <v>29231900</v>
      </c>
      <c r="G4327" s="12">
        <v>7552000</v>
      </c>
      <c r="H4327" s="12">
        <v>21679900</v>
      </c>
      <c r="I4327" s="69">
        <f t="shared" ref="I4327" si="2143">SUM(F4327,J4327:K4327)</f>
        <v>29508500</v>
      </c>
      <c r="J4327" s="12">
        <v>61600</v>
      </c>
      <c r="K4327" s="12">
        <v>215000</v>
      </c>
    </row>
    <row r="4328" spans="1:21" x14ac:dyDescent="0.15">
      <c r="B4328" s="65">
        <v>44900</v>
      </c>
      <c r="C4328" s="74">
        <f t="shared" ref="C4328" si="2144">F4328</f>
        <v>48691400</v>
      </c>
      <c r="D4328" s="37">
        <v>1125.18</v>
      </c>
      <c r="E4328" s="68">
        <f t="shared" ref="E4328" si="2145">D4328-D4327</f>
        <v>-0.52999999999997272</v>
      </c>
      <c r="F4328" s="69">
        <f t="shared" ref="F4328" si="2146">+H4328+G4328</f>
        <v>48691400</v>
      </c>
      <c r="G4328" s="12">
        <v>9574100</v>
      </c>
      <c r="H4328" s="12">
        <v>39117300</v>
      </c>
      <c r="I4328" s="69">
        <f t="shared" ref="I4328" si="2147">SUM(F4328,J4328:K4328)</f>
        <v>52880900</v>
      </c>
      <c r="J4328" s="12">
        <v>0</v>
      </c>
      <c r="K4328" s="12">
        <v>4189500</v>
      </c>
    </row>
    <row r="4329" spans="1:21" x14ac:dyDescent="0.15">
      <c r="B4329" s="65">
        <v>44901</v>
      </c>
      <c r="C4329" s="74">
        <f t="shared" ref="C4329" si="2148">F4329</f>
        <v>29586200</v>
      </c>
      <c r="D4329" s="37">
        <v>1122</v>
      </c>
      <c r="E4329" s="68">
        <f t="shared" ref="E4329" si="2149">D4329-D4328</f>
        <v>-3.1800000000000637</v>
      </c>
      <c r="F4329" s="69">
        <f t="shared" ref="F4329" si="2150">+H4329+G4329</f>
        <v>29586200</v>
      </c>
      <c r="G4329" s="12">
        <v>3995800</v>
      </c>
      <c r="H4329" s="12">
        <v>25590400</v>
      </c>
      <c r="I4329" s="69">
        <f t="shared" ref="I4329" si="2151">SUM(F4329,J4329:K4329)</f>
        <v>29694800</v>
      </c>
      <c r="J4329" s="12">
        <v>0</v>
      </c>
      <c r="K4329" s="12">
        <v>108600</v>
      </c>
    </row>
    <row r="4330" spans="1:21" x14ac:dyDescent="0.15">
      <c r="B4330" s="65">
        <v>44902</v>
      </c>
      <c r="C4330" s="74">
        <f t="shared" ref="C4330" si="2152">F4330</f>
        <v>43404100</v>
      </c>
      <c r="D4330" s="37">
        <v>1124.8800000000001</v>
      </c>
      <c r="E4330" s="68">
        <f t="shared" ref="E4330" si="2153">D4330-D4329</f>
        <v>2.8800000000001091</v>
      </c>
      <c r="F4330" s="69">
        <f t="shared" ref="F4330" si="2154">+H4330+G4330</f>
        <v>43404100</v>
      </c>
      <c r="G4330" s="12">
        <v>3419300</v>
      </c>
      <c r="H4330" s="12">
        <v>39984800</v>
      </c>
      <c r="I4330" s="69">
        <f t="shared" ref="I4330" si="2155">SUM(F4330,J4330:K4330)</f>
        <v>43791600</v>
      </c>
      <c r="J4330" s="12">
        <v>0</v>
      </c>
      <c r="K4330" s="12">
        <v>387500</v>
      </c>
    </row>
    <row r="4331" spans="1:21" x14ac:dyDescent="0.15">
      <c r="B4331" s="65">
        <v>44903</v>
      </c>
      <c r="C4331" s="74">
        <f t="shared" ref="C4331" si="2156">F4331</f>
        <v>33655100</v>
      </c>
      <c r="D4331" s="37">
        <v>1120</v>
      </c>
      <c r="E4331" s="68">
        <f t="shared" ref="E4331" si="2157">D4331-D4330</f>
        <v>-4.8800000000001091</v>
      </c>
      <c r="F4331" s="69">
        <f t="shared" ref="F4331" si="2158">+H4331+G4331</f>
        <v>33655100</v>
      </c>
      <c r="G4331" s="12">
        <v>6949900</v>
      </c>
      <c r="H4331" s="12">
        <v>26705200</v>
      </c>
      <c r="I4331" s="69">
        <f t="shared" ref="I4331" si="2159">SUM(F4331,J4331:K4331)</f>
        <v>33655100</v>
      </c>
      <c r="J4331" s="12">
        <v>0</v>
      </c>
      <c r="K4331" s="12">
        <v>0</v>
      </c>
    </row>
    <row r="4332" spans="1:21" x14ac:dyDescent="0.15">
      <c r="B4332" s="65">
        <v>44904</v>
      </c>
      <c r="C4332" s="74">
        <f t="shared" ref="C4332" si="2160">F4332</f>
        <v>46755200</v>
      </c>
      <c r="D4332" s="37">
        <v>1123.06</v>
      </c>
      <c r="E4332" s="68">
        <f t="shared" ref="E4332" si="2161">D4332-D4331</f>
        <v>3.0599999999999454</v>
      </c>
      <c r="F4332" s="69">
        <f t="shared" ref="F4332" si="2162">+H4332+G4332</f>
        <v>46755200</v>
      </c>
      <c r="G4332" s="12">
        <v>15862600</v>
      </c>
      <c r="H4332" s="12">
        <v>30892600</v>
      </c>
      <c r="I4332" s="69">
        <f t="shared" ref="I4332" si="2163">SUM(F4332,J4332:K4332)</f>
        <v>46755200</v>
      </c>
      <c r="J4332" s="12">
        <v>0</v>
      </c>
      <c r="K4332" s="12">
        <v>0</v>
      </c>
    </row>
    <row r="4333" spans="1:21" x14ac:dyDescent="0.15">
      <c r="B4333" s="65">
        <v>44907</v>
      </c>
      <c r="C4333" s="74">
        <f t="shared" ref="C4333" si="2164">F4333</f>
        <v>56708000</v>
      </c>
      <c r="D4333" s="37">
        <v>1135.94</v>
      </c>
      <c r="E4333" s="68">
        <f t="shared" ref="E4333" si="2165">D4333-D4332</f>
        <v>12.880000000000109</v>
      </c>
      <c r="F4333" s="69">
        <f t="shared" ref="F4333" si="2166">+H4333+G4333</f>
        <v>56708000</v>
      </c>
      <c r="G4333" s="12">
        <v>11762800</v>
      </c>
      <c r="H4333" s="12">
        <v>44945200</v>
      </c>
      <c r="I4333" s="69">
        <f t="shared" ref="I4333" si="2167">SUM(F4333,J4333:K4333)</f>
        <v>56752400</v>
      </c>
      <c r="J4333" s="12">
        <v>44400</v>
      </c>
      <c r="K4333" s="12">
        <v>0</v>
      </c>
    </row>
    <row r="4334" spans="1:21" x14ac:dyDescent="0.15">
      <c r="B4334" s="65">
        <v>44908</v>
      </c>
      <c r="C4334" s="74">
        <f t="shared" ref="C4334" si="2168">F4334</f>
        <v>45281500</v>
      </c>
      <c r="D4334" s="37">
        <v>1145.47</v>
      </c>
      <c r="E4334" s="68">
        <f t="shared" ref="E4334" si="2169">D4334-D4333</f>
        <v>9.5299999999999727</v>
      </c>
      <c r="F4334" s="69">
        <f t="shared" ref="F4334" si="2170">+H4334+G4334</f>
        <v>45281500</v>
      </c>
      <c r="G4334" s="12">
        <v>14004200</v>
      </c>
      <c r="H4334" s="12">
        <v>31277300</v>
      </c>
      <c r="I4334" s="69">
        <f t="shared" ref="I4334" si="2171">SUM(F4334,J4334:K4334)</f>
        <v>46457500</v>
      </c>
      <c r="J4334" s="12">
        <v>0</v>
      </c>
      <c r="K4334" s="12">
        <v>1176000</v>
      </c>
    </row>
    <row r="4335" spans="1:21" x14ac:dyDescent="0.15">
      <c r="B4335" s="65">
        <v>44909</v>
      </c>
      <c r="C4335" s="74">
        <f t="shared" ref="C4335" si="2172">F4335</f>
        <v>76242100</v>
      </c>
      <c r="D4335" s="37">
        <v>1133.6500000000001</v>
      </c>
      <c r="E4335" s="68">
        <f t="shared" ref="E4335" si="2173">D4335-D4334</f>
        <v>-11.819999999999936</v>
      </c>
      <c r="F4335" s="69">
        <f t="shared" ref="F4335" si="2174">+H4335+G4335</f>
        <v>76242100</v>
      </c>
      <c r="G4335" s="12">
        <v>21957600</v>
      </c>
      <c r="H4335" s="12">
        <v>54284500</v>
      </c>
      <c r="I4335" s="69">
        <f t="shared" ref="I4335" si="2175">SUM(F4335,J4335:K4335)</f>
        <v>76488700</v>
      </c>
      <c r="J4335" s="12">
        <v>29100</v>
      </c>
      <c r="K4335" s="12">
        <v>217500</v>
      </c>
    </row>
    <row r="4336" spans="1:21" x14ac:dyDescent="0.15">
      <c r="B4336" s="65">
        <v>44910</v>
      </c>
      <c r="C4336" s="74">
        <f t="shared" ref="C4336" si="2176">F4336</f>
        <v>48890000</v>
      </c>
      <c r="D4336" s="37">
        <v>1135.6500000000001</v>
      </c>
      <c r="E4336" s="68">
        <f t="shared" ref="E4336" si="2177">D4336-D4335</f>
        <v>2</v>
      </c>
      <c r="F4336" s="69">
        <f t="shared" ref="F4336" si="2178">+H4336+G4336</f>
        <v>48890000</v>
      </c>
      <c r="G4336" s="12">
        <v>7385900</v>
      </c>
      <c r="H4336" s="12">
        <v>41504100</v>
      </c>
      <c r="I4336" s="69">
        <f t="shared" ref="I4336" si="2179">SUM(F4336,J4336:K4336)</f>
        <v>48890000</v>
      </c>
      <c r="J4336" s="12">
        <v>0</v>
      </c>
      <c r="K4336" s="12">
        <v>0</v>
      </c>
      <c r="L4336" s="13" t="s">
        <v>58</v>
      </c>
    </row>
    <row r="4337" spans="1:21" x14ac:dyDescent="0.15">
      <c r="B4337" s="65">
        <v>44911</v>
      </c>
      <c r="C4337" s="74">
        <f t="shared" ref="C4337" si="2180">F4337</f>
        <v>42293500</v>
      </c>
      <c r="D4337" s="37">
        <v>1133.71</v>
      </c>
      <c r="E4337" s="68">
        <f t="shared" ref="E4337" si="2181">D4337-D4336</f>
        <v>-1.9400000000000546</v>
      </c>
      <c r="F4337" s="69">
        <f t="shared" ref="F4337" si="2182">+H4337+G4337</f>
        <v>42293500</v>
      </c>
      <c r="G4337" s="12">
        <v>2138900</v>
      </c>
      <c r="H4337" s="12">
        <v>40154600</v>
      </c>
      <c r="I4337" s="69">
        <f t="shared" ref="I4337" si="2183">SUM(F4337,J4337:K4337)</f>
        <v>42712500</v>
      </c>
      <c r="J4337" s="12">
        <v>0</v>
      </c>
      <c r="K4337" s="12">
        <v>419000</v>
      </c>
    </row>
    <row r="4338" spans="1:21" x14ac:dyDescent="0.15">
      <c r="B4338" s="65">
        <v>44914</v>
      </c>
      <c r="C4338" s="74">
        <f t="shared" ref="C4338" si="2184">F4338</f>
        <v>43399500</v>
      </c>
      <c r="D4338" s="37">
        <v>1138.53</v>
      </c>
      <c r="E4338" s="68">
        <f t="shared" ref="E4338" si="2185">D4338-D4337</f>
        <v>4.8199999999999363</v>
      </c>
      <c r="F4338" s="69">
        <f t="shared" ref="F4338" si="2186">+H4338+G4338</f>
        <v>43399500</v>
      </c>
      <c r="G4338" s="12">
        <v>3119100</v>
      </c>
      <c r="H4338" s="12">
        <v>40280400</v>
      </c>
      <c r="I4338" s="69">
        <f t="shared" ref="I4338" si="2187">SUM(F4338,J4338:K4338)</f>
        <v>43399500</v>
      </c>
      <c r="J4338" s="12">
        <v>0</v>
      </c>
      <c r="K4338" s="12">
        <v>0</v>
      </c>
    </row>
    <row r="4339" spans="1:21" x14ac:dyDescent="0.15">
      <c r="B4339" s="65">
        <v>44915</v>
      </c>
      <c r="C4339" s="74">
        <f t="shared" ref="C4339" si="2188">F4339</f>
        <v>109975800</v>
      </c>
      <c r="D4339" s="37">
        <v>1129.71</v>
      </c>
      <c r="E4339" s="68">
        <f t="shared" ref="E4339" si="2189">D4339-D4338</f>
        <v>-8.8199999999999363</v>
      </c>
      <c r="F4339" s="69">
        <f t="shared" ref="F4339" si="2190">+H4339+G4339</f>
        <v>109975800</v>
      </c>
      <c r="G4339" s="12">
        <v>19017200</v>
      </c>
      <c r="H4339" s="12">
        <v>90958600</v>
      </c>
      <c r="I4339" s="69">
        <f t="shared" ref="I4339" si="2191">SUM(F4339,J4339:K4339)</f>
        <v>109975800</v>
      </c>
      <c r="J4339" s="12">
        <v>0</v>
      </c>
      <c r="K4339" s="12">
        <v>0</v>
      </c>
      <c r="L4339" s="13" t="s">
        <v>58</v>
      </c>
    </row>
    <row r="4340" spans="1:21" x14ac:dyDescent="0.15">
      <c r="B4340" s="65">
        <v>44916</v>
      </c>
      <c r="C4340" s="74">
        <f t="shared" ref="C4340" si="2192">F4340</f>
        <v>50734200</v>
      </c>
      <c r="D4340" s="37">
        <v>1122.29</v>
      </c>
      <c r="E4340" s="68">
        <f t="shared" ref="E4340" si="2193">D4340-D4339</f>
        <v>-7.4200000000000728</v>
      </c>
      <c r="F4340" s="69">
        <f t="shared" ref="F4340" si="2194">+H4340+G4340</f>
        <v>50734200</v>
      </c>
      <c r="G4340" s="12">
        <v>12117900</v>
      </c>
      <c r="H4340" s="12">
        <v>38616300</v>
      </c>
      <c r="I4340" s="69">
        <f t="shared" ref="I4340" si="2195">SUM(F4340,J4340:K4340)</f>
        <v>50914000</v>
      </c>
      <c r="J4340" s="12">
        <v>179800</v>
      </c>
      <c r="K4340" s="12">
        <v>0</v>
      </c>
    </row>
    <row r="4341" spans="1:21" x14ac:dyDescent="0.15">
      <c r="B4341" s="65">
        <v>44917</v>
      </c>
      <c r="C4341" s="74">
        <f t="shared" ref="C4341" si="2196">F4341</f>
        <v>50848000</v>
      </c>
      <c r="D4341" s="37">
        <v>1120.1199999999999</v>
      </c>
      <c r="E4341" s="68">
        <f t="shared" ref="E4341" si="2197">D4341-D4340</f>
        <v>-2.1700000000000728</v>
      </c>
      <c r="F4341" s="69">
        <f t="shared" ref="F4341" si="2198">+H4341+G4341</f>
        <v>50848000</v>
      </c>
      <c r="G4341" s="12">
        <v>6758100</v>
      </c>
      <c r="H4341" s="12">
        <v>44089900</v>
      </c>
      <c r="I4341" s="69">
        <f t="shared" ref="I4341" si="2199">SUM(F4341,J4341:K4341)</f>
        <v>50848000</v>
      </c>
      <c r="J4341" s="12">
        <v>0</v>
      </c>
      <c r="K4341" s="12">
        <v>0</v>
      </c>
      <c r="L4341" s="13" t="s">
        <v>58</v>
      </c>
    </row>
    <row r="4342" spans="1:21" x14ac:dyDescent="0.15">
      <c r="B4342" s="65">
        <v>44918</v>
      </c>
      <c r="C4342" s="74">
        <f t="shared" ref="C4342" si="2200">F4342</f>
        <v>49988600</v>
      </c>
      <c r="D4342" s="37">
        <v>1121.6500000000001</v>
      </c>
      <c r="E4342" s="68">
        <f t="shared" ref="E4342" si="2201">D4342-D4341</f>
        <v>1.5300000000002001</v>
      </c>
      <c r="F4342" s="69">
        <f t="shared" ref="F4342" si="2202">+H4342+G4342</f>
        <v>49988600</v>
      </c>
      <c r="G4342" s="12">
        <v>3868500</v>
      </c>
      <c r="H4342" s="12">
        <v>46120100</v>
      </c>
      <c r="I4342" s="69">
        <f t="shared" ref="I4342" si="2203">SUM(F4342,J4342:K4342)</f>
        <v>50281300</v>
      </c>
      <c r="J4342" s="12">
        <v>0</v>
      </c>
      <c r="K4342" s="12">
        <v>292700</v>
      </c>
    </row>
    <row r="4343" spans="1:21" x14ac:dyDescent="0.15">
      <c r="B4343" s="65">
        <v>44921</v>
      </c>
      <c r="C4343" s="74">
        <f t="shared" ref="C4343" si="2204">F4343</f>
        <v>91485200</v>
      </c>
      <c r="D4343" s="37">
        <v>1107.53</v>
      </c>
      <c r="E4343" s="68">
        <f t="shared" ref="E4343" si="2205">D4343-D4342</f>
        <v>-14.120000000000118</v>
      </c>
      <c r="F4343" s="69">
        <f t="shared" ref="F4343" si="2206">+H4343+G4343</f>
        <v>91485200</v>
      </c>
      <c r="G4343" s="12">
        <v>6780400</v>
      </c>
      <c r="H4343" s="12">
        <v>84704800</v>
      </c>
      <c r="I4343" s="69">
        <f t="shared" ref="I4343" si="2207">SUM(F4343,J4343:K4343)</f>
        <v>91485200</v>
      </c>
      <c r="J4343" s="12">
        <v>0</v>
      </c>
      <c r="K4343" s="12">
        <v>0</v>
      </c>
      <c r="L4343" s="13" t="s">
        <v>58</v>
      </c>
    </row>
    <row r="4344" spans="1:21" ht="10.15" customHeight="1" x14ac:dyDescent="0.15">
      <c r="B4344" s="65">
        <v>44922</v>
      </c>
      <c r="C4344" s="74">
        <f t="shared" ref="C4344" si="2208">F4344</f>
        <v>95734500</v>
      </c>
      <c r="D4344" s="37">
        <v>1119.53</v>
      </c>
      <c r="E4344" s="68">
        <f t="shared" ref="E4344" si="2209">D4344-D4343</f>
        <v>12</v>
      </c>
      <c r="F4344" s="69">
        <f t="shared" ref="F4344" si="2210">+H4344+G4344</f>
        <v>95734500</v>
      </c>
      <c r="G4344" s="12">
        <v>8204800</v>
      </c>
      <c r="H4344" s="12">
        <v>87529700</v>
      </c>
      <c r="I4344" s="69">
        <f t="shared" ref="I4344" si="2211">SUM(F4344,J4344:K4344)</f>
        <v>95734500</v>
      </c>
      <c r="J4344" s="12">
        <v>0</v>
      </c>
      <c r="K4344" s="12">
        <v>0</v>
      </c>
      <c r="L4344" s="13" t="s">
        <v>58</v>
      </c>
    </row>
    <row r="4345" spans="1:21" ht="10.15" customHeight="1" x14ac:dyDescent="0.15">
      <c r="B4345" s="65">
        <v>44923</v>
      </c>
      <c r="C4345" s="74">
        <f t="shared" ref="C4345" si="2212">F4345</f>
        <v>139737300</v>
      </c>
      <c r="D4345" s="37">
        <v>1108.1199999999999</v>
      </c>
      <c r="E4345" s="68">
        <f t="shared" ref="E4345" si="2213">D4345-D4344</f>
        <v>-11.410000000000082</v>
      </c>
      <c r="F4345" s="69">
        <f t="shared" ref="F4345" si="2214">+H4345+G4345</f>
        <v>139737300</v>
      </c>
      <c r="G4345" s="12">
        <v>11613700</v>
      </c>
      <c r="H4345" s="89">
        <v>128123600</v>
      </c>
      <c r="I4345" s="69">
        <f t="shared" ref="I4345" si="2215">SUM(F4345,J4345:K4345)</f>
        <v>139737300</v>
      </c>
      <c r="J4345" s="12">
        <v>0</v>
      </c>
      <c r="K4345" s="12">
        <v>0</v>
      </c>
      <c r="M4345" s="89" t="s">
        <v>57</v>
      </c>
    </row>
    <row r="4346" spans="1:21" ht="9.75" customHeight="1" x14ac:dyDescent="0.15">
      <c r="B4346" s="65">
        <v>44924</v>
      </c>
      <c r="C4346" s="74">
        <f t="shared" ref="C4346" si="2216">F4346</f>
        <v>126912700</v>
      </c>
      <c r="D4346" s="37">
        <v>1124.47</v>
      </c>
      <c r="E4346" s="68">
        <f t="shared" ref="E4346" si="2217">D4346-D4345</f>
        <v>16.350000000000136</v>
      </c>
      <c r="F4346" s="69">
        <f t="shared" ref="F4346" si="2218">+H4346+G4346</f>
        <v>126912700</v>
      </c>
      <c r="G4346" s="12">
        <v>7360600</v>
      </c>
      <c r="H4346" s="12">
        <v>119552100</v>
      </c>
      <c r="I4346" s="69">
        <f t="shared" ref="I4346" si="2219">SUM(F4346,J4346:K4346)</f>
        <v>127122100</v>
      </c>
      <c r="J4346" s="12">
        <v>0</v>
      </c>
      <c r="K4346" s="12">
        <v>209400</v>
      </c>
    </row>
    <row r="4347" spans="1:21" s="21" customFormat="1" ht="10.9" customHeight="1" x14ac:dyDescent="0.15">
      <c r="A4347" s="21" t="s">
        <v>0</v>
      </c>
      <c r="B4347" s="66">
        <v>44925</v>
      </c>
      <c r="C4347" s="75">
        <f t="shared" ref="C4347:C4348" si="2220">F4347</f>
        <v>39407200</v>
      </c>
      <c r="D4347" s="38">
        <v>1123.3499999999999</v>
      </c>
      <c r="E4347" s="70">
        <f t="shared" ref="E4347:E4348" si="2221">D4347-D4346</f>
        <v>-1.1200000000001182</v>
      </c>
      <c r="F4347" s="71">
        <f t="shared" ref="F4347:F4348" si="2222">+H4347+G4347</f>
        <v>39407200</v>
      </c>
      <c r="G4347" s="22">
        <v>1825900</v>
      </c>
      <c r="H4347" s="22">
        <v>37581300</v>
      </c>
      <c r="I4347" s="71">
        <f t="shared" ref="I4347:I4348" si="2223">SUM(F4347,J4347:K4347)</f>
        <v>39407200</v>
      </c>
      <c r="J4347" s="22">
        <v>0</v>
      </c>
      <c r="K4347" s="22">
        <v>0</v>
      </c>
      <c r="L4347" s="23">
        <f>SUM(G4326:G4347)</f>
        <v>189317300</v>
      </c>
      <c r="M4347" s="22">
        <f>SUM(H4326:H4347)</f>
        <v>1141747900</v>
      </c>
      <c r="N4347" s="24">
        <f>SUM(G4326:H4347)</f>
        <v>1331065200</v>
      </c>
      <c r="O4347" s="25">
        <f>MAX($C4326:$C4347)</f>
        <v>139737300</v>
      </c>
      <c r="P4347" s="26">
        <f>MIN($C4326:$C4347)</f>
        <v>29231900</v>
      </c>
      <c r="Q4347" s="53">
        <f>MAX($D4326:$D4347)</f>
        <v>1145.47</v>
      </c>
      <c r="R4347" s="54">
        <f>MIN($D4326:$D4347)</f>
        <v>1107.53</v>
      </c>
      <c r="S4347" s="45">
        <f>MAX($E4326:$E4347)</f>
        <v>16.350000000000136</v>
      </c>
      <c r="T4347" s="46">
        <f>MIN($E4326:$E4347)</f>
        <v>-14.120000000000118</v>
      </c>
      <c r="U4347" s="34"/>
    </row>
    <row r="4348" spans="1:21" ht="9.75" customHeight="1" x14ac:dyDescent="0.15">
      <c r="B4348" s="65">
        <v>44930</v>
      </c>
      <c r="C4348" s="74">
        <f t="shared" si="2220"/>
        <v>70989300</v>
      </c>
      <c r="D4348" s="37">
        <v>1126.1199999999999</v>
      </c>
      <c r="E4348" s="68">
        <f t="shared" si="2221"/>
        <v>2.7699999999999818</v>
      </c>
      <c r="F4348" s="69">
        <f t="shared" si="2222"/>
        <v>70989300</v>
      </c>
      <c r="G4348" s="12">
        <v>7882700</v>
      </c>
      <c r="H4348" s="12">
        <v>63106600</v>
      </c>
      <c r="I4348" s="69">
        <f t="shared" si="2223"/>
        <v>71218300</v>
      </c>
      <c r="J4348" s="12">
        <v>0</v>
      </c>
      <c r="K4348" s="12">
        <v>229000</v>
      </c>
    </row>
    <row r="4349" spans="1:21" ht="9.75" customHeight="1" x14ac:dyDescent="0.15">
      <c r="B4349" s="65">
        <v>44931</v>
      </c>
      <c r="C4349" s="74">
        <f t="shared" ref="C4349" si="2224">F4349</f>
        <v>31827700</v>
      </c>
      <c r="D4349" s="37">
        <v>1124.8800000000001</v>
      </c>
      <c r="E4349" s="68">
        <f t="shared" ref="E4349" si="2225">D4349-D4348</f>
        <v>-1.2399999999997817</v>
      </c>
      <c r="F4349" s="69">
        <f t="shared" ref="F4349" si="2226">+H4349+G4349</f>
        <v>31827700</v>
      </c>
      <c r="G4349" s="12">
        <v>6217200</v>
      </c>
      <c r="H4349" s="12">
        <v>25610500</v>
      </c>
      <c r="I4349" s="69">
        <f t="shared" ref="I4349" si="2227">SUM(F4349,J4349:K4349)</f>
        <v>31827700</v>
      </c>
      <c r="J4349" s="12">
        <v>0</v>
      </c>
      <c r="K4349" s="12">
        <v>0</v>
      </c>
    </row>
    <row r="4350" spans="1:21" ht="9.75" customHeight="1" x14ac:dyDescent="0.15">
      <c r="B4350" s="65">
        <v>44932</v>
      </c>
      <c r="C4350" s="74">
        <f t="shared" ref="C4350" si="2228">F4350</f>
        <v>23275300</v>
      </c>
      <c r="D4350" s="37">
        <v>1114.5899999999999</v>
      </c>
      <c r="E4350" s="68">
        <f t="shared" ref="E4350" si="2229">D4350-D4349</f>
        <v>-10.290000000000191</v>
      </c>
      <c r="F4350" s="69">
        <f t="shared" ref="F4350" si="2230">+H4350+G4350</f>
        <v>23275300</v>
      </c>
      <c r="G4350" s="12">
        <v>2167700</v>
      </c>
      <c r="H4350" s="12">
        <v>21107600</v>
      </c>
      <c r="I4350" s="69">
        <f t="shared" ref="I4350" si="2231">SUM(F4350,J4350:K4350)</f>
        <v>26105300</v>
      </c>
      <c r="J4350" s="12">
        <v>0</v>
      </c>
      <c r="K4350" s="12">
        <v>2830000</v>
      </c>
    </row>
    <row r="4351" spans="1:21" ht="9.75" customHeight="1" x14ac:dyDescent="0.15">
      <c r="B4351" s="65">
        <v>44936</v>
      </c>
      <c r="C4351" s="74">
        <f t="shared" ref="C4351" si="2232">F4351</f>
        <v>71442200</v>
      </c>
      <c r="D4351" s="37">
        <v>1117.29</v>
      </c>
      <c r="E4351" s="68">
        <f t="shared" ref="E4351" si="2233">D4351-D4350</f>
        <v>2.7000000000000455</v>
      </c>
      <c r="F4351" s="69">
        <f t="shared" ref="F4351" si="2234">+H4351+G4351</f>
        <v>71442200</v>
      </c>
      <c r="G4351" s="12">
        <v>7051000</v>
      </c>
      <c r="H4351" s="12">
        <v>64391200</v>
      </c>
      <c r="I4351" s="69">
        <f t="shared" ref="I4351" si="2235">SUM(F4351,J4351:K4351)</f>
        <v>71442200</v>
      </c>
      <c r="J4351" s="12">
        <v>0</v>
      </c>
      <c r="K4351" s="12">
        <v>0</v>
      </c>
    </row>
    <row r="4352" spans="1:21" ht="9.75" customHeight="1" x14ac:dyDescent="0.15">
      <c r="B4352" s="65">
        <v>44937</v>
      </c>
      <c r="C4352" s="74">
        <f t="shared" ref="C4352" si="2236">F4352</f>
        <v>28538600</v>
      </c>
      <c r="D4352" s="37">
        <v>1128.76</v>
      </c>
      <c r="E4352" s="68">
        <f t="shared" ref="E4352" si="2237">D4352-D4351</f>
        <v>11.470000000000027</v>
      </c>
      <c r="F4352" s="69">
        <f t="shared" ref="F4352" si="2238">+H4352+G4352</f>
        <v>28538600</v>
      </c>
      <c r="G4352" s="12">
        <v>4845400</v>
      </c>
      <c r="H4352" s="12">
        <v>23693200</v>
      </c>
      <c r="I4352" s="69">
        <f t="shared" ref="I4352" si="2239">SUM(F4352,J4352:K4352)</f>
        <v>28538600</v>
      </c>
      <c r="J4352" s="12">
        <v>0</v>
      </c>
      <c r="K4352" s="12">
        <v>0</v>
      </c>
    </row>
    <row r="4353" spans="1:21" ht="9.75" customHeight="1" x14ac:dyDescent="0.15">
      <c r="B4353" s="65">
        <v>44938</v>
      </c>
      <c r="C4353" s="74">
        <f t="shared" ref="C4353" si="2240">F4353</f>
        <v>41721700</v>
      </c>
      <c r="D4353" s="37">
        <v>1128.76</v>
      </c>
      <c r="E4353" s="68">
        <f t="shared" ref="E4353" si="2241">D4353-D4352</f>
        <v>0</v>
      </c>
      <c r="F4353" s="69">
        <f t="shared" ref="F4353" si="2242">+H4353+G4353</f>
        <v>41721700</v>
      </c>
      <c r="G4353" s="12">
        <v>4369200</v>
      </c>
      <c r="H4353" s="12">
        <v>37352500</v>
      </c>
      <c r="I4353" s="69">
        <f t="shared" ref="I4353" si="2243">SUM(F4353,J4353:K4353)</f>
        <v>41721700</v>
      </c>
      <c r="J4353" s="12">
        <v>0</v>
      </c>
      <c r="K4353" s="12">
        <v>0</v>
      </c>
    </row>
    <row r="4354" spans="1:21" ht="9.75" customHeight="1" x14ac:dyDescent="0.15">
      <c r="B4354" s="65">
        <v>44939</v>
      </c>
      <c r="C4354" s="74">
        <f t="shared" ref="C4354" si="2244">F4354</f>
        <v>48382300</v>
      </c>
      <c r="D4354" s="37">
        <v>1134.6500000000001</v>
      </c>
      <c r="E4354" s="68">
        <f t="shared" ref="E4354" si="2245">D4354-D4353</f>
        <v>5.8900000000001</v>
      </c>
      <c r="F4354" s="69">
        <f t="shared" ref="F4354" si="2246">+H4354+G4354</f>
        <v>48382300</v>
      </c>
      <c r="G4354" s="12">
        <v>2974500</v>
      </c>
      <c r="H4354" s="12">
        <v>45407800</v>
      </c>
      <c r="I4354" s="69">
        <f t="shared" ref="I4354" si="2247">SUM(F4354,J4354:K4354)</f>
        <v>49125400</v>
      </c>
      <c r="J4354" s="12">
        <v>0</v>
      </c>
      <c r="K4354" s="12">
        <v>743100</v>
      </c>
    </row>
    <row r="4355" spans="1:21" ht="9.75" customHeight="1" x14ac:dyDescent="0.15">
      <c r="B4355" s="65">
        <v>44942</v>
      </c>
      <c r="C4355" s="74">
        <f t="shared" ref="C4355" si="2248">F4355</f>
        <v>43011200</v>
      </c>
      <c r="D4355" s="37">
        <v>1128.6500000000001</v>
      </c>
      <c r="E4355" s="68">
        <f t="shared" ref="E4355" si="2249">D4355-D4354</f>
        <v>-6</v>
      </c>
      <c r="F4355" s="69">
        <f t="shared" ref="F4355" si="2250">+H4355+G4355</f>
        <v>43011200</v>
      </c>
      <c r="G4355" s="12">
        <v>5885600</v>
      </c>
      <c r="H4355" s="12">
        <v>37125600</v>
      </c>
      <c r="I4355" s="69">
        <f t="shared" ref="I4355" si="2251">SUM(F4355,J4355:K4355)</f>
        <v>43011200</v>
      </c>
      <c r="J4355" s="12">
        <v>0</v>
      </c>
      <c r="K4355" s="12">
        <v>0</v>
      </c>
    </row>
    <row r="4356" spans="1:21" ht="9.75" customHeight="1" x14ac:dyDescent="0.15">
      <c r="B4356" s="65">
        <v>44943</v>
      </c>
      <c r="C4356" s="74">
        <f t="shared" ref="C4356" si="2252">F4356</f>
        <v>33109100</v>
      </c>
      <c r="D4356" s="37">
        <v>1129.29</v>
      </c>
      <c r="E4356" s="68">
        <f t="shared" ref="E4356" si="2253">D4356-D4355</f>
        <v>0.63999999999987267</v>
      </c>
      <c r="F4356" s="69">
        <f t="shared" ref="F4356" si="2254">+H4356+G4356</f>
        <v>33109100</v>
      </c>
      <c r="G4356" s="12">
        <v>2121000</v>
      </c>
      <c r="H4356" s="12">
        <v>30988100</v>
      </c>
      <c r="I4356" s="69">
        <f t="shared" ref="I4356" si="2255">SUM(F4356,J4356:K4356)</f>
        <v>33355300</v>
      </c>
      <c r="J4356" s="12">
        <v>0</v>
      </c>
      <c r="K4356" s="12">
        <v>246200</v>
      </c>
    </row>
    <row r="4357" spans="1:21" ht="9.75" customHeight="1" x14ac:dyDescent="0.15">
      <c r="B4357" s="65">
        <v>44944</v>
      </c>
      <c r="C4357" s="74">
        <f t="shared" ref="C4357" si="2256">F4357</f>
        <v>52057400</v>
      </c>
      <c r="D4357" s="37">
        <v>1120.76</v>
      </c>
      <c r="E4357" s="68">
        <f t="shared" ref="E4357" si="2257">D4357-D4356</f>
        <v>-8.5299999999999727</v>
      </c>
      <c r="F4357" s="69">
        <f t="shared" ref="F4357" si="2258">+H4357+G4357</f>
        <v>52057400</v>
      </c>
      <c r="G4357" s="12">
        <v>5116200</v>
      </c>
      <c r="H4357" s="12">
        <v>46941200</v>
      </c>
      <c r="I4357" s="69">
        <f t="shared" ref="I4357" si="2259">SUM(F4357,J4357:K4357)</f>
        <v>52057400</v>
      </c>
      <c r="J4357" s="12">
        <v>0</v>
      </c>
      <c r="K4357" s="12">
        <v>0</v>
      </c>
    </row>
    <row r="4358" spans="1:21" ht="9.75" customHeight="1" x14ac:dyDescent="0.15">
      <c r="B4358" s="65">
        <v>44945</v>
      </c>
      <c r="C4358" s="74">
        <f t="shared" ref="C4358:C4362" si="2260">F4358</f>
        <v>35340000</v>
      </c>
      <c r="D4358" s="37">
        <v>1120.94</v>
      </c>
      <c r="E4358" s="68">
        <f t="shared" ref="E4358" si="2261">D4358-D4357</f>
        <v>0.18000000000006366</v>
      </c>
      <c r="F4358" s="69">
        <f t="shared" ref="F4358" si="2262">+H4358+G4358</f>
        <v>35340000</v>
      </c>
      <c r="G4358" s="12">
        <v>5018700</v>
      </c>
      <c r="H4358" s="12">
        <v>30321300</v>
      </c>
      <c r="I4358" s="69">
        <f t="shared" ref="I4358" si="2263">SUM(F4358,J4358:K4358)</f>
        <v>35340000</v>
      </c>
      <c r="J4358" s="12">
        <v>0</v>
      </c>
      <c r="K4358" s="12">
        <v>0</v>
      </c>
    </row>
    <row r="4359" spans="1:21" ht="9.75" customHeight="1" x14ac:dyDescent="0.15">
      <c r="B4359" s="65">
        <v>44946</v>
      </c>
      <c r="C4359" s="74">
        <f t="shared" si="2260"/>
        <v>36473800</v>
      </c>
      <c r="D4359" s="37">
        <v>1120.18</v>
      </c>
      <c r="E4359" s="68">
        <f t="shared" ref="E4359:E4360" si="2264">D4359-D4358</f>
        <v>-0.75999999999999091</v>
      </c>
      <c r="F4359" s="69">
        <f t="shared" ref="F4359:F4360" si="2265">+H4359+G4359</f>
        <v>36473800</v>
      </c>
      <c r="G4359" s="12">
        <v>10572300</v>
      </c>
      <c r="H4359" s="12">
        <v>25901500</v>
      </c>
      <c r="I4359" s="69">
        <f t="shared" ref="I4359:I4360" si="2266">SUM(F4359,J4359:K4359)</f>
        <v>36473800</v>
      </c>
      <c r="J4359" s="12">
        <v>0</v>
      </c>
      <c r="K4359" s="12">
        <v>0</v>
      </c>
    </row>
    <row r="4360" spans="1:21" ht="9.75" customHeight="1" x14ac:dyDescent="0.15">
      <c r="B4360" s="65">
        <v>44949</v>
      </c>
      <c r="C4360" s="74">
        <f t="shared" si="2260"/>
        <v>109581800</v>
      </c>
      <c r="D4360" s="37">
        <v>1127.53</v>
      </c>
      <c r="E4360" s="68">
        <f t="shared" si="2264"/>
        <v>7.3499999999999091</v>
      </c>
      <c r="F4360" s="69">
        <f t="shared" si="2265"/>
        <v>109581800</v>
      </c>
      <c r="G4360" s="12">
        <v>21450900</v>
      </c>
      <c r="H4360" s="12">
        <v>88130900</v>
      </c>
      <c r="I4360" s="69">
        <f t="shared" si="2266"/>
        <v>110188800</v>
      </c>
      <c r="J4360" s="12">
        <v>0</v>
      </c>
      <c r="K4360" s="12">
        <v>607000</v>
      </c>
    </row>
    <row r="4361" spans="1:21" ht="9.75" customHeight="1" x14ac:dyDescent="0.15">
      <c r="B4361" s="65">
        <v>44950</v>
      </c>
      <c r="C4361" s="74">
        <f t="shared" si="2260"/>
        <v>39619100</v>
      </c>
      <c r="D4361" s="37">
        <v>1128.1199999999999</v>
      </c>
      <c r="E4361" s="68">
        <f t="shared" ref="E4361" si="2267">D4361-D4360</f>
        <v>0.58999999999991815</v>
      </c>
      <c r="F4361" s="69">
        <f t="shared" ref="F4361" si="2268">+H4361+G4361</f>
        <v>39619100</v>
      </c>
      <c r="G4361" s="12">
        <v>6099500</v>
      </c>
      <c r="H4361" s="12">
        <v>33519600</v>
      </c>
      <c r="I4361" s="69">
        <f t="shared" ref="I4361" si="2269">SUM(F4361,J4361:K4361)</f>
        <v>41998800</v>
      </c>
      <c r="J4361" s="12">
        <v>0</v>
      </c>
      <c r="K4361" s="12">
        <v>2379700</v>
      </c>
    </row>
    <row r="4362" spans="1:21" ht="9.75" customHeight="1" x14ac:dyDescent="0.15">
      <c r="B4362" s="65">
        <v>44951</v>
      </c>
      <c r="C4362" s="74">
        <f t="shared" si="2260"/>
        <v>29519400</v>
      </c>
      <c r="D4362" s="37">
        <v>1127</v>
      </c>
      <c r="E4362" s="68">
        <f t="shared" ref="E4362" si="2270">D4362-D4361</f>
        <v>-1.1199999999998909</v>
      </c>
      <c r="F4362" s="69">
        <f t="shared" ref="F4362" si="2271">+H4362+G4362</f>
        <v>29519400</v>
      </c>
      <c r="G4362" s="12">
        <v>1431100</v>
      </c>
      <c r="H4362" s="12">
        <v>28088300</v>
      </c>
      <c r="I4362" s="69">
        <f t="shared" ref="I4362" si="2272">SUM(F4362,J4362:K4362)</f>
        <v>29519400</v>
      </c>
      <c r="J4362" s="12">
        <v>0</v>
      </c>
      <c r="K4362" s="12">
        <v>0</v>
      </c>
    </row>
    <row r="4363" spans="1:21" ht="9.75" customHeight="1" x14ac:dyDescent="0.15">
      <c r="B4363" s="65">
        <v>44952</v>
      </c>
      <c r="C4363" s="74">
        <f t="shared" ref="C4363" si="2273">F4363</f>
        <v>42003400</v>
      </c>
      <c r="D4363" s="37">
        <v>1133.47</v>
      </c>
      <c r="E4363" s="68">
        <f t="shared" ref="E4363" si="2274">D4363-D4362</f>
        <v>6.4700000000000273</v>
      </c>
      <c r="F4363" s="69">
        <f t="shared" ref="F4363" si="2275">+H4363+G4363</f>
        <v>42003400</v>
      </c>
      <c r="G4363" s="12">
        <v>12986700</v>
      </c>
      <c r="H4363" s="12">
        <v>29016700</v>
      </c>
      <c r="I4363" s="69">
        <f t="shared" ref="I4363" si="2276">SUM(F4363,J4363:K4363)</f>
        <v>42003400</v>
      </c>
      <c r="J4363" s="12">
        <v>0</v>
      </c>
      <c r="K4363" s="12">
        <v>0</v>
      </c>
    </row>
    <row r="4364" spans="1:21" ht="9.75" customHeight="1" x14ac:dyDescent="0.15">
      <c r="B4364" s="65">
        <v>44953</v>
      </c>
      <c r="C4364" s="74">
        <f t="shared" ref="C4364" si="2277">F4364</f>
        <v>42407400</v>
      </c>
      <c r="D4364" s="37">
        <v>1140.53</v>
      </c>
      <c r="E4364" s="68">
        <f t="shared" ref="E4364" si="2278">D4364-D4363</f>
        <v>7.0599999999999454</v>
      </c>
      <c r="F4364" s="69">
        <f t="shared" ref="F4364" si="2279">+H4364+G4364</f>
        <v>42407400</v>
      </c>
      <c r="G4364" s="12">
        <v>6938700</v>
      </c>
      <c r="H4364" s="12">
        <v>35468700</v>
      </c>
      <c r="I4364" s="69">
        <f t="shared" ref="I4364" si="2280">SUM(F4364,J4364:K4364)</f>
        <v>42407400</v>
      </c>
      <c r="J4364" s="12">
        <v>0</v>
      </c>
      <c r="K4364" s="12">
        <v>0</v>
      </c>
    </row>
    <row r="4365" spans="1:21" ht="9.75" customHeight="1" x14ac:dyDescent="0.15">
      <c r="B4365" s="65">
        <v>44956</v>
      </c>
      <c r="C4365" s="74">
        <f t="shared" ref="C4365" si="2281">F4365</f>
        <v>70328200</v>
      </c>
      <c r="D4365" s="37">
        <v>1143.4100000000001</v>
      </c>
      <c r="E4365" s="68">
        <f t="shared" ref="E4365" si="2282">D4365-D4364</f>
        <v>2.8800000000001091</v>
      </c>
      <c r="F4365" s="69">
        <f t="shared" ref="F4365" si="2283">+H4365+G4365</f>
        <v>70328200</v>
      </c>
      <c r="G4365" s="12">
        <v>14383400</v>
      </c>
      <c r="H4365" s="12">
        <v>55944800</v>
      </c>
      <c r="I4365" s="69">
        <f t="shared" ref="I4365" si="2284">SUM(F4365,J4365:K4365)</f>
        <v>71243200</v>
      </c>
      <c r="J4365" s="12">
        <v>0</v>
      </c>
      <c r="K4365" s="12">
        <v>915000</v>
      </c>
    </row>
    <row r="4366" spans="1:21" s="21" customFormat="1" ht="9.75" customHeight="1" x14ac:dyDescent="0.15">
      <c r="A4366" s="21" t="s">
        <v>0</v>
      </c>
      <c r="B4366" s="66">
        <v>44957</v>
      </c>
      <c r="C4366" s="75">
        <f t="shared" ref="C4366:C4368" si="2285">F4366</f>
        <v>91305600</v>
      </c>
      <c r="D4366" s="38">
        <v>1144.18</v>
      </c>
      <c r="E4366" s="70">
        <f t="shared" ref="E4366:E4368" si="2286">D4366-D4365</f>
        <v>0.76999999999998181</v>
      </c>
      <c r="F4366" s="71">
        <f t="shared" ref="F4366:F4368" si="2287">+H4366+G4366</f>
        <v>91305600</v>
      </c>
      <c r="G4366" s="22">
        <v>4253800</v>
      </c>
      <c r="H4366" s="22">
        <v>87051800</v>
      </c>
      <c r="I4366" s="71">
        <f t="shared" ref="I4366:I4368" si="2288">SUM(F4366,J4366:K4366)</f>
        <v>91305600</v>
      </c>
      <c r="J4366" s="22">
        <v>0</v>
      </c>
      <c r="K4366" s="22">
        <v>0</v>
      </c>
      <c r="L4366" s="23">
        <f>SUM(G4348:G4366)</f>
        <v>131765600</v>
      </c>
      <c r="M4366" s="22">
        <f>SUM(H4348:H4366)</f>
        <v>809167900</v>
      </c>
      <c r="N4366" s="24">
        <f>SUM(G4348:H4366)</f>
        <v>940933500</v>
      </c>
      <c r="O4366" s="25">
        <f>MAX($C4348:$C4366)</f>
        <v>109581800</v>
      </c>
      <c r="P4366" s="26">
        <f>MIN($C4348:$C4366)</f>
        <v>23275300</v>
      </c>
      <c r="Q4366" s="53">
        <f>MAX($D4348:$D4366)</f>
        <v>1144.18</v>
      </c>
      <c r="R4366" s="54">
        <f>MIN($D4348:$D4366)</f>
        <v>1114.5899999999999</v>
      </c>
      <c r="S4366" s="45">
        <f>MAX($E4348:$E4366)</f>
        <v>11.470000000000027</v>
      </c>
      <c r="T4366" s="46">
        <f>MIN($E4348:$E4366)</f>
        <v>-10.290000000000191</v>
      </c>
      <c r="U4366" s="34"/>
    </row>
    <row r="4367" spans="1:21" ht="9.75" customHeight="1" x14ac:dyDescent="0.15">
      <c r="B4367" s="65">
        <v>44958</v>
      </c>
      <c r="C4367" s="74">
        <f t="shared" si="2285"/>
        <v>51686900</v>
      </c>
      <c r="D4367" s="37">
        <v>1146.4100000000001</v>
      </c>
      <c r="E4367" s="68">
        <f t="shared" si="2286"/>
        <v>2.2300000000000182</v>
      </c>
      <c r="F4367" s="69">
        <f t="shared" si="2287"/>
        <v>51686900</v>
      </c>
      <c r="G4367" s="12">
        <v>3015900</v>
      </c>
      <c r="H4367" s="12">
        <v>48671000</v>
      </c>
      <c r="I4367" s="69">
        <f t="shared" si="2288"/>
        <v>51975900</v>
      </c>
      <c r="J4367" s="12">
        <v>0</v>
      </c>
      <c r="K4367" s="12">
        <v>289000</v>
      </c>
    </row>
    <row r="4368" spans="1:21" ht="9.75" customHeight="1" x14ac:dyDescent="0.15">
      <c r="B4368" s="65">
        <v>44959</v>
      </c>
      <c r="C4368" s="74">
        <f t="shared" si="2285"/>
        <v>30221400</v>
      </c>
      <c r="D4368" s="37">
        <v>1144.5899999999999</v>
      </c>
      <c r="E4368" s="68">
        <f t="shared" si="2286"/>
        <v>-1.8200000000001637</v>
      </c>
      <c r="F4368" s="69">
        <f t="shared" si="2287"/>
        <v>30221400</v>
      </c>
      <c r="G4368" s="12">
        <v>1582900</v>
      </c>
      <c r="H4368" s="12">
        <v>28638500</v>
      </c>
      <c r="I4368" s="69">
        <f t="shared" si="2288"/>
        <v>30312400</v>
      </c>
      <c r="J4368" s="12">
        <v>91000</v>
      </c>
      <c r="K4368" s="12">
        <v>0</v>
      </c>
    </row>
    <row r="4369" spans="2:11" ht="9.75" customHeight="1" x14ac:dyDescent="0.15">
      <c r="B4369" s="65">
        <v>44960</v>
      </c>
      <c r="C4369" s="74">
        <f t="shared" ref="C4369" si="2289">F4369</f>
        <v>28768600</v>
      </c>
      <c r="D4369" s="37">
        <v>1145.5899999999999</v>
      </c>
      <c r="E4369" s="68">
        <f t="shared" ref="E4369" si="2290">D4369-D4368</f>
        <v>1</v>
      </c>
      <c r="F4369" s="69">
        <f t="shared" ref="F4369" si="2291">+H4369+G4369</f>
        <v>28768600</v>
      </c>
      <c r="G4369" s="12">
        <v>6404100</v>
      </c>
      <c r="H4369" s="12">
        <v>22364500</v>
      </c>
      <c r="I4369" s="69">
        <f t="shared" ref="I4369" si="2292">SUM(F4369,J4369:K4369)</f>
        <v>28768600</v>
      </c>
      <c r="J4369" s="12">
        <v>0</v>
      </c>
      <c r="K4369" s="12">
        <v>0</v>
      </c>
    </row>
    <row r="4370" spans="2:11" ht="9.75" customHeight="1" x14ac:dyDescent="0.15">
      <c r="B4370" s="65">
        <v>44963</v>
      </c>
      <c r="C4370" s="74">
        <f t="shared" ref="C4370" si="2293">F4370</f>
        <v>42846600</v>
      </c>
      <c r="D4370" s="37">
        <v>1142.06</v>
      </c>
      <c r="E4370" s="68">
        <f t="shared" ref="E4370" si="2294">D4370-D4369</f>
        <v>-3.5299999999999727</v>
      </c>
      <c r="F4370" s="69">
        <f t="shared" ref="F4370" si="2295">+H4370+G4370</f>
        <v>42846600</v>
      </c>
      <c r="G4370" s="12">
        <v>9274400</v>
      </c>
      <c r="H4370" s="12">
        <v>33572200</v>
      </c>
      <c r="I4370" s="69">
        <f t="shared" ref="I4370" si="2296">SUM(F4370,J4370:K4370)</f>
        <v>42846600</v>
      </c>
      <c r="J4370" s="12">
        <v>0</v>
      </c>
      <c r="K4370" s="12">
        <v>0</v>
      </c>
    </row>
    <row r="4371" spans="2:11" ht="9.75" customHeight="1" x14ac:dyDescent="0.15">
      <c r="B4371" s="65">
        <v>44964</v>
      </c>
      <c r="C4371" s="74">
        <f t="shared" ref="C4371" si="2297">F4371</f>
        <v>43335200</v>
      </c>
      <c r="D4371" s="37">
        <v>1143.71</v>
      </c>
      <c r="E4371" s="68">
        <f t="shared" ref="E4371" si="2298">D4371-D4370</f>
        <v>1.6500000000000909</v>
      </c>
      <c r="F4371" s="69">
        <f t="shared" ref="F4371" si="2299">+H4371+G4371</f>
        <v>43335200</v>
      </c>
      <c r="G4371" s="12">
        <v>6235100</v>
      </c>
      <c r="H4371" s="12">
        <v>37100100</v>
      </c>
      <c r="I4371" s="69">
        <f t="shared" ref="I4371" si="2300">SUM(F4371,J4371:K4371)</f>
        <v>43335200</v>
      </c>
      <c r="J4371" s="12">
        <v>0</v>
      </c>
      <c r="K4371" s="12">
        <v>0</v>
      </c>
    </row>
    <row r="4372" spans="2:11" ht="9.75" customHeight="1" x14ac:dyDescent="0.15">
      <c r="B4372" s="65">
        <v>44965</v>
      </c>
      <c r="C4372" s="74">
        <f t="shared" ref="C4372" si="2301">F4372</f>
        <v>83527200</v>
      </c>
      <c r="D4372" s="37">
        <v>1160</v>
      </c>
      <c r="E4372" s="68">
        <f t="shared" ref="E4372" si="2302">D4372-D4371</f>
        <v>16.289999999999964</v>
      </c>
      <c r="F4372" s="69">
        <f t="shared" ref="F4372" si="2303">+H4372+G4372</f>
        <v>83527200</v>
      </c>
      <c r="G4372" s="12">
        <v>4721000</v>
      </c>
      <c r="H4372" s="12">
        <v>78806200</v>
      </c>
      <c r="I4372" s="69">
        <f t="shared" ref="I4372" si="2304">SUM(F4372,J4372:K4372)</f>
        <v>83527200</v>
      </c>
      <c r="J4372" s="12">
        <v>0</v>
      </c>
      <c r="K4372" s="12">
        <v>0</v>
      </c>
    </row>
    <row r="4373" spans="2:11" ht="9.75" customHeight="1" x14ac:dyDescent="0.15">
      <c r="B4373" s="65">
        <v>44966</v>
      </c>
      <c r="C4373" s="74">
        <f t="shared" ref="C4373" si="2305">F4373</f>
        <v>75351900</v>
      </c>
      <c r="D4373" s="37">
        <v>1149.76</v>
      </c>
      <c r="E4373" s="68">
        <f t="shared" ref="E4373" si="2306">D4373-D4372</f>
        <v>-10.240000000000009</v>
      </c>
      <c r="F4373" s="69">
        <f t="shared" ref="F4373" si="2307">+H4373+G4373</f>
        <v>75351900</v>
      </c>
      <c r="G4373" s="12">
        <v>15473900</v>
      </c>
      <c r="H4373" s="12">
        <v>59878000</v>
      </c>
      <c r="I4373" s="69">
        <f t="shared" ref="I4373" si="2308">SUM(F4373,J4373:K4373)</f>
        <v>75351900</v>
      </c>
      <c r="J4373" s="12">
        <v>0</v>
      </c>
      <c r="K4373" s="12">
        <v>0</v>
      </c>
    </row>
    <row r="4374" spans="2:11" ht="9.75" customHeight="1" x14ac:dyDescent="0.15">
      <c r="B4374" s="65">
        <v>44967</v>
      </c>
      <c r="C4374" s="74">
        <f t="shared" ref="C4374" si="2309">F4374</f>
        <v>60178900</v>
      </c>
      <c r="D4374" s="37">
        <v>1145.3499999999999</v>
      </c>
      <c r="E4374" s="68">
        <f t="shared" ref="E4374" si="2310">D4374-D4373</f>
        <v>-4.4100000000000819</v>
      </c>
      <c r="F4374" s="69">
        <f t="shared" ref="F4374" si="2311">+H4374+G4374</f>
        <v>60178900</v>
      </c>
      <c r="G4374" s="12">
        <v>9324400</v>
      </c>
      <c r="H4374" s="12">
        <v>50854500</v>
      </c>
      <c r="I4374" s="69">
        <f t="shared" ref="I4374" si="2312">SUM(F4374,J4374:K4374)</f>
        <v>60572900</v>
      </c>
      <c r="J4374" s="12">
        <v>0</v>
      </c>
      <c r="K4374" s="12">
        <v>394000</v>
      </c>
    </row>
    <row r="4375" spans="2:11" ht="9.75" customHeight="1" x14ac:dyDescent="0.15">
      <c r="B4375" s="65">
        <v>44970</v>
      </c>
      <c r="C4375" s="74">
        <f t="shared" ref="C4375" si="2313">F4375</f>
        <v>64288300</v>
      </c>
      <c r="D4375" s="37">
        <v>1155.24</v>
      </c>
      <c r="E4375" s="68">
        <f t="shared" ref="E4375" si="2314">D4375-D4374</f>
        <v>9.8900000000001</v>
      </c>
      <c r="F4375" s="69">
        <f t="shared" ref="F4375" si="2315">+H4375+G4375</f>
        <v>64288300</v>
      </c>
      <c r="G4375" s="12">
        <v>11093900</v>
      </c>
      <c r="H4375" s="12">
        <v>53194400</v>
      </c>
      <c r="I4375" s="69">
        <f t="shared" ref="I4375" si="2316">SUM(F4375,J4375:K4375)</f>
        <v>64576600</v>
      </c>
      <c r="J4375" s="12">
        <v>0</v>
      </c>
      <c r="K4375" s="12">
        <v>288300</v>
      </c>
    </row>
    <row r="4376" spans="2:11" ht="9.75" customHeight="1" x14ac:dyDescent="0.15">
      <c r="B4376" s="65">
        <v>44971</v>
      </c>
      <c r="C4376" s="74">
        <f t="shared" ref="C4376" si="2317">F4376</f>
        <v>124874300</v>
      </c>
      <c r="D4376" s="37">
        <v>1160.71</v>
      </c>
      <c r="E4376" s="68">
        <f t="shared" ref="E4376" si="2318">D4376-D4375</f>
        <v>5.4700000000000273</v>
      </c>
      <c r="F4376" s="69">
        <f t="shared" ref="F4376" si="2319">+H4376+G4376</f>
        <v>124874300</v>
      </c>
      <c r="G4376" s="12">
        <v>15335700</v>
      </c>
      <c r="H4376" s="12">
        <v>109538600</v>
      </c>
      <c r="I4376" s="69">
        <f t="shared" ref="I4376" si="2320">SUM(F4376,J4376:K4376)</f>
        <v>124874300</v>
      </c>
      <c r="J4376" s="12">
        <v>0</v>
      </c>
      <c r="K4376" s="12">
        <v>0</v>
      </c>
    </row>
    <row r="4377" spans="2:11" ht="9.75" customHeight="1" x14ac:dyDescent="0.15">
      <c r="B4377" s="65">
        <v>44972</v>
      </c>
      <c r="C4377" s="74">
        <f t="shared" ref="C4377" si="2321">F4377</f>
        <v>159242100</v>
      </c>
      <c r="D4377" s="37">
        <v>1156.1199999999999</v>
      </c>
      <c r="E4377" s="68">
        <f t="shared" ref="E4377" si="2322">D4377-D4376</f>
        <v>-4.5900000000001455</v>
      </c>
      <c r="F4377" s="69">
        <f t="shared" ref="F4377" si="2323">+H4377+G4377</f>
        <v>159242100</v>
      </c>
      <c r="G4377" s="12">
        <v>5556600</v>
      </c>
      <c r="H4377" s="12">
        <v>153685500</v>
      </c>
      <c r="I4377" s="69">
        <f t="shared" ref="I4377" si="2324">SUM(F4377,J4377:K4377)</f>
        <v>159666100</v>
      </c>
      <c r="J4377" s="12">
        <v>0</v>
      </c>
      <c r="K4377" s="12">
        <v>424000</v>
      </c>
    </row>
    <row r="4378" spans="2:11" ht="9.75" customHeight="1" x14ac:dyDescent="0.15">
      <c r="B4378" s="65">
        <v>44973</v>
      </c>
      <c r="C4378" s="74">
        <f t="shared" ref="C4378" si="2325">F4378</f>
        <v>213126400</v>
      </c>
      <c r="D4378" s="37">
        <v>1159.24</v>
      </c>
      <c r="E4378" s="68">
        <f t="shared" ref="E4378" si="2326">D4378-D4377</f>
        <v>3.1200000000001182</v>
      </c>
      <c r="F4378" s="69">
        <f t="shared" ref="F4378" si="2327">+H4378+G4378</f>
        <v>213126400</v>
      </c>
      <c r="G4378" s="12">
        <v>2434300</v>
      </c>
      <c r="H4378" s="12">
        <v>210692100</v>
      </c>
      <c r="I4378" s="69">
        <f t="shared" ref="I4378" si="2328">SUM(F4378,J4378:K4378)</f>
        <v>213126400</v>
      </c>
      <c r="J4378" s="12">
        <v>0</v>
      </c>
      <c r="K4378" s="12">
        <v>0</v>
      </c>
    </row>
    <row r="4379" spans="2:11" ht="9.75" customHeight="1" x14ac:dyDescent="0.15">
      <c r="B4379" s="65">
        <v>44974</v>
      </c>
      <c r="C4379" s="74">
        <f t="shared" ref="C4379" si="2329">F4379</f>
        <v>360776600</v>
      </c>
      <c r="D4379" s="37">
        <v>1164.24</v>
      </c>
      <c r="E4379" s="68">
        <f t="shared" ref="E4379" si="2330">D4379-D4378</f>
        <v>5</v>
      </c>
      <c r="F4379" s="69">
        <f t="shared" ref="F4379" si="2331">+H4379+G4379</f>
        <v>360776600</v>
      </c>
      <c r="G4379" s="12">
        <v>2965200</v>
      </c>
      <c r="H4379" s="12">
        <v>357811400</v>
      </c>
      <c r="I4379" s="69">
        <f t="shared" ref="I4379" si="2332">SUM(F4379,J4379:K4379)</f>
        <v>360997600</v>
      </c>
      <c r="J4379" s="12">
        <v>221000</v>
      </c>
      <c r="K4379" s="12">
        <v>0</v>
      </c>
    </row>
    <row r="4380" spans="2:11" ht="9.75" customHeight="1" x14ac:dyDescent="0.15">
      <c r="B4380" s="65">
        <v>44977</v>
      </c>
      <c r="C4380" s="74">
        <f t="shared" ref="C4380" si="2333">F4380</f>
        <v>677233600</v>
      </c>
      <c r="D4380" s="37">
        <v>1175.3499999999999</v>
      </c>
      <c r="E4380" s="68">
        <f t="shared" ref="E4380" si="2334">D4380-D4379</f>
        <v>11.1099999999999</v>
      </c>
      <c r="F4380" s="69">
        <f t="shared" ref="F4380" si="2335">+H4380+G4380</f>
        <v>677233600</v>
      </c>
      <c r="G4380" s="12">
        <v>7547500</v>
      </c>
      <c r="H4380" s="12">
        <v>669686100</v>
      </c>
      <c r="I4380" s="69">
        <f t="shared" ref="I4380" si="2336">SUM(F4380,J4380:K4380)</f>
        <v>677954200</v>
      </c>
      <c r="J4380" s="12">
        <v>89600</v>
      </c>
      <c r="K4380" s="12">
        <v>631000</v>
      </c>
    </row>
    <row r="4381" spans="2:11" ht="9.75" customHeight="1" x14ac:dyDescent="0.15">
      <c r="B4381" s="65">
        <v>44978</v>
      </c>
      <c r="C4381" s="74">
        <f t="shared" ref="C4381" si="2337">F4381</f>
        <v>272825500</v>
      </c>
      <c r="D4381" s="37">
        <v>1181.18</v>
      </c>
      <c r="E4381" s="68">
        <f t="shared" ref="E4381" si="2338">D4381-D4380</f>
        <v>5.8300000000001546</v>
      </c>
      <c r="F4381" s="69">
        <f t="shared" ref="F4381" si="2339">+H4381+G4381</f>
        <v>272825500</v>
      </c>
      <c r="G4381" s="12">
        <v>10428700</v>
      </c>
      <c r="H4381" s="12">
        <v>262396800</v>
      </c>
      <c r="I4381" s="69">
        <f t="shared" ref="I4381" si="2340">SUM(F4381,J4381:K4381)</f>
        <v>273134500</v>
      </c>
      <c r="J4381" s="12">
        <v>0</v>
      </c>
      <c r="K4381" s="12">
        <v>309000</v>
      </c>
    </row>
    <row r="4382" spans="2:11" ht="9.75" customHeight="1" x14ac:dyDescent="0.15">
      <c r="B4382" s="65">
        <v>44979</v>
      </c>
      <c r="C4382" s="74">
        <f t="shared" ref="C4382" si="2341">F4382</f>
        <v>278749400</v>
      </c>
      <c r="D4382" s="37">
        <v>1189.18</v>
      </c>
      <c r="E4382" s="68">
        <f t="shared" ref="E4382" si="2342">D4382-D4381</f>
        <v>8</v>
      </c>
      <c r="F4382" s="69">
        <f t="shared" ref="F4382" si="2343">+H4382+G4382</f>
        <v>278749400</v>
      </c>
      <c r="G4382" s="12">
        <v>9817400</v>
      </c>
      <c r="H4382" s="12">
        <v>268932000</v>
      </c>
      <c r="I4382" s="69">
        <f t="shared" ref="I4382" si="2344">SUM(F4382,J4382:K4382)</f>
        <v>278749400</v>
      </c>
      <c r="J4382" s="12">
        <v>0</v>
      </c>
      <c r="K4382" s="12">
        <v>0</v>
      </c>
    </row>
    <row r="4383" spans="2:11" ht="9.75" customHeight="1" x14ac:dyDescent="0.15">
      <c r="B4383" s="65">
        <v>44981</v>
      </c>
      <c r="C4383" s="74">
        <f t="shared" ref="C4383" si="2345">F4383</f>
        <v>162959100</v>
      </c>
      <c r="D4383" s="37">
        <v>1181.4100000000001</v>
      </c>
      <c r="E4383" s="68">
        <f t="shared" ref="E4383" si="2346">D4383-D4382</f>
        <v>-7.7699999999999818</v>
      </c>
      <c r="F4383" s="69">
        <f t="shared" ref="F4383" si="2347">+H4383+G4383</f>
        <v>162959100</v>
      </c>
      <c r="G4383" s="12">
        <v>13226300</v>
      </c>
      <c r="H4383" s="12">
        <v>149732800</v>
      </c>
      <c r="I4383" s="69">
        <f t="shared" ref="I4383" si="2348">SUM(F4383,J4383:K4383)</f>
        <v>162959100</v>
      </c>
      <c r="J4383" s="12">
        <v>0</v>
      </c>
      <c r="K4383" s="12">
        <v>0</v>
      </c>
    </row>
    <row r="4384" spans="2:11" ht="9.75" customHeight="1" x14ac:dyDescent="0.15">
      <c r="B4384" s="65">
        <v>44984</v>
      </c>
      <c r="C4384" s="74">
        <f t="shared" ref="C4384" si="2349">F4384</f>
        <v>122205300</v>
      </c>
      <c r="D4384" s="37">
        <v>1192.6500000000001</v>
      </c>
      <c r="E4384" s="68">
        <f t="shared" ref="E4384" si="2350">D4384-D4383</f>
        <v>11.240000000000009</v>
      </c>
      <c r="F4384" s="69">
        <f t="shared" ref="F4384" si="2351">+H4384+G4384</f>
        <v>122205300</v>
      </c>
      <c r="G4384" s="12">
        <v>8528500</v>
      </c>
      <c r="H4384" s="12">
        <v>113676800</v>
      </c>
      <c r="I4384" s="69">
        <f t="shared" ref="I4384" si="2352">SUM(F4384,J4384:K4384)</f>
        <v>122205300</v>
      </c>
      <c r="J4384" s="12">
        <v>0</v>
      </c>
      <c r="K4384" s="12">
        <v>0</v>
      </c>
    </row>
    <row r="4385" spans="1:21" s="21" customFormat="1" ht="9.75" customHeight="1" x14ac:dyDescent="0.15">
      <c r="A4385" s="21" t="s">
        <v>0</v>
      </c>
      <c r="B4385" s="66">
        <v>44985</v>
      </c>
      <c r="C4385" s="75">
        <f t="shared" ref="C4385" si="2353">F4385</f>
        <v>109751100</v>
      </c>
      <c r="D4385" s="38">
        <v>1185</v>
      </c>
      <c r="E4385" s="70">
        <f t="shared" ref="E4385" si="2354">D4385-D4384</f>
        <v>-7.6500000000000909</v>
      </c>
      <c r="F4385" s="71">
        <f t="shared" ref="F4385" si="2355">+H4385+G4385</f>
        <v>109751100</v>
      </c>
      <c r="G4385" s="22">
        <v>7783100</v>
      </c>
      <c r="H4385" s="22">
        <v>101968000</v>
      </c>
      <c r="I4385" s="71">
        <f t="shared" ref="I4385" si="2356">SUM(F4385,J4385:K4385)</f>
        <v>110634600</v>
      </c>
      <c r="J4385" s="22">
        <v>0</v>
      </c>
      <c r="K4385" s="22">
        <v>883500</v>
      </c>
      <c r="L4385" s="23">
        <f>SUM(G4367:G4385)</f>
        <v>150748900</v>
      </c>
      <c r="M4385" s="22">
        <f>SUM(H4367:H4385)</f>
        <v>2811199500</v>
      </c>
      <c r="N4385" s="24">
        <f>SUM(G4367:H4385)</f>
        <v>2961948400</v>
      </c>
      <c r="O4385" s="25">
        <f>MAX($C4367:$C4385)</f>
        <v>677233600</v>
      </c>
      <c r="P4385" s="26">
        <f>MIN($C4367:$C4385)</f>
        <v>28768600</v>
      </c>
      <c r="Q4385" s="53">
        <f>MAX($D4367:$D4385)</f>
        <v>1192.6500000000001</v>
      </c>
      <c r="R4385" s="54">
        <f>MIN($D4367:$D4385)</f>
        <v>1142.06</v>
      </c>
      <c r="S4385" s="45">
        <f>MAX($E4367:$E4385)</f>
        <v>16.289999999999964</v>
      </c>
      <c r="T4385" s="46">
        <f>MIN($E4367:$E4385)</f>
        <v>-10.240000000000009</v>
      </c>
      <c r="U4385" s="34"/>
    </row>
    <row r="4386" spans="1:21" ht="9.75" customHeight="1" x14ac:dyDescent="0.15">
      <c r="B4386" s="65">
        <v>44986</v>
      </c>
      <c r="C4386" s="74">
        <f t="shared" ref="C4386:C4387" si="2357">F4386</f>
        <v>162491800</v>
      </c>
      <c r="D4386" s="37">
        <v>1184.24</v>
      </c>
      <c r="E4386" s="68">
        <f t="shared" ref="E4386:E4387" si="2358">D4386-D4385</f>
        <v>-0.75999999999999091</v>
      </c>
      <c r="F4386" s="69">
        <f t="shared" ref="F4386:F4387" si="2359">+H4386+G4386</f>
        <v>162491800</v>
      </c>
      <c r="G4386" s="12">
        <v>6050700</v>
      </c>
      <c r="H4386" s="12">
        <v>156441100</v>
      </c>
      <c r="I4386" s="69">
        <f t="shared" ref="I4386:I4387" si="2360">SUM(F4386,J4386:K4386)</f>
        <v>162599900</v>
      </c>
      <c r="J4386" s="12">
        <v>108100</v>
      </c>
      <c r="K4386" s="12">
        <v>0</v>
      </c>
    </row>
    <row r="4387" spans="1:21" ht="9.75" customHeight="1" x14ac:dyDescent="0.15">
      <c r="B4387" s="65">
        <v>44987</v>
      </c>
      <c r="C4387" s="74">
        <f t="shared" si="2357"/>
        <v>83383700</v>
      </c>
      <c r="D4387" s="37">
        <v>1185.24</v>
      </c>
      <c r="E4387" s="68">
        <f t="shared" si="2358"/>
        <v>1</v>
      </c>
      <c r="F4387" s="69">
        <f t="shared" si="2359"/>
        <v>83383700</v>
      </c>
      <c r="G4387" s="12">
        <v>7873400</v>
      </c>
      <c r="H4387" s="12">
        <v>75510300</v>
      </c>
      <c r="I4387" s="69">
        <f t="shared" si="2360"/>
        <v>83383700</v>
      </c>
      <c r="J4387" s="12">
        <v>0</v>
      </c>
      <c r="K4387" s="12">
        <v>0</v>
      </c>
    </row>
    <row r="4388" spans="1:21" ht="9.75" customHeight="1" x14ac:dyDescent="0.15">
      <c r="B4388" s="65">
        <v>44988</v>
      </c>
      <c r="C4388" s="74">
        <f t="shared" ref="C4388" si="2361">F4388</f>
        <v>46176700</v>
      </c>
      <c r="D4388" s="37">
        <v>1193.1199999999999</v>
      </c>
      <c r="E4388" s="68">
        <f t="shared" ref="E4388" si="2362">D4388-D4387</f>
        <v>7.8799999999998818</v>
      </c>
      <c r="F4388" s="69">
        <f t="shared" ref="F4388" si="2363">+H4388+G4388</f>
        <v>46176700</v>
      </c>
      <c r="G4388" s="12">
        <v>7328400</v>
      </c>
      <c r="H4388" s="12">
        <v>38848300</v>
      </c>
      <c r="I4388" s="69">
        <f t="shared" ref="I4388" si="2364">SUM(F4388,J4388:K4388)</f>
        <v>46176700</v>
      </c>
      <c r="J4388" s="12">
        <v>0</v>
      </c>
      <c r="K4388" s="12">
        <v>0</v>
      </c>
    </row>
    <row r="4389" spans="1:21" ht="9.75" customHeight="1" x14ac:dyDescent="0.15">
      <c r="B4389" s="65">
        <v>44991</v>
      </c>
      <c r="C4389" s="74">
        <f t="shared" ref="C4389" si="2365">F4389</f>
        <v>58724500</v>
      </c>
      <c r="D4389" s="37">
        <v>1196</v>
      </c>
      <c r="E4389" s="68">
        <f t="shared" ref="E4389" si="2366">D4389-D4388</f>
        <v>2.8800000000001091</v>
      </c>
      <c r="F4389" s="69">
        <f t="shared" ref="F4389" si="2367">+H4389+G4389</f>
        <v>58724500</v>
      </c>
      <c r="G4389" s="12">
        <v>4842300</v>
      </c>
      <c r="H4389" s="12">
        <v>53882200</v>
      </c>
      <c r="I4389" s="69">
        <f t="shared" ref="I4389" si="2368">SUM(F4389,J4389:K4389)</f>
        <v>58724500</v>
      </c>
      <c r="J4389" s="12">
        <v>0</v>
      </c>
      <c r="K4389" s="12">
        <v>0</v>
      </c>
    </row>
    <row r="4390" spans="1:21" ht="9.75" customHeight="1" x14ac:dyDescent="0.15">
      <c r="B4390" s="65">
        <v>44992</v>
      </c>
      <c r="C4390" s="74">
        <f t="shared" ref="C4390" si="2369">F4390</f>
        <v>89842100</v>
      </c>
      <c r="D4390" s="37">
        <v>1197.18</v>
      </c>
      <c r="E4390" s="68">
        <f t="shared" ref="E4390" si="2370">D4390-D4389</f>
        <v>1.1800000000000637</v>
      </c>
      <c r="F4390" s="69">
        <f t="shared" ref="F4390" si="2371">+H4390+G4390</f>
        <v>89842100</v>
      </c>
      <c r="G4390" s="12">
        <v>7368800</v>
      </c>
      <c r="H4390" s="12">
        <v>82473300</v>
      </c>
      <c r="I4390" s="69">
        <f t="shared" ref="I4390" si="2372">SUM(F4390,J4390:K4390)</f>
        <v>89842100</v>
      </c>
      <c r="J4390" s="12">
        <v>0</v>
      </c>
      <c r="K4390" s="12">
        <v>0</v>
      </c>
    </row>
    <row r="4391" spans="1:21" ht="9.75" customHeight="1" x14ac:dyDescent="0.15">
      <c r="B4391" s="65">
        <v>44993</v>
      </c>
      <c r="C4391" s="74">
        <f t="shared" ref="C4391" si="2373">F4391</f>
        <v>56939500</v>
      </c>
      <c r="D4391" s="37">
        <v>1202.1199999999999</v>
      </c>
      <c r="E4391" s="68">
        <f t="shared" ref="E4391" si="2374">D4391-D4390</f>
        <v>4.9399999999998272</v>
      </c>
      <c r="F4391" s="69">
        <f t="shared" ref="F4391" si="2375">+H4391+G4391</f>
        <v>56939500</v>
      </c>
      <c r="G4391" s="12">
        <v>8190500</v>
      </c>
      <c r="H4391" s="12">
        <v>48749000</v>
      </c>
      <c r="I4391" s="69">
        <f t="shared" ref="I4391" si="2376">SUM(F4391,J4391:K4391)</f>
        <v>56939500</v>
      </c>
      <c r="J4391" s="12">
        <v>0</v>
      </c>
      <c r="K4391" s="12">
        <v>0</v>
      </c>
    </row>
    <row r="4392" spans="1:21" ht="9.75" customHeight="1" x14ac:dyDescent="0.15">
      <c r="B4392" s="65">
        <v>44994</v>
      </c>
      <c r="C4392" s="74">
        <f t="shared" ref="C4392" si="2377">F4392</f>
        <v>47282000</v>
      </c>
      <c r="D4392" s="37">
        <v>1198.71</v>
      </c>
      <c r="E4392" s="68">
        <f t="shared" ref="E4392" si="2378">D4392-D4391</f>
        <v>-3.4099999999998545</v>
      </c>
      <c r="F4392" s="69">
        <f t="shared" ref="F4392" si="2379">+H4392+G4392</f>
        <v>47282000</v>
      </c>
      <c r="G4392" s="12">
        <v>6332200</v>
      </c>
      <c r="H4392" s="12">
        <v>40949800</v>
      </c>
      <c r="I4392" s="69">
        <f t="shared" ref="I4392" si="2380">SUM(F4392,J4392:K4392)</f>
        <v>47709000</v>
      </c>
      <c r="J4392" s="12">
        <v>0</v>
      </c>
      <c r="K4392" s="12">
        <v>427000</v>
      </c>
    </row>
    <row r="4393" spans="1:21" ht="9.75" customHeight="1" x14ac:dyDescent="0.15">
      <c r="B4393" s="65">
        <v>44995</v>
      </c>
      <c r="C4393" s="74">
        <f t="shared" ref="C4393" si="2381">F4393</f>
        <v>83363700</v>
      </c>
      <c r="D4393" s="37">
        <v>1199.24</v>
      </c>
      <c r="E4393" s="68">
        <f t="shared" ref="E4393" si="2382">D4393-D4392</f>
        <v>0.52999999999997272</v>
      </c>
      <c r="F4393" s="69">
        <f t="shared" ref="F4393" si="2383">+H4393+G4393</f>
        <v>83363700</v>
      </c>
      <c r="G4393" s="12">
        <v>11222100</v>
      </c>
      <c r="H4393" s="12">
        <v>72141600</v>
      </c>
      <c r="I4393" s="69">
        <f t="shared" ref="I4393" si="2384">SUM(F4393,J4393:K4393)</f>
        <v>83363700</v>
      </c>
      <c r="J4393" s="12">
        <v>0</v>
      </c>
      <c r="K4393" s="12">
        <v>0</v>
      </c>
    </row>
    <row r="4394" spans="1:21" ht="9.75" customHeight="1" x14ac:dyDescent="0.15">
      <c r="B4394" s="65">
        <v>44998</v>
      </c>
      <c r="C4394" s="74">
        <f t="shared" ref="C4394" si="2385">F4394</f>
        <v>162665100</v>
      </c>
      <c r="D4394" s="37">
        <v>1178.5899999999999</v>
      </c>
      <c r="E4394" s="68">
        <f t="shared" ref="E4394" si="2386">D4394-D4393</f>
        <v>-20.650000000000091</v>
      </c>
      <c r="F4394" s="69">
        <f t="shared" ref="F4394" si="2387">+H4394+G4394</f>
        <v>162665100</v>
      </c>
      <c r="G4394" s="12">
        <v>6652500</v>
      </c>
      <c r="H4394" s="12">
        <v>156012600</v>
      </c>
      <c r="I4394" s="69">
        <f t="shared" ref="I4394" si="2388">SUM(F4394,J4394:K4394)</f>
        <v>162967100</v>
      </c>
      <c r="J4394" s="12">
        <v>0</v>
      </c>
      <c r="K4394" s="12">
        <v>302000</v>
      </c>
    </row>
    <row r="4395" spans="1:21" ht="9.75" customHeight="1" x14ac:dyDescent="0.15">
      <c r="B4395" s="65">
        <v>44999</v>
      </c>
      <c r="C4395" s="74">
        <f t="shared" ref="C4395" si="2389">F4395</f>
        <v>107625000</v>
      </c>
      <c r="D4395" s="37">
        <v>1172.3499999999999</v>
      </c>
      <c r="E4395" s="68">
        <f t="shared" ref="E4395" si="2390">D4395-D4394</f>
        <v>-6.2400000000000091</v>
      </c>
      <c r="F4395" s="69">
        <f t="shared" ref="F4395" si="2391">+H4395+G4395</f>
        <v>107625000</v>
      </c>
      <c r="G4395" s="12">
        <v>9505500</v>
      </c>
      <c r="H4395" s="12">
        <v>98119500</v>
      </c>
      <c r="I4395" s="69">
        <f t="shared" ref="I4395" si="2392">SUM(F4395,J4395:K4395)</f>
        <v>107625000</v>
      </c>
      <c r="J4395" s="12">
        <v>0</v>
      </c>
      <c r="K4395" s="12">
        <v>0</v>
      </c>
    </row>
    <row r="4396" spans="1:21" ht="9.75" customHeight="1" x14ac:dyDescent="0.15">
      <c r="B4396" s="65">
        <v>45000</v>
      </c>
      <c r="C4396" s="74">
        <f t="shared" ref="C4396" si="2393">F4396</f>
        <v>41989800</v>
      </c>
      <c r="D4396" s="37">
        <v>1178.4100000000001</v>
      </c>
      <c r="E4396" s="68">
        <f t="shared" ref="E4396" si="2394">D4396-D4395</f>
        <v>6.0600000000001728</v>
      </c>
      <c r="F4396" s="69">
        <f t="shared" ref="F4396" si="2395">+H4396+G4396</f>
        <v>41989800</v>
      </c>
      <c r="G4396" s="12">
        <v>7932100</v>
      </c>
      <c r="H4396" s="12">
        <v>34057700</v>
      </c>
      <c r="I4396" s="69">
        <f t="shared" ref="I4396" si="2396">SUM(F4396,J4396:K4396)</f>
        <v>42278700</v>
      </c>
      <c r="J4396" s="12">
        <v>0</v>
      </c>
      <c r="K4396" s="12">
        <v>288900</v>
      </c>
    </row>
    <row r="4397" spans="1:21" ht="9.75" customHeight="1" x14ac:dyDescent="0.15">
      <c r="B4397" s="65">
        <v>45001</v>
      </c>
      <c r="C4397" s="74">
        <f t="shared" ref="C4397" si="2397">F4397</f>
        <v>60305600</v>
      </c>
      <c r="D4397" s="37">
        <v>1180.47</v>
      </c>
      <c r="E4397" s="68">
        <f t="shared" ref="E4397" si="2398">D4397-D4396</f>
        <v>2.0599999999999454</v>
      </c>
      <c r="F4397" s="69">
        <f t="shared" ref="F4397" si="2399">+H4397+G4397</f>
        <v>60305600</v>
      </c>
      <c r="G4397" s="12">
        <v>6206300</v>
      </c>
      <c r="H4397" s="12">
        <v>54099300</v>
      </c>
      <c r="I4397" s="69">
        <f t="shared" ref="I4397" si="2400">SUM(F4397,J4397:K4397)</f>
        <v>60305600</v>
      </c>
      <c r="J4397" s="12">
        <v>0</v>
      </c>
      <c r="K4397" s="12">
        <v>0</v>
      </c>
    </row>
    <row r="4398" spans="1:21" ht="9.75" customHeight="1" x14ac:dyDescent="0.15">
      <c r="B4398" s="65">
        <v>45002</v>
      </c>
      <c r="C4398" s="74">
        <f t="shared" ref="C4398" si="2401">F4398</f>
        <v>49886700</v>
      </c>
      <c r="D4398" s="37">
        <v>1174.82</v>
      </c>
      <c r="E4398" s="68">
        <f t="shared" ref="E4398" si="2402">D4398-D4397</f>
        <v>-5.6500000000000909</v>
      </c>
      <c r="F4398" s="69">
        <f t="shared" ref="F4398" si="2403">+H4398+G4398</f>
        <v>49886700</v>
      </c>
      <c r="G4398" s="12">
        <v>5073200</v>
      </c>
      <c r="H4398" s="12">
        <v>44813500</v>
      </c>
      <c r="I4398" s="69">
        <f t="shared" ref="I4398" si="2404">SUM(F4398,J4398:K4398)</f>
        <v>49886700</v>
      </c>
      <c r="J4398" s="12">
        <v>0</v>
      </c>
      <c r="K4398" s="12">
        <v>0</v>
      </c>
    </row>
    <row r="4399" spans="1:21" ht="9.75" customHeight="1" x14ac:dyDescent="0.15">
      <c r="B4399" s="65">
        <v>45005</v>
      </c>
      <c r="C4399" s="74">
        <f t="shared" ref="C4399" si="2405">F4399</f>
        <v>65901100</v>
      </c>
      <c r="D4399" s="37">
        <v>1168.53</v>
      </c>
      <c r="E4399" s="68">
        <f t="shared" ref="E4399" si="2406">D4399-D4398</f>
        <v>-6.2899999999999636</v>
      </c>
      <c r="F4399" s="69">
        <f t="shared" ref="F4399" si="2407">+H4399+G4399</f>
        <v>65901100</v>
      </c>
      <c r="G4399" s="12">
        <v>13790400</v>
      </c>
      <c r="H4399" s="12">
        <v>52110700</v>
      </c>
      <c r="I4399" s="69">
        <f t="shared" ref="I4399" si="2408">SUM(F4399,J4399:K4399)</f>
        <v>65901100</v>
      </c>
      <c r="J4399" s="12">
        <v>0</v>
      </c>
      <c r="K4399" s="12">
        <v>0</v>
      </c>
    </row>
    <row r="4400" spans="1:21" ht="9.75" customHeight="1" x14ac:dyDescent="0.15">
      <c r="B4400" s="65">
        <v>45007</v>
      </c>
      <c r="C4400" s="74">
        <f t="shared" ref="C4400" si="2409">F4400</f>
        <v>43298100</v>
      </c>
      <c r="D4400" s="37">
        <v>1169.06</v>
      </c>
      <c r="E4400" s="68">
        <f t="shared" ref="E4400" si="2410">D4400-D4399</f>
        <v>0.52999999999997272</v>
      </c>
      <c r="F4400" s="69">
        <f t="shared" ref="F4400" si="2411">+H4400+G4400</f>
        <v>43298100</v>
      </c>
      <c r="G4400" s="12">
        <v>6784100</v>
      </c>
      <c r="H4400" s="12">
        <v>36514000</v>
      </c>
      <c r="I4400" s="69">
        <f t="shared" ref="I4400" si="2412">SUM(F4400,J4400:K4400)</f>
        <v>43298100</v>
      </c>
      <c r="J4400" s="12">
        <v>0</v>
      </c>
      <c r="K4400" s="12">
        <v>0</v>
      </c>
    </row>
    <row r="4401" spans="1:21" ht="9.75" customHeight="1" x14ac:dyDescent="0.15">
      <c r="B4401" s="65">
        <v>45008</v>
      </c>
      <c r="C4401" s="74">
        <f t="shared" ref="C4401" si="2413">F4401</f>
        <v>42477000</v>
      </c>
      <c r="D4401" s="37">
        <v>1171.94</v>
      </c>
      <c r="E4401" s="68">
        <f t="shared" ref="E4401" si="2414">D4401-D4400</f>
        <v>2.8800000000001091</v>
      </c>
      <c r="F4401" s="69">
        <f t="shared" ref="F4401" si="2415">+H4401+G4401</f>
        <v>42477000</v>
      </c>
      <c r="G4401" s="12">
        <v>3815000</v>
      </c>
      <c r="H4401" s="12">
        <v>38662000</v>
      </c>
      <c r="I4401" s="69">
        <f t="shared" ref="I4401" si="2416">SUM(F4401,J4401:K4401)</f>
        <v>42477000</v>
      </c>
      <c r="J4401" s="12">
        <v>0</v>
      </c>
      <c r="K4401" s="12">
        <v>0</v>
      </c>
    </row>
    <row r="4402" spans="1:21" ht="9.75" customHeight="1" x14ac:dyDescent="0.15">
      <c r="B4402" s="65">
        <v>45009</v>
      </c>
      <c r="C4402" s="74">
        <f t="shared" ref="C4402" si="2417">F4402</f>
        <v>35232000</v>
      </c>
      <c r="D4402" s="37">
        <v>1174.4100000000001</v>
      </c>
      <c r="E4402" s="68">
        <f t="shared" ref="E4402" si="2418">D4402-D4401</f>
        <v>2.4700000000000273</v>
      </c>
      <c r="F4402" s="69">
        <f t="shared" ref="F4402" si="2419">+H4402+G4402</f>
        <v>35232000</v>
      </c>
      <c r="G4402" s="12">
        <v>3059100</v>
      </c>
      <c r="H4402" s="12">
        <v>32172900</v>
      </c>
      <c r="I4402" s="69">
        <f t="shared" ref="I4402" si="2420">SUM(F4402,J4402:K4402)</f>
        <v>35232000</v>
      </c>
      <c r="J4402" s="12">
        <v>0</v>
      </c>
      <c r="K4402" s="12">
        <v>0</v>
      </c>
    </row>
    <row r="4403" spans="1:21" ht="9.75" customHeight="1" x14ac:dyDescent="0.15">
      <c r="B4403" s="65">
        <v>45012</v>
      </c>
      <c r="C4403" s="74">
        <f t="shared" ref="C4403" si="2421">F4403</f>
        <v>106740800</v>
      </c>
      <c r="D4403" s="37">
        <v>1178.24</v>
      </c>
      <c r="E4403" s="68">
        <f t="shared" ref="E4403" si="2422">D4403-D4402</f>
        <v>3.8299999999999272</v>
      </c>
      <c r="F4403" s="69">
        <f t="shared" ref="F4403" si="2423">+H4403+G4403</f>
        <v>106740800</v>
      </c>
      <c r="G4403" s="12">
        <v>13251100</v>
      </c>
      <c r="H4403" s="12">
        <v>93489700</v>
      </c>
      <c r="I4403" s="69">
        <f t="shared" ref="I4403" si="2424">SUM(F4403,J4403:K4403)</f>
        <v>106740800</v>
      </c>
      <c r="J4403" s="12">
        <v>0</v>
      </c>
      <c r="K4403" s="12">
        <v>0</v>
      </c>
    </row>
    <row r="4404" spans="1:21" ht="9.75" customHeight="1" x14ac:dyDescent="0.15">
      <c r="B4404" s="65">
        <v>45013</v>
      </c>
      <c r="C4404" s="74">
        <f t="shared" ref="C4404" si="2425">F4404</f>
        <v>117952800</v>
      </c>
      <c r="D4404" s="37">
        <v>1179.53</v>
      </c>
      <c r="E4404" s="68">
        <f t="shared" ref="E4404" si="2426">D4404-D4403</f>
        <v>1.2899999999999636</v>
      </c>
      <c r="F4404" s="69">
        <f t="shared" ref="F4404" si="2427">+H4404+G4404</f>
        <v>117952800</v>
      </c>
      <c r="G4404" s="12">
        <v>8919400</v>
      </c>
      <c r="H4404" s="12">
        <v>109033400</v>
      </c>
      <c r="I4404" s="69">
        <f t="shared" ref="I4404" si="2428">SUM(F4404,J4404:K4404)</f>
        <v>117952800</v>
      </c>
      <c r="J4404" s="12">
        <v>0</v>
      </c>
      <c r="K4404" s="12">
        <v>0</v>
      </c>
    </row>
    <row r="4405" spans="1:21" ht="9.75" customHeight="1" x14ac:dyDescent="0.15">
      <c r="B4405" s="65">
        <v>45014</v>
      </c>
      <c r="C4405" s="74">
        <f t="shared" ref="C4405" si="2429">F4405</f>
        <v>157442800</v>
      </c>
      <c r="D4405" s="37">
        <v>1187.3499999999999</v>
      </c>
      <c r="E4405" s="68">
        <f t="shared" ref="E4405" si="2430">D4405-D4404</f>
        <v>7.8199999999999363</v>
      </c>
      <c r="F4405" s="69">
        <f t="shared" ref="F4405" si="2431">+H4405+G4405</f>
        <v>157442800</v>
      </c>
      <c r="G4405" s="12">
        <v>12609300</v>
      </c>
      <c r="H4405" s="12">
        <v>144833500</v>
      </c>
      <c r="I4405" s="69">
        <f t="shared" ref="I4405" si="2432">SUM(F4405,J4405:K4405)</f>
        <v>157442800</v>
      </c>
      <c r="J4405" s="12">
        <v>0</v>
      </c>
      <c r="K4405" s="12">
        <v>0</v>
      </c>
    </row>
    <row r="4406" spans="1:21" ht="9.75" customHeight="1" x14ac:dyDescent="0.15">
      <c r="B4406" s="65">
        <v>45015</v>
      </c>
      <c r="C4406" s="74">
        <f t="shared" ref="C4406" si="2433">F4406</f>
        <v>116748500</v>
      </c>
      <c r="D4406" s="37">
        <v>1165.47</v>
      </c>
      <c r="E4406" s="68">
        <f t="shared" ref="E4406" si="2434">D4406-D4405</f>
        <v>-21.879999999999882</v>
      </c>
      <c r="F4406" s="69">
        <f t="shared" ref="F4406" si="2435">+H4406+G4406</f>
        <v>116748500</v>
      </c>
      <c r="G4406" s="12">
        <v>15238900</v>
      </c>
      <c r="H4406" s="12">
        <v>101509600</v>
      </c>
      <c r="I4406" s="69">
        <f t="shared" ref="I4406" si="2436">SUM(F4406,J4406:K4406)</f>
        <v>116748500</v>
      </c>
      <c r="J4406" s="12">
        <v>0</v>
      </c>
      <c r="K4406" s="12">
        <v>0</v>
      </c>
    </row>
    <row r="4407" spans="1:21" s="21" customFormat="1" ht="9.75" customHeight="1" x14ac:dyDescent="0.15">
      <c r="A4407" s="21" t="s">
        <v>0</v>
      </c>
      <c r="B4407" s="66">
        <v>45016</v>
      </c>
      <c r="C4407" s="75">
        <f t="shared" ref="C4407" si="2437">F4407</f>
        <v>154770700</v>
      </c>
      <c r="D4407" s="38">
        <v>1157.5899999999999</v>
      </c>
      <c r="E4407" s="70">
        <f t="shared" ref="E4407" si="2438">D4407-D4406</f>
        <v>-7.8800000000001091</v>
      </c>
      <c r="F4407" s="71">
        <f t="shared" ref="F4407" si="2439">+H4407+G4407</f>
        <v>154770700</v>
      </c>
      <c r="G4407" s="22">
        <v>8061600</v>
      </c>
      <c r="H4407" s="22">
        <v>146709100</v>
      </c>
      <c r="I4407" s="71">
        <f t="shared" ref="I4407" si="2440">SUM(F4407,J4407:K4407)</f>
        <v>154980700</v>
      </c>
      <c r="J4407" s="22">
        <v>0</v>
      </c>
      <c r="K4407" s="22">
        <v>210000</v>
      </c>
      <c r="L4407" s="23">
        <f>SUM(G4386:G4407)</f>
        <v>180106900</v>
      </c>
      <c r="M4407" s="22">
        <f>SUM(H4386:H4407)</f>
        <v>1711133100</v>
      </c>
      <c r="N4407" s="24">
        <f>SUM(G4386:H4407)</f>
        <v>1891240000</v>
      </c>
      <c r="O4407" s="25">
        <f>MAX($C4386:$C4407)</f>
        <v>162665100</v>
      </c>
      <c r="P4407" s="26">
        <f>MIN($C4386:$C4407)</f>
        <v>35232000</v>
      </c>
      <c r="Q4407" s="53">
        <f>MAX($D4386:$D4407)</f>
        <v>1202.1199999999999</v>
      </c>
      <c r="R4407" s="54">
        <f>MIN($D4386:$D4407)</f>
        <v>1157.5899999999999</v>
      </c>
      <c r="S4407" s="45">
        <f>MAX($E4386:$E4407)</f>
        <v>7.8799999999998818</v>
      </c>
      <c r="T4407" s="46">
        <f>MIN($E4386:$E4407)</f>
        <v>-21.879999999999882</v>
      </c>
      <c r="U4407" s="34"/>
    </row>
    <row r="4408" spans="1:21" ht="9.75" customHeight="1" x14ac:dyDescent="0.15">
      <c r="B4408" s="65">
        <v>45019</v>
      </c>
      <c r="C4408" s="74">
        <f t="shared" ref="C4408:C4409" si="2441">F4408</f>
        <v>135211000</v>
      </c>
      <c r="D4408" s="37">
        <v>1155.4100000000001</v>
      </c>
      <c r="E4408" s="68">
        <f t="shared" ref="E4408:E4409" si="2442">D4408-D4407</f>
        <v>-2.1799999999998363</v>
      </c>
      <c r="F4408" s="69">
        <f t="shared" ref="F4408:F4409" si="2443">+H4408+G4408</f>
        <v>135211000</v>
      </c>
      <c r="G4408" s="12">
        <v>10069400</v>
      </c>
      <c r="H4408" s="12">
        <v>125141600</v>
      </c>
      <c r="I4408" s="69">
        <f t="shared" ref="I4408:I4409" si="2444">SUM(F4408,J4408:K4408)</f>
        <v>135211000</v>
      </c>
      <c r="J4408" s="12">
        <v>0</v>
      </c>
      <c r="K4408" s="12">
        <v>0</v>
      </c>
    </row>
    <row r="4409" spans="1:21" ht="9.75" customHeight="1" x14ac:dyDescent="0.15">
      <c r="B4409" s="65">
        <v>45020</v>
      </c>
      <c r="C4409" s="74">
        <f t="shared" si="2441"/>
        <v>93200100</v>
      </c>
      <c r="D4409" s="37">
        <v>1154.06</v>
      </c>
      <c r="E4409" s="68">
        <f t="shared" si="2442"/>
        <v>-1.3500000000001364</v>
      </c>
      <c r="F4409" s="69">
        <f t="shared" si="2443"/>
        <v>93200100</v>
      </c>
      <c r="G4409" s="12">
        <v>12790800</v>
      </c>
      <c r="H4409" s="12">
        <v>80409300</v>
      </c>
      <c r="I4409" s="69">
        <f t="shared" si="2444"/>
        <v>93200100</v>
      </c>
      <c r="J4409" s="12">
        <v>0</v>
      </c>
      <c r="K4409" s="12">
        <v>0</v>
      </c>
    </row>
    <row r="4410" spans="1:21" ht="9.75" customHeight="1" x14ac:dyDescent="0.15">
      <c r="B4410" s="65">
        <v>45021</v>
      </c>
      <c r="C4410" s="74">
        <f t="shared" ref="C4410" si="2445">F4410</f>
        <v>99744200</v>
      </c>
      <c r="D4410" s="37">
        <v>1157.8800000000001</v>
      </c>
      <c r="E4410" s="68">
        <f t="shared" ref="E4410" si="2446">D4410-D4409</f>
        <v>3.8200000000001637</v>
      </c>
      <c r="F4410" s="69">
        <f t="shared" ref="F4410" si="2447">+H4410+G4410</f>
        <v>99744200</v>
      </c>
      <c r="G4410" s="12">
        <v>13485200</v>
      </c>
      <c r="H4410" s="12">
        <v>86259000</v>
      </c>
      <c r="I4410" s="69">
        <f t="shared" ref="I4410" si="2448">SUM(F4410,J4410:K4410)</f>
        <v>99744200</v>
      </c>
      <c r="J4410" s="12">
        <v>0</v>
      </c>
      <c r="K4410" s="12">
        <v>0</v>
      </c>
    </row>
    <row r="4411" spans="1:21" ht="9.75" customHeight="1" x14ac:dyDescent="0.15">
      <c r="B4411" s="65">
        <v>45022</v>
      </c>
      <c r="C4411" s="74">
        <f t="shared" ref="C4411" si="2449">F4411</f>
        <v>22064600</v>
      </c>
      <c r="D4411" s="37">
        <v>1151.29</v>
      </c>
      <c r="E4411" s="68">
        <f t="shared" ref="E4411" si="2450">D4411-D4410</f>
        <v>-6.5900000000001455</v>
      </c>
      <c r="F4411" s="69">
        <f t="shared" ref="F4411" si="2451">+H4411+G4411</f>
        <v>22064600</v>
      </c>
      <c r="G4411" s="12">
        <v>2596000</v>
      </c>
      <c r="H4411" s="12">
        <v>19468600</v>
      </c>
      <c r="I4411" s="69">
        <f t="shared" ref="I4411" si="2452">SUM(F4411,J4411:K4411)</f>
        <v>22064600</v>
      </c>
      <c r="J4411" s="12">
        <v>0</v>
      </c>
      <c r="K4411" s="12">
        <v>0</v>
      </c>
    </row>
    <row r="4412" spans="1:21" ht="9.75" customHeight="1" x14ac:dyDescent="0.15">
      <c r="B4412" s="65">
        <v>45023</v>
      </c>
      <c r="C4412" s="74">
        <f t="shared" ref="C4412" si="2453">F4412</f>
        <v>36605800</v>
      </c>
      <c r="D4412" s="37">
        <v>1146.6500000000001</v>
      </c>
      <c r="E4412" s="68">
        <f t="shared" ref="E4412" si="2454">D4412-D4411</f>
        <v>-4.6399999999998727</v>
      </c>
      <c r="F4412" s="69">
        <f t="shared" ref="F4412" si="2455">+H4412+G4412</f>
        <v>36605800</v>
      </c>
      <c r="G4412" s="12">
        <v>11994500</v>
      </c>
      <c r="H4412" s="12">
        <v>24611300</v>
      </c>
      <c r="I4412" s="69">
        <f t="shared" ref="I4412" si="2456">SUM(F4412,J4412:K4412)</f>
        <v>36605800</v>
      </c>
      <c r="J4412" s="12">
        <v>0</v>
      </c>
      <c r="K4412" s="12">
        <v>0</v>
      </c>
    </row>
    <row r="4413" spans="1:21" ht="9.75" customHeight="1" x14ac:dyDescent="0.15">
      <c r="B4413" s="65">
        <v>45026</v>
      </c>
      <c r="C4413" s="74">
        <f t="shared" ref="C4413" si="2457">F4413</f>
        <v>63337600</v>
      </c>
      <c r="D4413" s="37">
        <v>1150.8800000000001</v>
      </c>
      <c r="E4413" s="68">
        <f t="shared" ref="E4413" si="2458">D4413-D4412</f>
        <v>4.2300000000000182</v>
      </c>
      <c r="F4413" s="69">
        <f t="shared" ref="F4413" si="2459">+H4413+G4413</f>
        <v>63337600</v>
      </c>
      <c r="G4413" s="12">
        <v>7848700</v>
      </c>
      <c r="H4413" s="12">
        <v>55488900</v>
      </c>
      <c r="I4413" s="69">
        <f t="shared" ref="I4413" si="2460">SUM(F4413,J4413:K4413)</f>
        <v>63337600</v>
      </c>
      <c r="J4413" s="12">
        <v>0</v>
      </c>
      <c r="K4413" s="12">
        <v>0</v>
      </c>
    </row>
    <row r="4414" spans="1:21" ht="9.75" customHeight="1" x14ac:dyDescent="0.15">
      <c r="B4414" s="65">
        <v>45027</v>
      </c>
      <c r="C4414" s="74">
        <f t="shared" ref="C4414:C4415" si="2461">F4414</f>
        <v>47324300</v>
      </c>
      <c r="D4414" s="37">
        <v>1159.4100000000001</v>
      </c>
      <c r="E4414" s="68">
        <f t="shared" ref="E4414:E4415" si="2462">D4414-D4413</f>
        <v>8.5299999999999727</v>
      </c>
      <c r="F4414" s="69">
        <f t="shared" ref="F4414:F4415" si="2463">+H4414+G4414</f>
        <v>47324300</v>
      </c>
      <c r="G4414" s="12">
        <v>19245100</v>
      </c>
      <c r="H4414" s="12">
        <v>28079200</v>
      </c>
      <c r="I4414" s="69">
        <f t="shared" ref="I4414:I4415" si="2464">SUM(F4414,J4414:K4414)</f>
        <v>47324300</v>
      </c>
      <c r="J4414" s="12">
        <v>0</v>
      </c>
      <c r="K4414" s="12">
        <v>0</v>
      </c>
    </row>
    <row r="4415" spans="1:21" ht="10.5" customHeight="1" x14ac:dyDescent="0.15">
      <c r="A4415" s="110"/>
      <c r="B4415" s="65">
        <v>45028</v>
      </c>
      <c r="C4415" s="74">
        <f t="shared" si="2461"/>
        <v>29952200</v>
      </c>
      <c r="D4415" s="37">
        <v>1154.47</v>
      </c>
      <c r="E4415" s="68">
        <f t="shared" si="2462"/>
        <v>-4.9400000000000546</v>
      </c>
      <c r="F4415" s="69">
        <f t="shared" si="2463"/>
        <v>29952200</v>
      </c>
      <c r="G4415" s="95">
        <v>4279600</v>
      </c>
      <c r="H4415" s="57">
        <v>25672600</v>
      </c>
      <c r="I4415" s="69">
        <f t="shared" si="2464"/>
        <v>31474700</v>
      </c>
      <c r="J4415" s="12">
        <v>0</v>
      </c>
      <c r="K4415" s="12">
        <v>1522500</v>
      </c>
      <c r="M4415" s="63" t="s">
        <v>60</v>
      </c>
    </row>
    <row r="4416" spans="1:21" ht="10.5" customHeight="1" x14ac:dyDescent="0.15">
      <c r="A4416" s="110"/>
      <c r="B4416" s="65">
        <v>45029</v>
      </c>
      <c r="C4416" s="74">
        <f t="shared" ref="C4416:C4417" si="2465">F4416</f>
        <v>112667700</v>
      </c>
      <c r="D4416" s="37">
        <v>1152.76</v>
      </c>
      <c r="E4416" s="68">
        <f t="shared" ref="E4416:E4417" si="2466">D4416-D4415</f>
        <v>-1.7100000000000364</v>
      </c>
      <c r="F4416" s="69">
        <f t="shared" ref="F4416:F4417" si="2467">+H4416+G4416</f>
        <v>112667700</v>
      </c>
      <c r="G4416" s="57">
        <v>20336800</v>
      </c>
      <c r="H4416" s="95">
        <v>92330900</v>
      </c>
      <c r="I4416" s="69">
        <f t="shared" ref="I4416:I4417" si="2468">SUM(F4416,J4416:K4416)</f>
        <v>112667700</v>
      </c>
      <c r="J4416" s="12">
        <v>0</v>
      </c>
      <c r="K4416" s="12">
        <v>0</v>
      </c>
      <c r="L4416" s="59" t="s">
        <v>28</v>
      </c>
      <c r="M4416" s="97"/>
    </row>
    <row r="4417" spans="1:21" ht="9.75" customHeight="1" x14ac:dyDescent="0.15">
      <c r="B4417" s="65">
        <v>45030</v>
      </c>
      <c r="C4417" s="74">
        <f t="shared" si="2465"/>
        <v>66985300</v>
      </c>
      <c r="D4417" s="37">
        <v>1156.5899999999999</v>
      </c>
      <c r="E4417" s="68">
        <f t="shared" si="2466"/>
        <v>3.8299999999999272</v>
      </c>
      <c r="F4417" s="69">
        <f t="shared" si="2467"/>
        <v>66985300</v>
      </c>
      <c r="G4417" s="12">
        <v>4827100</v>
      </c>
      <c r="H4417" s="12">
        <v>62158200</v>
      </c>
      <c r="I4417" s="69">
        <f t="shared" si="2468"/>
        <v>66985300</v>
      </c>
      <c r="J4417" s="12">
        <v>0</v>
      </c>
      <c r="K4417" s="12">
        <v>0</v>
      </c>
    </row>
    <row r="4418" spans="1:21" ht="9.75" customHeight="1" x14ac:dyDescent="0.15">
      <c r="B4418" s="65">
        <v>45033</v>
      </c>
      <c r="C4418" s="74">
        <f t="shared" ref="C4418" si="2469">F4418</f>
        <v>59542700</v>
      </c>
      <c r="D4418" s="37">
        <v>1149</v>
      </c>
      <c r="E4418" s="68">
        <f t="shared" ref="E4418" si="2470">D4418-D4417</f>
        <v>-7.5899999999999181</v>
      </c>
      <c r="F4418" s="69">
        <f t="shared" ref="F4418" si="2471">+H4418+G4418</f>
        <v>59542700</v>
      </c>
      <c r="G4418" s="12">
        <v>6796400</v>
      </c>
      <c r="H4418" s="12">
        <v>52746300</v>
      </c>
      <c r="I4418" s="69">
        <f t="shared" ref="I4418" si="2472">SUM(F4418,J4418:K4418)</f>
        <v>59542700</v>
      </c>
      <c r="J4418" s="12">
        <v>0</v>
      </c>
      <c r="K4418" s="12">
        <v>0</v>
      </c>
    </row>
    <row r="4419" spans="1:21" ht="9.75" customHeight="1" x14ac:dyDescent="0.15">
      <c r="B4419" s="65">
        <v>45034</v>
      </c>
      <c r="C4419" s="74">
        <f t="shared" ref="C4419" si="2473">F4419</f>
        <v>112360100</v>
      </c>
      <c r="D4419" s="37">
        <v>1148.53</v>
      </c>
      <c r="E4419" s="68">
        <f t="shared" ref="E4419" si="2474">D4419-D4418</f>
        <v>-0.47000000000002728</v>
      </c>
      <c r="F4419" s="69">
        <f t="shared" ref="F4419" si="2475">+H4419+G4419</f>
        <v>112360100</v>
      </c>
      <c r="G4419" s="12">
        <v>3698600</v>
      </c>
      <c r="H4419" s="12">
        <v>108661500</v>
      </c>
      <c r="I4419" s="69">
        <f t="shared" ref="I4419" si="2476">SUM(F4419,J4419:K4419)</f>
        <v>112360100</v>
      </c>
      <c r="J4419" s="12">
        <v>0</v>
      </c>
      <c r="K4419" s="12">
        <v>0</v>
      </c>
    </row>
    <row r="4420" spans="1:21" ht="9.75" customHeight="1" x14ac:dyDescent="0.15">
      <c r="B4420" s="65">
        <v>45035</v>
      </c>
      <c r="C4420" s="74">
        <f t="shared" ref="C4420" si="2477">F4420</f>
        <v>83519700</v>
      </c>
      <c r="D4420" s="37">
        <v>1154.76</v>
      </c>
      <c r="E4420" s="68">
        <f t="shared" ref="E4420" si="2478">D4420-D4419</f>
        <v>6.2300000000000182</v>
      </c>
      <c r="F4420" s="69">
        <f t="shared" ref="F4420" si="2479">+H4420+G4420</f>
        <v>83519700</v>
      </c>
      <c r="G4420" s="12">
        <v>7603400</v>
      </c>
      <c r="H4420" s="12">
        <v>75916300</v>
      </c>
      <c r="I4420" s="69">
        <f t="shared" ref="I4420" si="2480">SUM(F4420,J4420:K4420)</f>
        <v>83690400</v>
      </c>
      <c r="J4420" s="12">
        <v>170700</v>
      </c>
      <c r="K4420" s="12">
        <v>0</v>
      </c>
    </row>
    <row r="4421" spans="1:21" ht="9.75" customHeight="1" x14ac:dyDescent="0.15">
      <c r="B4421" s="65">
        <v>45036</v>
      </c>
      <c r="C4421" s="74">
        <f t="shared" ref="C4421" si="2481">F4421</f>
        <v>66124100</v>
      </c>
      <c r="D4421" s="37">
        <v>1152.4100000000001</v>
      </c>
      <c r="E4421" s="68">
        <f t="shared" ref="E4421" si="2482">D4421-D4420</f>
        <v>-2.3499999999999091</v>
      </c>
      <c r="F4421" s="69">
        <f t="shared" ref="F4421" si="2483">+H4421+G4421</f>
        <v>66124100</v>
      </c>
      <c r="G4421" s="12">
        <v>17753100</v>
      </c>
      <c r="H4421" s="12">
        <v>48371000</v>
      </c>
      <c r="I4421" s="69">
        <f t="shared" ref="I4421" si="2484">SUM(F4421,J4421:K4421)</f>
        <v>66124100</v>
      </c>
      <c r="J4421" s="12">
        <v>0</v>
      </c>
      <c r="K4421" s="12">
        <v>0</v>
      </c>
    </row>
    <row r="4422" spans="1:21" ht="9.75" customHeight="1" x14ac:dyDescent="0.15">
      <c r="B4422" s="65">
        <v>45037</v>
      </c>
      <c r="C4422" s="74">
        <f t="shared" ref="C4422" si="2485">F4422</f>
        <v>50117300</v>
      </c>
      <c r="D4422" s="37">
        <v>1149.71</v>
      </c>
      <c r="E4422" s="68">
        <f t="shared" ref="E4422" si="2486">D4422-D4421</f>
        <v>-2.7000000000000455</v>
      </c>
      <c r="F4422" s="69">
        <f t="shared" ref="F4422" si="2487">+H4422+G4422</f>
        <v>50117300</v>
      </c>
      <c r="G4422" s="12">
        <v>7315200</v>
      </c>
      <c r="H4422" s="12">
        <v>42802100</v>
      </c>
      <c r="I4422" s="69">
        <f t="shared" ref="I4422" si="2488">SUM(F4422,J4422:K4422)</f>
        <v>50771300</v>
      </c>
      <c r="J4422" s="12">
        <v>0</v>
      </c>
      <c r="K4422" s="12">
        <v>654000</v>
      </c>
    </row>
    <row r="4423" spans="1:21" ht="9.75" customHeight="1" x14ac:dyDescent="0.15">
      <c r="B4423" s="65">
        <v>45040</v>
      </c>
      <c r="C4423" s="74">
        <f t="shared" ref="C4423" si="2489">F4423</f>
        <v>112309900</v>
      </c>
      <c r="D4423" s="37">
        <v>1147.29</v>
      </c>
      <c r="E4423" s="68">
        <f t="shared" ref="E4423" si="2490">D4423-D4422</f>
        <v>-2.4200000000000728</v>
      </c>
      <c r="F4423" s="69">
        <f t="shared" ref="F4423" si="2491">+H4423+G4423</f>
        <v>112309900</v>
      </c>
      <c r="G4423" s="12">
        <v>8928200</v>
      </c>
      <c r="H4423" s="12">
        <v>103381700</v>
      </c>
      <c r="I4423" s="69">
        <f t="shared" ref="I4423" si="2492">SUM(F4423,J4423:K4423)</f>
        <v>112309900</v>
      </c>
      <c r="J4423" s="12">
        <v>0</v>
      </c>
      <c r="K4423" s="12">
        <v>0</v>
      </c>
    </row>
    <row r="4424" spans="1:21" ht="9.75" customHeight="1" x14ac:dyDescent="0.15">
      <c r="B4424" s="65">
        <v>45041</v>
      </c>
      <c r="C4424" s="74">
        <f t="shared" ref="C4424" si="2493">F4424</f>
        <v>35911600</v>
      </c>
      <c r="D4424" s="37">
        <v>1155</v>
      </c>
      <c r="E4424" s="68">
        <f t="shared" ref="E4424" si="2494">D4424-D4423</f>
        <v>7.7100000000000364</v>
      </c>
      <c r="F4424" s="69">
        <f t="shared" ref="F4424" si="2495">+H4424+G4424</f>
        <v>35911600</v>
      </c>
      <c r="G4424" s="12">
        <v>5415700</v>
      </c>
      <c r="H4424" s="12">
        <v>30495900</v>
      </c>
      <c r="I4424" s="69">
        <f t="shared" ref="I4424" si="2496">SUM(F4424,J4424:K4424)</f>
        <v>35911600</v>
      </c>
      <c r="J4424" s="12">
        <v>0</v>
      </c>
      <c r="K4424" s="12">
        <v>0</v>
      </c>
    </row>
    <row r="4425" spans="1:21" ht="9.75" customHeight="1" x14ac:dyDescent="0.15">
      <c r="B4425" s="65">
        <v>45042</v>
      </c>
      <c r="C4425" s="74">
        <f t="shared" ref="C4425" si="2497">F4425</f>
        <v>40167400</v>
      </c>
      <c r="D4425" s="37">
        <v>1155.18</v>
      </c>
      <c r="E4425" s="68">
        <f t="shared" ref="E4425" si="2498">D4425-D4424</f>
        <v>0.18000000000006366</v>
      </c>
      <c r="F4425" s="69">
        <f t="shared" ref="F4425" si="2499">+H4425+G4425</f>
        <v>40167400</v>
      </c>
      <c r="G4425" s="12">
        <v>11181100</v>
      </c>
      <c r="H4425" s="12">
        <v>28986300</v>
      </c>
      <c r="I4425" s="69">
        <f t="shared" ref="I4425" si="2500">SUM(F4425,J4425:K4425)</f>
        <v>40167400</v>
      </c>
      <c r="J4425" s="12">
        <v>0</v>
      </c>
      <c r="K4425" s="12">
        <v>0</v>
      </c>
    </row>
    <row r="4426" spans="1:21" ht="9.75" customHeight="1" x14ac:dyDescent="0.15">
      <c r="B4426" s="65">
        <v>45043</v>
      </c>
      <c r="C4426" s="74">
        <f t="shared" ref="C4426" si="2501">F4426</f>
        <v>30739300</v>
      </c>
      <c r="D4426" s="37">
        <v>1153.06</v>
      </c>
      <c r="E4426" s="68">
        <f t="shared" ref="E4426" si="2502">D4426-D4425</f>
        <v>-2.1200000000001182</v>
      </c>
      <c r="F4426" s="69">
        <f t="shared" ref="F4426" si="2503">+H4426+G4426</f>
        <v>30739300</v>
      </c>
      <c r="G4426" s="12">
        <v>3839200</v>
      </c>
      <c r="H4426" s="12">
        <v>26900100</v>
      </c>
      <c r="I4426" s="69">
        <f t="shared" ref="I4426" si="2504">SUM(F4426,J4426:K4426)</f>
        <v>31423800</v>
      </c>
      <c r="J4426" s="12">
        <v>82500</v>
      </c>
      <c r="K4426" s="12">
        <v>602000</v>
      </c>
    </row>
    <row r="4427" spans="1:21" s="21" customFormat="1" ht="9.75" customHeight="1" x14ac:dyDescent="0.15">
      <c r="A4427" s="21" t="s">
        <v>0</v>
      </c>
      <c r="B4427" s="66">
        <v>45044</v>
      </c>
      <c r="C4427" s="75">
        <f t="shared" ref="C4427:C4428" si="2505">F4427</f>
        <v>31717100</v>
      </c>
      <c r="D4427" s="38">
        <v>1156.8800000000001</v>
      </c>
      <c r="E4427" s="70">
        <f t="shared" ref="E4427:E4428" si="2506">D4427-D4426</f>
        <v>3.8200000000001637</v>
      </c>
      <c r="F4427" s="71">
        <f t="shared" ref="F4427:F4428" si="2507">+H4427+G4427</f>
        <v>31717100</v>
      </c>
      <c r="G4427" s="22">
        <v>5649500</v>
      </c>
      <c r="H4427" s="22">
        <v>26067600</v>
      </c>
      <c r="I4427" s="71">
        <f t="shared" ref="I4427:I4428" si="2508">SUM(F4427,J4427:K4427)</f>
        <v>31717100</v>
      </c>
      <c r="J4427" s="22">
        <v>0</v>
      </c>
      <c r="K4427" s="22">
        <v>0</v>
      </c>
      <c r="L4427" s="23">
        <f>SUM(G4408:G4427)</f>
        <v>185653600</v>
      </c>
      <c r="M4427" s="22">
        <f>SUM(H4408:H4427)</f>
        <v>1143948400</v>
      </c>
      <c r="N4427" s="24">
        <f>SUM(G4408:H4427)</f>
        <v>1329602000</v>
      </c>
      <c r="O4427" s="25">
        <f>MAX($C4408:$C4427)</f>
        <v>135211000</v>
      </c>
      <c r="P4427" s="26">
        <f>MIN($C4408:$C4427)</f>
        <v>22064600</v>
      </c>
      <c r="Q4427" s="53">
        <f>MAX($D4408:$D4427)</f>
        <v>1159.4100000000001</v>
      </c>
      <c r="R4427" s="54">
        <f>MIN($D4408:$D4427)</f>
        <v>1146.6500000000001</v>
      </c>
      <c r="S4427" s="45">
        <f>MAX($E4408:$E4427)</f>
        <v>8.5299999999999727</v>
      </c>
      <c r="T4427" s="46">
        <f>MIN($E4408:$E4427)</f>
        <v>-7.5899999999999181</v>
      </c>
      <c r="U4427" s="34"/>
    </row>
    <row r="4428" spans="1:21" ht="9.75" customHeight="1" x14ac:dyDescent="0.15">
      <c r="B4428" s="65">
        <v>45047</v>
      </c>
      <c r="C4428" s="74">
        <f t="shared" si="2505"/>
        <v>90448800</v>
      </c>
      <c r="D4428" s="37">
        <v>1161.76</v>
      </c>
      <c r="E4428" s="68">
        <f t="shared" si="2506"/>
        <v>4.8799999999998818</v>
      </c>
      <c r="F4428" s="69">
        <f t="shared" si="2507"/>
        <v>90448800</v>
      </c>
      <c r="G4428" s="12">
        <v>5391500</v>
      </c>
      <c r="H4428" s="12">
        <v>85057300</v>
      </c>
      <c r="I4428" s="69">
        <f t="shared" si="2508"/>
        <v>90833800</v>
      </c>
      <c r="J4428" s="12">
        <v>0</v>
      </c>
      <c r="K4428" s="12">
        <v>385000</v>
      </c>
    </row>
    <row r="4429" spans="1:21" ht="9.75" customHeight="1" x14ac:dyDescent="0.15">
      <c r="B4429" s="65">
        <v>45048</v>
      </c>
      <c r="C4429" s="74">
        <f t="shared" ref="C4429" si="2509">F4429</f>
        <v>39823000</v>
      </c>
      <c r="D4429" s="37">
        <v>1159</v>
      </c>
      <c r="E4429" s="68">
        <f t="shared" ref="E4429" si="2510">D4429-D4428</f>
        <v>-2.7599999999999909</v>
      </c>
      <c r="F4429" s="69">
        <f t="shared" ref="F4429" si="2511">+H4429+G4429</f>
        <v>39823000</v>
      </c>
      <c r="G4429" s="12">
        <v>7616900</v>
      </c>
      <c r="H4429" s="12">
        <v>32206100</v>
      </c>
      <c r="I4429" s="69">
        <f t="shared" ref="I4429" si="2512">SUM(F4429,J4429:K4429)</f>
        <v>40667000</v>
      </c>
      <c r="J4429" s="12">
        <v>189000</v>
      </c>
      <c r="K4429" s="12">
        <v>655000</v>
      </c>
    </row>
    <row r="4430" spans="1:21" ht="9.75" customHeight="1" x14ac:dyDescent="0.15">
      <c r="B4430" s="65">
        <v>45054</v>
      </c>
      <c r="C4430" s="74">
        <f t="shared" ref="C4430" si="2513">F4430</f>
        <v>170832700</v>
      </c>
      <c r="D4430" s="37">
        <v>1164.6500000000001</v>
      </c>
      <c r="E4430" s="68">
        <f t="shared" ref="E4430" si="2514">D4430-D4429</f>
        <v>5.6500000000000909</v>
      </c>
      <c r="F4430" s="69">
        <f t="shared" ref="F4430" si="2515">+H4430+G4430</f>
        <v>170832700</v>
      </c>
      <c r="G4430" s="12">
        <v>9068900</v>
      </c>
      <c r="H4430" s="12">
        <v>161763800</v>
      </c>
      <c r="I4430" s="69">
        <f t="shared" ref="I4430" si="2516">SUM(F4430,J4430:K4430)</f>
        <v>170832700</v>
      </c>
      <c r="J4430" s="12">
        <v>0</v>
      </c>
      <c r="K4430" s="12">
        <v>0</v>
      </c>
    </row>
    <row r="4431" spans="1:21" ht="9.75" customHeight="1" x14ac:dyDescent="0.15">
      <c r="B4431" s="65">
        <v>45055</v>
      </c>
      <c r="C4431" s="74">
        <f t="shared" ref="C4431" si="2517">F4431</f>
        <v>163101100</v>
      </c>
      <c r="D4431" s="37">
        <v>1167.5899999999999</v>
      </c>
      <c r="E4431" s="68">
        <f t="shared" ref="E4431" si="2518">D4431-D4430</f>
        <v>2.9399999999998272</v>
      </c>
      <c r="F4431" s="69">
        <f t="shared" ref="F4431" si="2519">+H4431+G4431</f>
        <v>163101100</v>
      </c>
      <c r="G4431" s="12">
        <v>13997100</v>
      </c>
      <c r="H4431" s="12">
        <v>149104000</v>
      </c>
      <c r="I4431" s="69">
        <f t="shared" ref="I4431" si="2520">SUM(F4431,J4431:K4431)</f>
        <v>163101100</v>
      </c>
      <c r="J4431" s="12">
        <v>0</v>
      </c>
      <c r="K4431" s="12">
        <v>0</v>
      </c>
    </row>
    <row r="4432" spans="1:21" ht="9.75" customHeight="1" x14ac:dyDescent="0.15">
      <c r="B4432" s="65">
        <v>45056</v>
      </c>
      <c r="C4432" s="74">
        <f t="shared" ref="C4432:C4433" si="2521">F4432</f>
        <v>191415500</v>
      </c>
      <c r="D4432" s="37">
        <v>1166.71</v>
      </c>
      <c r="E4432" s="68">
        <f t="shared" ref="E4432:E4433" si="2522">D4432-D4431</f>
        <v>-0.87999999999988177</v>
      </c>
      <c r="F4432" s="69">
        <f t="shared" ref="F4432:F4433" si="2523">+H4432+G4432</f>
        <v>191415500</v>
      </c>
      <c r="G4432" s="57">
        <v>17839100</v>
      </c>
      <c r="H4432" s="12">
        <v>173576400</v>
      </c>
      <c r="I4432" s="69">
        <f t="shared" ref="I4432:I4433" si="2524">SUM(F4432,J4432:K4432)</f>
        <v>192473500</v>
      </c>
      <c r="J4432" s="12">
        <v>0</v>
      </c>
      <c r="K4432" s="12">
        <v>1058000</v>
      </c>
      <c r="L4432" s="59" t="s">
        <v>28</v>
      </c>
    </row>
    <row r="4433" spans="1:21" ht="9.75" customHeight="1" x14ac:dyDescent="0.15">
      <c r="B4433" s="65">
        <v>45057</v>
      </c>
      <c r="C4433" s="74">
        <f t="shared" si="2521"/>
        <v>191425000</v>
      </c>
      <c r="D4433" s="37">
        <v>1163.6500000000001</v>
      </c>
      <c r="E4433" s="68">
        <f t="shared" si="2522"/>
        <v>-3.0599999999999454</v>
      </c>
      <c r="F4433" s="69">
        <f t="shared" si="2523"/>
        <v>191425000</v>
      </c>
      <c r="G4433" s="12">
        <v>10343400</v>
      </c>
      <c r="H4433" s="12">
        <v>181081600</v>
      </c>
      <c r="I4433" s="69">
        <f t="shared" si="2524"/>
        <v>191425000</v>
      </c>
      <c r="J4433" s="12">
        <v>0</v>
      </c>
      <c r="K4433" s="12">
        <v>0</v>
      </c>
    </row>
    <row r="4434" spans="1:21" ht="9.75" customHeight="1" x14ac:dyDescent="0.15">
      <c r="B4434" s="65">
        <v>45058</v>
      </c>
      <c r="C4434" s="74">
        <f t="shared" ref="C4434" si="2525">F4434</f>
        <v>99253800</v>
      </c>
      <c r="D4434" s="37">
        <v>1164.47</v>
      </c>
      <c r="E4434" s="68">
        <f t="shared" ref="E4434" si="2526">D4434-D4433</f>
        <v>0.81999999999993634</v>
      </c>
      <c r="F4434" s="69">
        <f t="shared" ref="F4434" si="2527">+H4434+G4434</f>
        <v>99253800</v>
      </c>
      <c r="G4434" s="12">
        <v>11051800</v>
      </c>
      <c r="H4434" s="12">
        <v>88202000</v>
      </c>
      <c r="I4434" s="69">
        <f t="shared" ref="I4434" si="2528">SUM(F4434,J4434:K4434)</f>
        <v>99253800</v>
      </c>
      <c r="J4434" s="12">
        <v>0</v>
      </c>
      <c r="K4434" s="12">
        <v>0</v>
      </c>
    </row>
    <row r="4435" spans="1:21" ht="9.75" customHeight="1" x14ac:dyDescent="0.15">
      <c r="B4435" s="65">
        <v>45061</v>
      </c>
      <c r="C4435" s="74">
        <f t="shared" ref="C4435" si="2529">F4435</f>
        <v>151483000</v>
      </c>
      <c r="D4435" s="37">
        <v>1158.29</v>
      </c>
      <c r="E4435" s="68">
        <f t="shared" ref="E4435" si="2530">D4435-D4434</f>
        <v>-6.1800000000000637</v>
      </c>
      <c r="F4435" s="69">
        <f t="shared" ref="F4435" si="2531">+H4435+G4435</f>
        <v>151483000</v>
      </c>
      <c r="G4435" s="12">
        <v>14096600</v>
      </c>
      <c r="H4435" s="12">
        <v>137386400</v>
      </c>
      <c r="I4435" s="69">
        <f t="shared" ref="I4435" si="2532">SUM(F4435,J4435:K4435)</f>
        <v>151483000</v>
      </c>
      <c r="J4435" s="12">
        <v>0</v>
      </c>
      <c r="K4435" s="12">
        <v>0</v>
      </c>
    </row>
    <row r="4436" spans="1:21" ht="9.75" customHeight="1" x14ac:dyDescent="0.15">
      <c r="B4436" s="65">
        <v>45062</v>
      </c>
      <c r="C4436" s="74">
        <f t="shared" ref="C4436" si="2533">F4436</f>
        <v>726633900</v>
      </c>
      <c r="D4436" s="37">
        <v>1150.3499999999999</v>
      </c>
      <c r="E4436" s="68">
        <f t="shared" ref="E4436" si="2534">D4436-D4435</f>
        <v>-7.9400000000000546</v>
      </c>
      <c r="F4436" s="69">
        <f t="shared" ref="F4436" si="2535">+H4436+G4436</f>
        <v>726633900</v>
      </c>
      <c r="G4436" s="12">
        <v>10608000</v>
      </c>
      <c r="H4436" s="12">
        <v>716025900</v>
      </c>
      <c r="I4436" s="69">
        <f t="shared" ref="I4436" si="2536">SUM(F4436,J4436:K4436)</f>
        <v>727288900</v>
      </c>
      <c r="J4436" s="12">
        <v>655000</v>
      </c>
      <c r="K4436" s="12">
        <v>0</v>
      </c>
    </row>
    <row r="4437" spans="1:21" ht="9.75" customHeight="1" x14ac:dyDescent="0.15">
      <c r="B4437" s="65">
        <v>45063</v>
      </c>
      <c r="C4437" s="74">
        <f t="shared" ref="C4437" si="2537">F4437</f>
        <v>183419600</v>
      </c>
      <c r="D4437" s="37">
        <v>1146.1199999999999</v>
      </c>
      <c r="E4437" s="68">
        <f t="shared" ref="E4437" si="2538">D4437-D4436</f>
        <v>-4.2300000000000182</v>
      </c>
      <c r="F4437" s="69">
        <f t="shared" ref="F4437" si="2539">+H4437+G4437</f>
        <v>183419600</v>
      </c>
      <c r="G4437" s="12">
        <v>13261900</v>
      </c>
      <c r="H4437" s="12">
        <v>170157700</v>
      </c>
      <c r="I4437" s="69">
        <f t="shared" ref="I4437" si="2540">SUM(F4437,J4437:K4437)</f>
        <v>184751600</v>
      </c>
      <c r="J4437" s="12">
        <v>0</v>
      </c>
      <c r="K4437" s="12">
        <v>1332000</v>
      </c>
    </row>
    <row r="4438" spans="1:21" ht="9.75" customHeight="1" x14ac:dyDescent="0.15">
      <c r="B4438" s="65">
        <v>45064</v>
      </c>
      <c r="C4438" s="74">
        <f t="shared" ref="C4438" si="2541">F4438</f>
        <v>104328600</v>
      </c>
      <c r="D4438" s="37">
        <v>1144.6500000000001</v>
      </c>
      <c r="E4438" s="68">
        <f t="shared" ref="E4438" si="2542">D4438-D4437</f>
        <v>-1.4699999999997999</v>
      </c>
      <c r="F4438" s="69">
        <f t="shared" ref="F4438" si="2543">+H4438+G4438</f>
        <v>104328600</v>
      </c>
      <c r="G4438" s="12">
        <v>11443800</v>
      </c>
      <c r="H4438" s="12">
        <v>92884800</v>
      </c>
      <c r="I4438" s="69">
        <f t="shared" ref="I4438" si="2544">SUM(F4438,J4438:K4438)</f>
        <v>104768100</v>
      </c>
      <c r="J4438" s="12">
        <v>0</v>
      </c>
      <c r="K4438" s="12">
        <v>439500</v>
      </c>
    </row>
    <row r="4439" spans="1:21" ht="9.75" customHeight="1" x14ac:dyDescent="0.15">
      <c r="B4439" s="65">
        <v>45065</v>
      </c>
      <c r="C4439" s="74">
        <f t="shared" ref="C4439" si="2545">F4439</f>
        <v>126483500</v>
      </c>
      <c r="D4439" s="37">
        <v>1139.76</v>
      </c>
      <c r="E4439" s="68">
        <f t="shared" ref="E4439" si="2546">D4439-D4438</f>
        <v>-4.8900000000001</v>
      </c>
      <c r="F4439" s="69">
        <f t="shared" ref="F4439" si="2547">+H4439+G4439</f>
        <v>126483500</v>
      </c>
      <c r="G4439" s="12">
        <v>7419400</v>
      </c>
      <c r="H4439" s="12">
        <v>119064100</v>
      </c>
      <c r="I4439" s="69">
        <f t="shared" ref="I4439" si="2548">SUM(F4439,J4439:K4439)</f>
        <v>127472000</v>
      </c>
      <c r="J4439" s="12">
        <v>0</v>
      </c>
      <c r="K4439" s="12">
        <v>988500</v>
      </c>
    </row>
    <row r="4440" spans="1:21" ht="9.75" customHeight="1" x14ac:dyDescent="0.15">
      <c r="B4440" s="65">
        <v>45068</v>
      </c>
      <c r="C4440" s="74">
        <f t="shared" ref="C4440" si="2549">F4440</f>
        <v>78660400</v>
      </c>
      <c r="D4440" s="37">
        <v>1143.4100000000001</v>
      </c>
      <c r="E4440" s="68">
        <f t="shared" ref="E4440" si="2550">D4440-D4439</f>
        <v>3.6500000000000909</v>
      </c>
      <c r="F4440" s="69">
        <f t="shared" ref="F4440" si="2551">+H4440+G4440</f>
        <v>78660400</v>
      </c>
      <c r="G4440" s="12">
        <v>13945900</v>
      </c>
      <c r="H4440" s="12">
        <v>64714500</v>
      </c>
      <c r="I4440" s="69">
        <f t="shared" ref="I4440" si="2552">SUM(F4440,J4440:K4440)</f>
        <v>79790400</v>
      </c>
      <c r="J4440" s="12">
        <v>0</v>
      </c>
      <c r="K4440" s="12">
        <v>1130000</v>
      </c>
    </row>
    <row r="4441" spans="1:21" ht="9.75" customHeight="1" x14ac:dyDescent="0.15">
      <c r="B4441" s="65">
        <v>45069</v>
      </c>
      <c r="C4441" s="74">
        <f t="shared" ref="C4441" si="2553">F4441</f>
        <v>101616300</v>
      </c>
      <c r="D4441" s="37">
        <v>1138.47</v>
      </c>
      <c r="E4441" s="68">
        <f t="shared" ref="E4441" si="2554">D4441-D4440</f>
        <v>-4.9400000000000546</v>
      </c>
      <c r="F4441" s="69">
        <f t="shared" ref="F4441" si="2555">+H4441+G4441</f>
        <v>101616300</v>
      </c>
      <c r="G4441" s="12">
        <v>17559900</v>
      </c>
      <c r="H4441" s="12">
        <v>84056400</v>
      </c>
      <c r="I4441" s="69">
        <f t="shared" ref="I4441" si="2556">SUM(F4441,J4441:K4441)</f>
        <v>101616300</v>
      </c>
      <c r="J4441" s="12">
        <v>0</v>
      </c>
      <c r="K4441" s="12">
        <v>0</v>
      </c>
    </row>
    <row r="4442" spans="1:21" ht="9.75" customHeight="1" x14ac:dyDescent="0.15">
      <c r="B4442" s="65">
        <v>45070</v>
      </c>
      <c r="C4442" s="74">
        <f t="shared" ref="C4442" si="2557">F4442</f>
        <v>80913400</v>
      </c>
      <c r="D4442" s="37">
        <v>1137.6500000000001</v>
      </c>
      <c r="E4442" s="68">
        <f t="shared" ref="E4442" si="2558">D4442-D4441</f>
        <v>-0.81999999999993634</v>
      </c>
      <c r="F4442" s="69">
        <f t="shared" ref="F4442" si="2559">+H4442+G4442</f>
        <v>80913400</v>
      </c>
      <c r="G4442" s="12">
        <v>9181800</v>
      </c>
      <c r="H4442" s="12">
        <v>71731600</v>
      </c>
      <c r="I4442" s="69">
        <f t="shared" ref="I4442" si="2560">SUM(F4442,J4442:K4442)</f>
        <v>80943300</v>
      </c>
      <c r="J4442" s="12">
        <v>29900</v>
      </c>
      <c r="K4442" s="12">
        <v>0</v>
      </c>
    </row>
    <row r="4443" spans="1:21" ht="9.75" customHeight="1" x14ac:dyDescent="0.15">
      <c r="B4443" s="65">
        <v>45071</v>
      </c>
      <c r="C4443" s="74">
        <f t="shared" ref="C4443" si="2561">F4443</f>
        <v>34186900</v>
      </c>
      <c r="D4443" s="37">
        <v>1139.71</v>
      </c>
      <c r="E4443" s="68">
        <f t="shared" ref="E4443" si="2562">D4443-D4442</f>
        <v>2.0599999999999454</v>
      </c>
      <c r="F4443" s="69">
        <f t="shared" ref="F4443" si="2563">+H4443+G4443</f>
        <v>34186900</v>
      </c>
      <c r="G4443" s="12">
        <v>10680200</v>
      </c>
      <c r="H4443" s="12">
        <v>23506700</v>
      </c>
      <c r="I4443" s="69">
        <f t="shared" ref="I4443" si="2564">SUM(F4443,J4443:K4443)</f>
        <v>34186900</v>
      </c>
      <c r="J4443" s="12">
        <v>0</v>
      </c>
      <c r="K4443" s="12">
        <v>0</v>
      </c>
    </row>
    <row r="4444" spans="1:21" ht="9.75" customHeight="1" x14ac:dyDescent="0.15">
      <c r="B4444" s="65">
        <v>45072</v>
      </c>
      <c r="C4444" s="74">
        <f t="shared" ref="C4444" si="2565">F4444</f>
        <v>145403700</v>
      </c>
      <c r="D4444" s="37">
        <v>1132.94</v>
      </c>
      <c r="E4444" s="68">
        <f t="shared" ref="E4444" si="2566">D4444-D4443</f>
        <v>-6.7699999999999818</v>
      </c>
      <c r="F4444" s="69">
        <f t="shared" ref="F4444" si="2567">+H4444+G4444</f>
        <v>145403700</v>
      </c>
      <c r="G4444" s="12">
        <v>10588600</v>
      </c>
      <c r="H4444" s="12">
        <v>134815100</v>
      </c>
      <c r="I4444" s="69">
        <f t="shared" ref="I4444" si="2568">SUM(F4444,J4444:K4444)</f>
        <v>145432700</v>
      </c>
      <c r="J4444" s="12">
        <v>29000</v>
      </c>
      <c r="K4444" s="12">
        <v>0</v>
      </c>
    </row>
    <row r="4445" spans="1:21" ht="9.75" customHeight="1" x14ac:dyDescent="0.15">
      <c r="B4445" s="65">
        <v>45075</v>
      </c>
      <c r="C4445" s="74">
        <f t="shared" ref="C4445" si="2569">F4445</f>
        <v>83184900</v>
      </c>
      <c r="D4445" s="37">
        <v>1132.8800000000001</v>
      </c>
      <c r="E4445" s="68">
        <f t="shared" ref="E4445" si="2570">D4445-D4444</f>
        <v>-5.999999999994543E-2</v>
      </c>
      <c r="F4445" s="69">
        <f t="shared" ref="F4445" si="2571">+H4445+G4445</f>
        <v>83184900</v>
      </c>
      <c r="G4445" s="12">
        <v>8043700</v>
      </c>
      <c r="H4445" s="12">
        <v>75141200</v>
      </c>
      <c r="I4445" s="69">
        <f t="shared" ref="I4445" si="2572">SUM(F4445,J4445:K4445)</f>
        <v>83184900</v>
      </c>
      <c r="J4445" s="12">
        <v>0</v>
      </c>
      <c r="K4445" s="12">
        <v>0</v>
      </c>
    </row>
    <row r="4446" spans="1:21" ht="9.75" customHeight="1" x14ac:dyDescent="0.15">
      <c r="B4446" s="65">
        <v>45076</v>
      </c>
      <c r="C4446" s="74">
        <f t="shared" ref="C4446" si="2573">F4446</f>
        <v>71694200</v>
      </c>
      <c r="D4446" s="37">
        <v>1137.1199999999999</v>
      </c>
      <c r="E4446" s="68">
        <f t="shared" ref="E4446" si="2574">D4446-D4445</f>
        <v>4.2399999999997817</v>
      </c>
      <c r="F4446" s="69">
        <f t="shared" ref="F4446" si="2575">+H4446+G4446</f>
        <v>71694200</v>
      </c>
      <c r="G4446" s="12">
        <v>8236800</v>
      </c>
      <c r="H4446" s="12">
        <v>63457400</v>
      </c>
      <c r="I4446" s="69">
        <f t="shared" ref="I4446" si="2576">SUM(F4446,J4446:K4446)</f>
        <v>71694200</v>
      </c>
      <c r="J4446" s="12">
        <v>0</v>
      </c>
      <c r="K4446" s="12">
        <v>0</v>
      </c>
    </row>
    <row r="4447" spans="1:21" s="21" customFormat="1" ht="9.75" customHeight="1" x14ac:dyDescent="0.15">
      <c r="A4447" s="21" t="s">
        <v>0</v>
      </c>
      <c r="B4447" s="66">
        <v>45077</v>
      </c>
      <c r="C4447" s="75">
        <f t="shared" ref="C4447:C4448" si="2577">F4447</f>
        <v>44922100</v>
      </c>
      <c r="D4447" s="38">
        <v>1140</v>
      </c>
      <c r="E4447" s="70">
        <f t="shared" ref="E4447:E4448" si="2578">D4447-D4446</f>
        <v>2.8800000000001091</v>
      </c>
      <c r="F4447" s="71">
        <f t="shared" ref="F4447:F4448" si="2579">+H4447+G4447</f>
        <v>44922100</v>
      </c>
      <c r="G4447" s="22">
        <v>9163900</v>
      </c>
      <c r="H4447" s="22">
        <v>35758200</v>
      </c>
      <c r="I4447" s="71">
        <f t="shared" ref="I4447:I4448" si="2580">SUM(F4447,J4447:K4447)</f>
        <v>44922100</v>
      </c>
      <c r="J4447" s="22">
        <v>0</v>
      </c>
      <c r="K4447" s="22">
        <v>0</v>
      </c>
      <c r="L4447" s="23">
        <f>SUM(G4428:G4447)</f>
        <v>219539200</v>
      </c>
      <c r="M4447" s="22">
        <f>SUM(H4428:H4447)</f>
        <v>2659691200</v>
      </c>
      <c r="N4447" s="24">
        <f>SUM(G4428:H4447)</f>
        <v>2879230400</v>
      </c>
      <c r="O4447" s="25">
        <f>MAX($C4428:$C4447)</f>
        <v>726633900</v>
      </c>
      <c r="P4447" s="26">
        <f>MIN($C4428:$C4447)</f>
        <v>34186900</v>
      </c>
      <c r="Q4447" s="53">
        <f>MAX($D4428:$D4447)</f>
        <v>1167.5899999999999</v>
      </c>
      <c r="R4447" s="54">
        <f>MIN($D4428:$D4447)</f>
        <v>1132.8800000000001</v>
      </c>
      <c r="S4447" s="45">
        <f>MAX($E4428:$E4447)</f>
        <v>5.6500000000000909</v>
      </c>
      <c r="T4447" s="46">
        <f>MIN($E4428:$E4447)</f>
        <v>-7.9400000000000546</v>
      </c>
      <c r="U4447" s="34"/>
    </row>
    <row r="4448" spans="1:21" ht="9.75" customHeight="1" x14ac:dyDescent="0.15">
      <c r="B4448" s="65">
        <v>45078</v>
      </c>
      <c r="C4448" s="74">
        <f t="shared" si="2577"/>
        <v>151465200</v>
      </c>
      <c r="D4448" s="37">
        <v>1138.5899999999999</v>
      </c>
      <c r="E4448" s="68">
        <f t="shared" si="2578"/>
        <v>-1.4100000000000819</v>
      </c>
      <c r="F4448" s="69">
        <f t="shared" si="2579"/>
        <v>151465200</v>
      </c>
      <c r="G4448" s="12">
        <v>5280400</v>
      </c>
      <c r="H4448" s="12">
        <v>146184800</v>
      </c>
      <c r="I4448" s="69">
        <f t="shared" si="2580"/>
        <v>151465200</v>
      </c>
      <c r="J4448" s="12">
        <v>0</v>
      </c>
      <c r="K4448" s="12">
        <v>0</v>
      </c>
    </row>
    <row r="4449" spans="2:11" ht="9.75" customHeight="1" x14ac:dyDescent="0.15">
      <c r="B4449" s="65">
        <v>45079</v>
      </c>
      <c r="C4449" s="74">
        <f t="shared" ref="C4449" si="2581">F4449</f>
        <v>52927600</v>
      </c>
      <c r="D4449" s="37">
        <v>1142.47</v>
      </c>
      <c r="E4449" s="68">
        <f t="shared" ref="E4449" si="2582">D4449-D4448</f>
        <v>3.8800000000001091</v>
      </c>
      <c r="F4449" s="69">
        <f t="shared" ref="F4449" si="2583">+H4449+G4449</f>
        <v>52927600</v>
      </c>
      <c r="G4449" s="12">
        <v>10584800</v>
      </c>
      <c r="H4449" s="12">
        <v>42342800</v>
      </c>
      <c r="I4449" s="69">
        <f t="shared" ref="I4449" si="2584">SUM(F4449,J4449:K4449)</f>
        <v>52927600</v>
      </c>
      <c r="J4449" s="12">
        <v>0</v>
      </c>
      <c r="K4449" s="12">
        <v>0</v>
      </c>
    </row>
    <row r="4450" spans="2:11" ht="9.75" customHeight="1" x14ac:dyDescent="0.15">
      <c r="B4450" s="65">
        <v>45082</v>
      </c>
      <c r="C4450" s="74">
        <f t="shared" ref="C4450" si="2585">F4450</f>
        <v>51662100</v>
      </c>
      <c r="D4450" s="37">
        <v>1143.5899999999999</v>
      </c>
      <c r="E4450" s="68">
        <f t="shared" ref="E4450" si="2586">D4450-D4449</f>
        <v>1.1199999999998909</v>
      </c>
      <c r="F4450" s="69">
        <f t="shared" ref="F4450" si="2587">+H4450+G4450</f>
        <v>51662100</v>
      </c>
      <c r="G4450" s="12">
        <v>13464900</v>
      </c>
      <c r="H4450" s="12">
        <v>38197200</v>
      </c>
      <c r="I4450" s="69">
        <f t="shared" ref="I4450" si="2588">SUM(F4450,J4450:K4450)</f>
        <v>51662100</v>
      </c>
      <c r="J4450" s="12">
        <v>0</v>
      </c>
      <c r="K4450" s="12">
        <v>0</v>
      </c>
    </row>
    <row r="4451" spans="2:11" ht="9.75" customHeight="1" x14ac:dyDescent="0.15">
      <c r="B4451" s="65">
        <v>45083</v>
      </c>
      <c r="C4451" s="74">
        <f t="shared" ref="C4451" si="2589">F4451</f>
        <v>51284700</v>
      </c>
      <c r="D4451" s="37">
        <v>1141.3499999999999</v>
      </c>
      <c r="E4451" s="68">
        <f t="shared" ref="E4451" si="2590">D4451-D4450</f>
        <v>-2.2400000000000091</v>
      </c>
      <c r="F4451" s="69">
        <f t="shared" ref="F4451" si="2591">+H4451+G4451</f>
        <v>51284700</v>
      </c>
      <c r="G4451" s="12">
        <v>4580900</v>
      </c>
      <c r="H4451" s="12">
        <v>46703800</v>
      </c>
      <c r="I4451" s="69">
        <f t="shared" ref="I4451" si="2592">SUM(F4451,J4451:K4451)</f>
        <v>51284700</v>
      </c>
      <c r="J4451" s="12">
        <v>0</v>
      </c>
      <c r="K4451" s="12">
        <v>0</v>
      </c>
    </row>
    <row r="4452" spans="2:11" ht="9.75" customHeight="1" x14ac:dyDescent="0.15">
      <c r="B4452" s="65">
        <v>45084</v>
      </c>
      <c r="C4452" s="74">
        <f t="shared" ref="C4452" si="2593">F4452</f>
        <v>63708300</v>
      </c>
      <c r="D4452" s="37">
        <v>1143.18</v>
      </c>
      <c r="E4452" s="68">
        <f t="shared" ref="E4452" si="2594">D4452-D4451</f>
        <v>1.8300000000001546</v>
      </c>
      <c r="F4452" s="69">
        <f t="shared" ref="F4452" si="2595">+H4452+G4452</f>
        <v>63708300</v>
      </c>
      <c r="G4452" s="12">
        <v>7762800</v>
      </c>
      <c r="H4452" s="12">
        <v>55945500</v>
      </c>
      <c r="I4452" s="69">
        <f t="shared" ref="I4452" si="2596">SUM(F4452,J4452:K4452)</f>
        <v>66414300</v>
      </c>
      <c r="J4452" s="12">
        <v>0</v>
      </c>
      <c r="K4452" s="12">
        <v>2706000</v>
      </c>
    </row>
    <row r="4453" spans="2:11" ht="9.75" customHeight="1" x14ac:dyDescent="0.15">
      <c r="B4453" s="65">
        <v>45085</v>
      </c>
      <c r="C4453" s="74">
        <f t="shared" ref="C4453" si="2597">F4453</f>
        <v>47541300</v>
      </c>
      <c r="D4453" s="37">
        <v>1145.18</v>
      </c>
      <c r="E4453" s="68">
        <f t="shared" ref="E4453" si="2598">D4453-D4452</f>
        <v>2</v>
      </c>
      <c r="F4453" s="69">
        <f t="shared" ref="F4453" si="2599">+H4453+G4453</f>
        <v>47541300</v>
      </c>
      <c r="G4453" s="12">
        <v>4260200</v>
      </c>
      <c r="H4453" s="12">
        <v>43281100</v>
      </c>
      <c r="I4453" s="69">
        <f t="shared" ref="I4453" si="2600">SUM(F4453,J4453:K4453)</f>
        <v>47541300</v>
      </c>
      <c r="J4453" s="12">
        <v>0</v>
      </c>
      <c r="K4453" s="12">
        <v>0</v>
      </c>
    </row>
    <row r="4454" spans="2:11" ht="9.75" customHeight="1" x14ac:dyDescent="0.15">
      <c r="B4454" s="65">
        <v>45086</v>
      </c>
      <c r="C4454" s="74">
        <f t="shared" ref="C4454" si="2601">F4454</f>
        <v>46934800</v>
      </c>
      <c r="D4454" s="37">
        <v>1147.8800000000001</v>
      </c>
      <c r="E4454" s="68">
        <f t="shared" ref="E4454" si="2602">D4454-D4453</f>
        <v>2.7000000000000455</v>
      </c>
      <c r="F4454" s="69">
        <f t="shared" ref="F4454" si="2603">+H4454+G4454</f>
        <v>46934800</v>
      </c>
      <c r="G4454" s="12">
        <v>13889700</v>
      </c>
      <c r="H4454" s="12">
        <v>33045100</v>
      </c>
      <c r="I4454" s="69">
        <f t="shared" ref="I4454" si="2604">SUM(F4454,J4454:K4454)</f>
        <v>47214900</v>
      </c>
      <c r="J4454" s="12">
        <v>0</v>
      </c>
      <c r="K4454" s="12">
        <v>280100</v>
      </c>
    </row>
    <row r="4455" spans="2:11" ht="9.75" customHeight="1" x14ac:dyDescent="0.15">
      <c r="B4455" s="65">
        <v>45089</v>
      </c>
      <c r="C4455" s="74">
        <f t="shared" ref="C4455" si="2605">F4455</f>
        <v>41817700</v>
      </c>
      <c r="D4455" s="37">
        <v>1152.94</v>
      </c>
      <c r="E4455" s="68">
        <f t="shared" ref="E4455" si="2606">D4455-D4454</f>
        <v>5.0599999999999454</v>
      </c>
      <c r="F4455" s="69">
        <f t="shared" ref="F4455" si="2607">+H4455+G4455</f>
        <v>41817700</v>
      </c>
      <c r="G4455" s="12">
        <v>5696600</v>
      </c>
      <c r="H4455" s="12">
        <v>36121100</v>
      </c>
      <c r="I4455" s="69">
        <f t="shared" ref="I4455" si="2608">SUM(F4455,J4455:K4455)</f>
        <v>41817700</v>
      </c>
      <c r="J4455" s="12">
        <v>0</v>
      </c>
      <c r="K4455" s="12">
        <v>0</v>
      </c>
    </row>
    <row r="4456" spans="2:11" ht="9.75" customHeight="1" x14ac:dyDescent="0.15">
      <c r="B4456" s="65">
        <v>45090</v>
      </c>
      <c r="C4456" s="74">
        <f t="shared" ref="C4456" si="2609">F4456</f>
        <v>82612500</v>
      </c>
      <c r="D4456" s="37">
        <v>1147.82</v>
      </c>
      <c r="E4456" s="68">
        <f t="shared" ref="E4456" si="2610">D4456-D4455</f>
        <v>-5.1200000000001182</v>
      </c>
      <c r="F4456" s="69">
        <f t="shared" ref="F4456" si="2611">+H4456+G4456</f>
        <v>82612500</v>
      </c>
      <c r="G4456" s="12">
        <v>15487000</v>
      </c>
      <c r="H4456" s="12">
        <v>67125500</v>
      </c>
      <c r="I4456" s="69">
        <f t="shared" ref="I4456" si="2612">SUM(F4456,J4456:K4456)</f>
        <v>82673100</v>
      </c>
      <c r="J4456" s="12">
        <v>60600</v>
      </c>
      <c r="K4456" s="12">
        <v>0</v>
      </c>
    </row>
    <row r="4457" spans="2:11" ht="9.75" customHeight="1" x14ac:dyDescent="0.15">
      <c r="B4457" s="65">
        <v>45091</v>
      </c>
      <c r="C4457" s="74">
        <f t="shared" ref="C4457" si="2613">F4457</f>
        <v>69158800</v>
      </c>
      <c r="D4457" s="37">
        <v>1149.8800000000001</v>
      </c>
      <c r="E4457" s="68">
        <f t="shared" ref="E4457" si="2614">D4457-D4456</f>
        <v>2.0600000000001728</v>
      </c>
      <c r="F4457" s="69">
        <f t="shared" ref="F4457" si="2615">+H4457+G4457</f>
        <v>69158800</v>
      </c>
      <c r="G4457" s="12">
        <v>3917400</v>
      </c>
      <c r="H4457" s="12">
        <v>65241400</v>
      </c>
      <c r="I4457" s="69">
        <f t="shared" ref="I4457" si="2616">SUM(F4457,J4457:K4457)</f>
        <v>69158800</v>
      </c>
      <c r="J4457" s="12">
        <v>0</v>
      </c>
      <c r="K4457" s="12">
        <v>0</v>
      </c>
    </row>
    <row r="4458" spans="2:11" ht="9.75" customHeight="1" x14ac:dyDescent="0.15">
      <c r="B4458" s="65">
        <v>45092</v>
      </c>
      <c r="C4458" s="74">
        <f t="shared" ref="C4458" si="2617">F4458</f>
        <v>102756100</v>
      </c>
      <c r="D4458" s="37">
        <v>1147.1199999999999</v>
      </c>
      <c r="E4458" s="68">
        <f t="shared" ref="E4458" si="2618">D4458-D4457</f>
        <v>-2.7600000000002183</v>
      </c>
      <c r="F4458" s="69">
        <f t="shared" ref="F4458" si="2619">+H4458+G4458</f>
        <v>102756100</v>
      </c>
      <c r="G4458" s="12">
        <v>13132600</v>
      </c>
      <c r="H4458" s="12">
        <v>89623500</v>
      </c>
      <c r="I4458" s="69">
        <f t="shared" ref="I4458" si="2620">SUM(F4458,J4458:K4458)</f>
        <v>102756100</v>
      </c>
      <c r="J4458" s="12">
        <v>0</v>
      </c>
      <c r="K4458" s="12">
        <v>0</v>
      </c>
    </row>
    <row r="4459" spans="2:11" ht="9.75" customHeight="1" x14ac:dyDescent="0.15">
      <c r="B4459" s="65">
        <v>45093</v>
      </c>
      <c r="C4459" s="74">
        <f t="shared" ref="C4459" si="2621">F4459</f>
        <v>42186900</v>
      </c>
      <c r="D4459" s="37">
        <v>1147.82</v>
      </c>
      <c r="E4459" s="68">
        <f t="shared" ref="E4459" si="2622">D4459-D4458</f>
        <v>0.70000000000004547</v>
      </c>
      <c r="F4459" s="69">
        <f t="shared" ref="F4459" si="2623">+H4459+G4459</f>
        <v>42186900</v>
      </c>
      <c r="G4459" s="12">
        <v>3770100</v>
      </c>
      <c r="H4459" s="12">
        <v>38416800</v>
      </c>
      <c r="I4459" s="69">
        <f t="shared" ref="I4459" si="2624">SUM(F4459,J4459:K4459)</f>
        <v>42186900</v>
      </c>
      <c r="J4459" s="12">
        <v>0</v>
      </c>
      <c r="K4459" s="12">
        <v>0</v>
      </c>
    </row>
    <row r="4460" spans="2:11" ht="9.75" customHeight="1" x14ac:dyDescent="0.15">
      <c r="B4460" s="65">
        <v>45096</v>
      </c>
      <c r="C4460" s="74">
        <f t="shared" ref="C4460" si="2625">F4460</f>
        <v>65784200</v>
      </c>
      <c r="D4460" s="37">
        <v>1153.47</v>
      </c>
      <c r="E4460" s="68">
        <f t="shared" ref="E4460" si="2626">D4460-D4459</f>
        <v>5.6500000000000909</v>
      </c>
      <c r="F4460" s="69">
        <f t="shared" ref="F4460" si="2627">+H4460+G4460</f>
        <v>65784200</v>
      </c>
      <c r="G4460" s="12">
        <v>8051200</v>
      </c>
      <c r="H4460" s="12">
        <v>57733000</v>
      </c>
      <c r="I4460" s="69">
        <f t="shared" ref="I4460" si="2628">SUM(F4460,J4460:K4460)</f>
        <v>65784200</v>
      </c>
      <c r="J4460" s="12">
        <v>0</v>
      </c>
      <c r="K4460" s="12">
        <v>0</v>
      </c>
    </row>
    <row r="4461" spans="2:11" ht="9.75" customHeight="1" x14ac:dyDescent="0.15">
      <c r="B4461" s="65">
        <v>45097</v>
      </c>
      <c r="C4461" s="74">
        <f t="shared" ref="C4461" si="2629">F4461</f>
        <v>62412900</v>
      </c>
      <c r="D4461" s="37">
        <v>1161.1199999999999</v>
      </c>
      <c r="E4461" s="68">
        <f t="shared" ref="E4461" si="2630">D4461-D4460</f>
        <v>7.6499999999998636</v>
      </c>
      <c r="F4461" s="69">
        <f t="shared" ref="F4461" si="2631">+H4461+G4461</f>
        <v>62412900</v>
      </c>
      <c r="G4461" s="12">
        <v>26571600</v>
      </c>
      <c r="H4461" s="12">
        <v>35841300</v>
      </c>
      <c r="I4461" s="69">
        <f t="shared" ref="I4461" si="2632">SUM(F4461,J4461:K4461)</f>
        <v>62959900</v>
      </c>
      <c r="J4461" s="12">
        <v>0</v>
      </c>
      <c r="K4461" s="12">
        <v>547000</v>
      </c>
    </row>
    <row r="4462" spans="2:11" ht="9.75" customHeight="1" x14ac:dyDescent="0.15">
      <c r="B4462" s="65">
        <v>45098</v>
      </c>
      <c r="C4462" s="74">
        <f t="shared" ref="C4462" si="2633">F4462</f>
        <v>66324500</v>
      </c>
      <c r="D4462" s="37">
        <v>1159.24</v>
      </c>
      <c r="E4462" s="68">
        <f t="shared" ref="E4462" si="2634">D4462-D4461</f>
        <v>-1.8799999999998818</v>
      </c>
      <c r="F4462" s="69">
        <f t="shared" ref="F4462" si="2635">+H4462+G4462</f>
        <v>66324500</v>
      </c>
      <c r="G4462" s="12">
        <v>5688500</v>
      </c>
      <c r="H4462" s="12">
        <v>60636000</v>
      </c>
      <c r="I4462" s="69">
        <f t="shared" ref="I4462" si="2636">SUM(F4462,J4462:K4462)</f>
        <v>67412000</v>
      </c>
      <c r="J4462" s="12">
        <v>0</v>
      </c>
      <c r="K4462" s="12">
        <v>1087500</v>
      </c>
    </row>
    <row r="4463" spans="2:11" ht="9.75" customHeight="1" x14ac:dyDescent="0.15">
      <c r="B4463" s="65">
        <v>45099</v>
      </c>
      <c r="C4463" s="74">
        <f t="shared" ref="C4463" si="2637">F4463</f>
        <v>42545600</v>
      </c>
      <c r="D4463" s="37">
        <v>1155.29</v>
      </c>
      <c r="E4463" s="68">
        <f t="shared" ref="E4463" si="2638">D4463-D4462</f>
        <v>-3.9500000000000455</v>
      </c>
      <c r="F4463" s="69">
        <f t="shared" ref="F4463" si="2639">+H4463+G4463</f>
        <v>42545600</v>
      </c>
      <c r="G4463" s="12">
        <v>5614000</v>
      </c>
      <c r="H4463" s="12">
        <v>36931600</v>
      </c>
      <c r="I4463" s="69">
        <f t="shared" ref="I4463" si="2640">SUM(F4463,J4463:K4463)</f>
        <v>42545600</v>
      </c>
      <c r="J4463" s="12">
        <v>0</v>
      </c>
      <c r="K4463" s="12">
        <v>0</v>
      </c>
    </row>
    <row r="4464" spans="2:11" ht="9.75" customHeight="1" x14ac:dyDescent="0.15">
      <c r="B4464" s="65">
        <v>45100</v>
      </c>
      <c r="C4464" s="74">
        <f t="shared" ref="C4464" si="2641">F4464</f>
        <v>46946700</v>
      </c>
      <c r="D4464" s="37">
        <v>1156.94</v>
      </c>
      <c r="E4464" s="68">
        <f t="shared" ref="E4464" si="2642">D4464-D4463</f>
        <v>1.6500000000000909</v>
      </c>
      <c r="F4464" s="69">
        <f t="shared" ref="F4464" si="2643">+H4464+G4464</f>
        <v>46946700</v>
      </c>
      <c r="G4464" s="12">
        <v>4547000</v>
      </c>
      <c r="H4464" s="12">
        <v>42399700</v>
      </c>
      <c r="I4464" s="69">
        <f t="shared" ref="I4464" si="2644">SUM(F4464,J4464:K4464)</f>
        <v>48062200</v>
      </c>
      <c r="J4464" s="12">
        <v>0</v>
      </c>
      <c r="K4464" s="12">
        <v>1115500</v>
      </c>
    </row>
    <row r="4465" spans="1:21" ht="9.75" customHeight="1" x14ac:dyDescent="0.15">
      <c r="B4465" s="65">
        <v>45103</v>
      </c>
      <c r="C4465" s="74">
        <f t="shared" ref="C4465" si="2645">F4465</f>
        <v>51002700</v>
      </c>
      <c r="D4465" s="37">
        <v>1160.24</v>
      </c>
      <c r="E4465" s="68">
        <f t="shared" ref="E4465" si="2646">D4465-D4464</f>
        <v>3.2999999999999545</v>
      </c>
      <c r="F4465" s="69">
        <f t="shared" ref="F4465" si="2647">+H4465+G4465</f>
        <v>51002700</v>
      </c>
      <c r="G4465" s="12">
        <v>14236300</v>
      </c>
      <c r="H4465" s="12">
        <v>36766400</v>
      </c>
      <c r="I4465" s="69">
        <f t="shared" ref="I4465" si="2648">SUM(F4465,J4465:K4465)</f>
        <v>51002700</v>
      </c>
      <c r="J4465" s="12">
        <v>0</v>
      </c>
      <c r="K4465" s="12">
        <v>0</v>
      </c>
    </row>
    <row r="4466" spans="1:21" ht="9.75" customHeight="1" x14ac:dyDescent="0.15">
      <c r="B4466" s="65">
        <v>45104</v>
      </c>
      <c r="C4466" s="74">
        <f t="shared" ref="C4466" si="2649">F4466</f>
        <v>405551000</v>
      </c>
      <c r="D4466" s="37">
        <v>1168.8900000000001</v>
      </c>
      <c r="E4466" s="68">
        <f t="shared" ref="E4466" si="2650">D4466-D4465</f>
        <v>8.6500000000000909</v>
      </c>
      <c r="F4466" s="69">
        <f t="shared" ref="F4466" si="2651">+H4466+G4466</f>
        <v>405551000</v>
      </c>
      <c r="G4466" s="57">
        <v>382799900</v>
      </c>
      <c r="H4466" s="12">
        <v>22751100</v>
      </c>
      <c r="I4466" s="69">
        <f t="shared" ref="I4466" si="2652">SUM(F4466,J4466:K4466)</f>
        <v>405551000</v>
      </c>
      <c r="J4466" s="12">
        <v>0</v>
      </c>
      <c r="K4466" s="12">
        <v>0</v>
      </c>
      <c r="L4466" s="59" t="s">
        <v>63</v>
      </c>
    </row>
    <row r="4467" spans="1:21" ht="9.75" customHeight="1" x14ac:dyDescent="0.15">
      <c r="B4467" s="65">
        <v>45105</v>
      </c>
      <c r="C4467" s="74">
        <f t="shared" ref="C4467" si="2653">F4467</f>
        <v>73174300</v>
      </c>
      <c r="D4467" s="37">
        <v>1172.78</v>
      </c>
      <c r="E4467" s="68">
        <f t="shared" ref="E4467" si="2654">D4467-D4466</f>
        <v>3.8899999999998727</v>
      </c>
      <c r="F4467" s="69">
        <f t="shared" ref="F4467" si="2655">+H4467+G4467</f>
        <v>73174300</v>
      </c>
      <c r="G4467" s="12">
        <v>48585700</v>
      </c>
      <c r="H4467" s="12">
        <v>24588600</v>
      </c>
      <c r="I4467" s="69">
        <f t="shared" ref="I4467" si="2656">SUM(F4467,J4467:K4467)</f>
        <v>73174300</v>
      </c>
      <c r="J4467" s="12">
        <v>0</v>
      </c>
      <c r="K4467" s="12">
        <v>0</v>
      </c>
    </row>
    <row r="4468" spans="1:21" ht="9.75" customHeight="1" x14ac:dyDescent="0.15">
      <c r="B4468" s="65">
        <v>45106</v>
      </c>
      <c r="C4468" s="74">
        <f t="shared" ref="C4468" si="2657">F4468</f>
        <v>60101200</v>
      </c>
      <c r="D4468" s="37">
        <v>1176.22</v>
      </c>
      <c r="E4468" s="68">
        <f t="shared" ref="E4468" si="2658">D4468-D4467</f>
        <v>3.4400000000000546</v>
      </c>
      <c r="F4468" s="69">
        <f t="shared" ref="F4468" si="2659">+H4468+G4468</f>
        <v>60101200</v>
      </c>
      <c r="G4468" s="12">
        <v>26599400</v>
      </c>
      <c r="H4468" s="12">
        <v>33501800</v>
      </c>
      <c r="I4468" s="69">
        <f t="shared" ref="I4468" si="2660">SUM(F4468,J4468:K4468)</f>
        <v>60101200</v>
      </c>
      <c r="J4468" s="12">
        <v>0</v>
      </c>
      <c r="K4468" s="12">
        <v>0</v>
      </c>
    </row>
    <row r="4469" spans="1:21" s="21" customFormat="1" ht="9.75" customHeight="1" x14ac:dyDescent="0.15">
      <c r="A4469" s="21" t="s">
        <v>0</v>
      </c>
      <c r="B4469" s="66">
        <v>45107</v>
      </c>
      <c r="C4469" s="75">
        <f t="shared" ref="C4469" si="2661">F4469</f>
        <v>73857700</v>
      </c>
      <c r="D4469" s="38">
        <v>1180</v>
      </c>
      <c r="E4469" s="70">
        <f t="shared" ref="E4469:E4472" si="2662">D4469-D4468</f>
        <v>3.7799999999999727</v>
      </c>
      <c r="F4469" s="71">
        <f t="shared" ref="F4469" si="2663">+H4469+G4469</f>
        <v>73857700</v>
      </c>
      <c r="G4469" s="22">
        <v>24776600</v>
      </c>
      <c r="H4469" s="22">
        <v>49081100</v>
      </c>
      <c r="I4469" s="71">
        <f t="shared" ref="I4469" si="2664">SUM(F4469,J4469:K4469)</f>
        <v>73857700</v>
      </c>
      <c r="J4469" s="22">
        <v>0</v>
      </c>
      <c r="K4469" s="22">
        <v>0</v>
      </c>
      <c r="L4469" s="23">
        <f>SUM(G4448:G4469)</f>
        <v>649297600</v>
      </c>
      <c r="M4469" s="22">
        <f>SUM(H4448:H4469)</f>
        <v>1102459200</v>
      </c>
      <c r="N4469" s="24">
        <f>SUM(G4448:H4469)</f>
        <v>1751756800</v>
      </c>
      <c r="O4469" s="25">
        <f>MAX($C4448:$C4469)</f>
        <v>405551000</v>
      </c>
      <c r="P4469" s="26">
        <f>MIN($C4448:$C4469)</f>
        <v>41817700</v>
      </c>
      <c r="Q4469" s="53">
        <f>MAX($D4448:$D4469)</f>
        <v>1180</v>
      </c>
      <c r="R4469" s="54">
        <f>MIN($D4448:$D4469)</f>
        <v>1138.5899999999999</v>
      </c>
      <c r="S4469" s="45">
        <f>MAX($E4448:$E4469)</f>
        <v>8.6500000000000909</v>
      </c>
      <c r="T4469" s="46">
        <f>MIN($E4448:$E4469)</f>
        <v>-5.1200000000001182</v>
      </c>
      <c r="U4469" s="34"/>
    </row>
    <row r="4470" spans="1:21" ht="9.75" customHeight="1" x14ac:dyDescent="0.15">
      <c r="B4470" s="65">
        <v>45110</v>
      </c>
      <c r="C4470" s="74">
        <f t="shared" ref="C4470" si="2665">F4470</f>
        <v>101235000</v>
      </c>
      <c r="D4470" s="37">
        <v>1178.33</v>
      </c>
      <c r="E4470" s="68">
        <f t="shared" si="2662"/>
        <v>-1.6700000000000728</v>
      </c>
      <c r="F4470" s="69">
        <f t="shared" ref="F4470" si="2666">+H4470+G4470</f>
        <v>101235000</v>
      </c>
      <c r="G4470" s="12">
        <v>26991800</v>
      </c>
      <c r="H4470" s="12">
        <v>74243200</v>
      </c>
      <c r="I4470" s="69">
        <f t="shared" ref="I4470" si="2667">SUM(F4470,J4470:K4470)</f>
        <v>101485800</v>
      </c>
      <c r="J4470" s="12">
        <v>250800</v>
      </c>
      <c r="K4470" s="12">
        <v>0</v>
      </c>
    </row>
    <row r="4471" spans="1:21" ht="9.75" customHeight="1" x14ac:dyDescent="0.15">
      <c r="B4471" s="65">
        <v>45111</v>
      </c>
      <c r="C4471" s="74">
        <f t="shared" ref="C4471" si="2668">F4471</f>
        <v>178279700</v>
      </c>
      <c r="D4471" s="37">
        <v>1181</v>
      </c>
      <c r="E4471" s="68">
        <f t="shared" si="2662"/>
        <v>2.6700000000000728</v>
      </c>
      <c r="F4471" s="69">
        <f t="shared" ref="F4471" si="2669">+H4471+G4471</f>
        <v>178279700</v>
      </c>
      <c r="G4471" s="12">
        <v>21949800</v>
      </c>
      <c r="H4471" s="12">
        <v>156329900</v>
      </c>
      <c r="I4471" s="69">
        <f t="shared" ref="I4471" si="2670">SUM(F4471,J4471:K4471)</f>
        <v>178279700</v>
      </c>
      <c r="J4471" s="12">
        <v>0</v>
      </c>
      <c r="K4471" s="12">
        <v>0</v>
      </c>
    </row>
    <row r="4472" spans="1:21" ht="9.75" customHeight="1" x14ac:dyDescent="0.15">
      <c r="B4472" s="65">
        <v>45112</v>
      </c>
      <c r="C4472" s="74">
        <f t="shared" ref="C4472" si="2671">F4472</f>
        <v>99554500</v>
      </c>
      <c r="D4472" s="37">
        <v>1185.94</v>
      </c>
      <c r="E4472" s="68">
        <f t="shared" si="2662"/>
        <v>4.9400000000000546</v>
      </c>
      <c r="F4472" s="69">
        <f t="shared" ref="F4472" si="2672">+H4472+G4472</f>
        <v>99554500</v>
      </c>
      <c r="G4472" s="12">
        <v>24584100</v>
      </c>
      <c r="H4472" s="12">
        <v>74970400</v>
      </c>
      <c r="I4472" s="69">
        <f t="shared" ref="I4472" si="2673">SUM(F4472,J4472:K4472)</f>
        <v>99554500</v>
      </c>
      <c r="J4472" s="12">
        <v>0</v>
      </c>
      <c r="K4472" s="12">
        <v>0</v>
      </c>
    </row>
    <row r="4473" spans="1:21" ht="9.75" customHeight="1" x14ac:dyDescent="0.15">
      <c r="B4473" s="65">
        <v>45113</v>
      </c>
      <c r="C4473" s="74">
        <f t="shared" ref="C4473" si="2674">F4473</f>
        <v>68802600</v>
      </c>
      <c r="D4473" s="37">
        <v>1178.33</v>
      </c>
      <c r="E4473" s="68">
        <f t="shared" ref="E4473" si="2675">D4473-D4472</f>
        <v>-7.6100000000001273</v>
      </c>
      <c r="F4473" s="69">
        <f t="shared" ref="F4473" si="2676">+H4473+G4473</f>
        <v>68802600</v>
      </c>
      <c r="G4473" s="12">
        <v>13871300</v>
      </c>
      <c r="H4473" s="12">
        <v>54931300</v>
      </c>
      <c r="I4473" s="69">
        <f t="shared" ref="I4473" si="2677">SUM(F4473,J4473:K4473)</f>
        <v>68890100</v>
      </c>
      <c r="J4473" s="12">
        <v>87500</v>
      </c>
      <c r="K4473" s="12">
        <v>0</v>
      </c>
    </row>
    <row r="4474" spans="1:21" ht="9.75" customHeight="1" x14ac:dyDescent="0.15">
      <c r="B4474" s="65">
        <v>45114</v>
      </c>
      <c r="C4474" s="74">
        <f t="shared" ref="C4474" si="2678">F4474</f>
        <v>47722400</v>
      </c>
      <c r="D4474" s="37">
        <v>1182.44</v>
      </c>
      <c r="E4474" s="68">
        <f t="shared" ref="E4474" si="2679">D4474-D4473</f>
        <v>4.1100000000001273</v>
      </c>
      <c r="F4474" s="69">
        <f t="shared" ref="F4474" si="2680">+H4474+G4474</f>
        <v>47722400</v>
      </c>
      <c r="G4474" s="12">
        <v>6283400</v>
      </c>
      <c r="H4474" s="12">
        <v>41439000</v>
      </c>
      <c r="I4474" s="69">
        <f t="shared" ref="I4474" si="2681">SUM(F4474,J4474:K4474)</f>
        <v>47722400</v>
      </c>
      <c r="J4474" s="12">
        <v>0</v>
      </c>
      <c r="K4474" s="12">
        <v>0</v>
      </c>
    </row>
    <row r="4475" spans="1:21" ht="9.75" customHeight="1" x14ac:dyDescent="0.15">
      <c r="B4475" s="65">
        <v>45117</v>
      </c>
      <c r="C4475" s="74">
        <f t="shared" ref="C4475" si="2682">F4475</f>
        <v>107080900</v>
      </c>
      <c r="D4475" s="37">
        <v>1183.94</v>
      </c>
      <c r="E4475" s="68">
        <f t="shared" ref="E4475" si="2683">D4475-D4474</f>
        <v>1.5</v>
      </c>
      <c r="F4475" s="69">
        <f t="shared" ref="F4475" si="2684">+H4475+G4475</f>
        <v>107080900</v>
      </c>
      <c r="G4475" s="12">
        <v>9900300</v>
      </c>
      <c r="H4475" s="12">
        <v>97180600</v>
      </c>
      <c r="I4475" s="69">
        <f t="shared" ref="I4475" si="2685">SUM(F4475,J4475:K4475)</f>
        <v>107594900</v>
      </c>
      <c r="J4475" s="12">
        <v>0</v>
      </c>
      <c r="K4475" s="12">
        <v>514000</v>
      </c>
    </row>
    <row r="4476" spans="1:21" ht="9.75" customHeight="1" x14ac:dyDescent="0.15">
      <c r="B4476" s="65">
        <v>45118</v>
      </c>
      <c r="C4476" s="74">
        <f t="shared" ref="C4476" si="2686">F4476</f>
        <v>113294900</v>
      </c>
      <c r="D4476" s="37">
        <v>1183.56</v>
      </c>
      <c r="E4476" s="68">
        <f t="shared" ref="E4476" si="2687">D4476-D4475</f>
        <v>-0.38000000000010914</v>
      </c>
      <c r="F4476" s="69">
        <f t="shared" ref="F4476" si="2688">+H4476+G4476</f>
        <v>113294900</v>
      </c>
      <c r="G4476" s="12">
        <v>19034700</v>
      </c>
      <c r="H4476" s="12">
        <v>94260200</v>
      </c>
      <c r="I4476" s="69">
        <f t="shared" ref="I4476" si="2689">SUM(F4476,J4476:K4476)</f>
        <v>114408900</v>
      </c>
      <c r="J4476" s="12">
        <v>1114000</v>
      </c>
      <c r="K4476" s="12">
        <v>0</v>
      </c>
    </row>
    <row r="4477" spans="1:21" ht="9.75" customHeight="1" x14ac:dyDescent="0.15">
      <c r="B4477" s="65">
        <v>45119</v>
      </c>
      <c r="C4477" s="74">
        <f t="shared" ref="C4477" si="2690">F4477</f>
        <v>79785300</v>
      </c>
      <c r="D4477" s="37">
        <v>1195.72</v>
      </c>
      <c r="E4477" s="68">
        <f t="shared" ref="E4477" si="2691">D4477-D4476</f>
        <v>12.160000000000082</v>
      </c>
      <c r="F4477" s="69">
        <f t="shared" ref="F4477" si="2692">+H4477+G4477</f>
        <v>79785300</v>
      </c>
      <c r="G4477" s="12">
        <v>11993500</v>
      </c>
      <c r="H4477" s="12">
        <v>67791800</v>
      </c>
      <c r="I4477" s="69">
        <f t="shared" ref="I4477" si="2693">SUM(F4477,J4477:K4477)</f>
        <v>79785300</v>
      </c>
      <c r="J4477" s="12">
        <v>0</v>
      </c>
      <c r="K4477" s="12">
        <v>0</v>
      </c>
    </row>
    <row r="4478" spans="1:21" ht="9.75" customHeight="1" x14ac:dyDescent="0.15">
      <c r="B4478" s="65">
        <v>45120</v>
      </c>
      <c r="C4478" s="74">
        <f t="shared" ref="C4478" si="2694">F4478</f>
        <v>75646700</v>
      </c>
      <c r="D4478" s="37">
        <v>1189.28</v>
      </c>
      <c r="E4478" s="68">
        <f t="shared" ref="E4478" si="2695">D4478-D4477</f>
        <v>-6.4400000000000546</v>
      </c>
      <c r="F4478" s="69">
        <f t="shared" ref="F4478" si="2696">+H4478+G4478</f>
        <v>75646700</v>
      </c>
      <c r="G4478" s="12">
        <v>5216000</v>
      </c>
      <c r="H4478" s="12">
        <v>70430700</v>
      </c>
      <c r="I4478" s="69">
        <f t="shared" ref="I4478" si="2697">SUM(F4478,J4478:K4478)</f>
        <v>75646700</v>
      </c>
      <c r="J4478" s="12">
        <v>0</v>
      </c>
      <c r="K4478" s="12">
        <v>0</v>
      </c>
    </row>
    <row r="4479" spans="1:21" ht="9.75" customHeight="1" x14ac:dyDescent="0.15">
      <c r="B4479" s="65">
        <v>45121</v>
      </c>
      <c r="C4479" s="74">
        <f t="shared" ref="C4479" si="2698">F4479</f>
        <v>61183000</v>
      </c>
      <c r="D4479" s="37">
        <v>1191.6099999999999</v>
      </c>
      <c r="E4479" s="68">
        <f t="shared" ref="E4479" si="2699">D4479-D4478</f>
        <v>2.3299999999999272</v>
      </c>
      <c r="F4479" s="69">
        <f t="shared" ref="F4479" si="2700">+H4479+G4479</f>
        <v>61183000</v>
      </c>
      <c r="G4479" s="12">
        <v>8230000</v>
      </c>
      <c r="H4479" s="12">
        <v>52953000</v>
      </c>
      <c r="I4479" s="69">
        <f t="shared" ref="I4479" si="2701">SUM(F4479,J4479:K4479)</f>
        <v>61428000</v>
      </c>
      <c r="J4479" s="12">
        <v>245000</v>
      </c>
      <c r="K4479" s="12">
        <v>0</v>
      </c>
    </row>
    <row r="4480" spans="1:21" ht="9.75" customHeight="1" x14ac:dyDescent="0.15">
      <c r="B4480" s="65">
        <v>45125</v>
      </c>
      <c r="C4480" s="74">
        <f t="shared" ref="C4480" si="2702">F4480</f>
        <v>80375700</v>
      </c>
      <c r="D4480" s="37">
        <v>1193.28</v>
      </c>
      <c r="E4480" s="68">
        <f t="shared" ref="E4480" si="2703">D4480-D4479</f>
        <v>1.6700000000000728</v>
      </c>
      <c r="F4480" s="69">
        <f t="shared" ref="F4480" si="2704">+H4480+G4480</f>
        <v>80375700</v>
      </c>
      <c r="G4480" s="12">
        <v>37818200</v>
      </c>
      <c r="H4480" s="12">
        <v>42557500</v>
      </c>
      <c r="I4480" s="69">
        <f t="shared" ref="I4480" si="2705">SUM(F4480,J4480:K4480)</f>
        <v>80375700</v>
      </c>
      <c r="J4480" s="12">
        <v>0</v>
      </c>
      <c r="K4480" s="12">
        <v>0</v>
      </c>
    </row>
    <row r="4481" spans="1:21" ht="9.75" customHeight="1" x14ac:dyDescent="0.15">
      <c r="B4481" s="65">
        <v>45126</v>
      </c>
      <c r="C4481" s="74">
        <f t="shared" ref="C4481" si="2706">F4481</f>
        <v>51056900</v>
      </c>
      <c r="D4481" s="37">
        <v>1194.22</v>
      </c>
      <c r="E4481" s="68">
        <f t="shared" ref="E4481" si="2707">D4481-D4480</f>
        <v>0.94000000000005457</v>
      </c>
      <c r="F4481" s="69">
        <f t="shared" ref="F4481" si="2708">+H4481+G4481</f>
        <v>51056900</v>
      </c>
      <c r="G4481" s="12">
        <v>9310300</v>
      </c>
      <c r="H4481" s="12">
        <v>41746600</v>
      </c>
      <c r="I4481" s="69">
        <f t="shared" ref="I4481" si="2709">SUM(F4481,J4481:K4481)</f>
        <v>51056900</v>
      </c>
      <c r="J4481" s="12">
        <v>0</v>
      </c>
      <c r="K4481" s="12">
        <v>0</v>
      </c>
    </row>
    <row r="4482" spans="1:21" ht="9.75" customHeight="1" x14ac:dyDescent="0.15">
      <c r="B4482" s="65">
        <v>45127</v>
      </c>
      <c r="C4482" s="74">
        <f t="shared" ref="C4482" si="2710">F4482</f>
        <v>90861900</v>
      </c>
      <c r="D4482" s="37">
        <v>1195.83</v>
      </c>
      <c r="E4482" s="68">
        <f t="shared" ref="E4482" si="2711">D4482-D4481</f>
        <v>1.6099999999999</v>
      </c>
      <c r="F4482" s="69">
        <f t="shared" ref="F4482" si="2712">+H4482+G4482</f>
        <v>90861900</v>
      </c>
      <c r="G4482" s="12">
        <v>12608400</v>
      </c>
      <c r="H4482" s="12">
        <v>78253500</v>
      </c>
      <c r="I4482" s="69">
        <f t="shared" ref="I4482" si="2713">SUM(F4482,J4482:K4482)</f>
        <v>90861900</v>
      </c>
      <c r="J4482" s="12">
        <v>0</v>
      </c>
      <c r="K4482" s="12">
        <v>0</v>
      </c>
    </row>
    <row r="4483" spans="1:21" ht="9.75" customHeight="1" x14ac:dyDescent="0.15">
      <c r="B4483" s="65">
        <v>45128</v>
      </c>
      <c r="C4483" s="74">
        <f t="shared" ref="C4483" si="2714">F4483</f>
        <v>99632400</v>
      </c>
      <c r="D4483" s="37">
        <v>1190.67</v>
      </c>
      <c r="E4483" s="68">
        <f t="shared" ref="E4483" si="2715">D4483-D4482</f>
        <v>-5.1599999999998545</v>
      </c>
      <c r="F4483" s="69">
        <f t="shared" ref="F4483" si="2716">+H4483+G4483</f>
        <v>99632400</v>
      </c>
      <c r="G4483" s="12">
        <v>36608200</v>
      </c>
      <c r="H4483" s="12">
        <v>63024200</v>
      </c>
      <c r="I4483" s="69">
        <f t="shared" ref="I4483" si="2717">SUM(F4483,J4483:K4483)</f>
        <v>99632400</v>
      </c>
      <c r="J4483" s="12">
        <v>0</v>
      </c>
      <c r="K4483" s="12">
        <v>0</v>
      </c>
    </row>
    <row r="4484" spans="1:21" ht="9.75" customHeight="1" x14ac:dyDescent="0.15">
      <c r="B4484" s="65">
        <v>45131</v>
      </c>
      <c r="C4484" s="74">
        <f t="shared" ref="C4484" si="2718">F4484</f>
        <v>59408200</v>
      </c>
      <c r="D4484" s="37">
        <v>1194.56</v>
      </c>
      <c r="E4484" s="68">
        <f t="shared" ref="E4484" si="2719">D4484-D4483</f>
        <v>3.8899999999998727</v>
      </c>
      <c r="F4484" s="69">
        <f t="shared" ref="F4484" si="2720">+H4484+G4484</f>
        <v>59408200</v>
      </c>
      <c r="G4484" s="12">
        <v>25804000</v>
      </c>
      <c r="H4484" s="12">
        <v>33604200</v>
      </c>
      <c r="I4484" s="69">
        <f t="shared" ref="I4484" si="2721">SUM(F4484,J4484:K4484)</f>
        <v>59408200</v>
      </c>
      <c r="J4484" s="12">
        <v>0</v>
      </c>
      <c r="K4484" s="12">
        <v>0</v>
      </c>
    </row>
    <row r="4485" spans="1:21" ht="9.75" customHeight="1" x14ac:dyDescent="0.15">
      <c r="B4485" s="65">
        <v>45132</v>
      </c>
      <c r="C4485" s="74">
        <f t="shared" ref="C4485" si="2722">F4485</f>
        <v>64544300</v>
      </c>
      <c r="D4485" s="37">
        <v>1193.17</v>
      </c>
      <c r="E4485" s="68">
        <f t="shared" ref="E4485" si="2723">D4485-D4484</f>
        <v>-1.3899999999998727</v>
      </c>
      <c r="F4485" s="69">
        <f t="shared" ref="F4485" si="2724">+H4485+G4485</f>
        <v>64544300</v>
      </c>
      <c r="G4485" s="12">
        <v>8688100</v>
      </c>
      <c r="H4485" s="12">
        <v>55856200</v>
      </c>
      <c r="I4485" s="69">
        <f t="shared" ref="I4485" si="2725">SUM(F4485,J4485:K4485)</f>
        <v>64544300</v>
      </c>
      <c r="J4485" s="12">
        <v>0</v>
      </c>
      <c r="K4485" s="12">
        <v>0</v>
      </c>
    </row>
    <row r="4486" spans="1:21" ht="9.75" customHeight="1" x14ac:dyDescent="0.15">
      <c r="B4486" s="65">
        <v>45133</v>
      </c>
      <c r="C4486" s="74">
        <f t="shared" ref="C4486" si="2726">F4486</f>
        <v>61825600</v>
      </c>
      <c r="D4486" s="37">
        <v>1199.22</v>
      </c>
      <c r="E4486" s="68">
        <f t="shared" ref="E4486" si="2727">D4486-D4485</f>
        <v>6.0499999999999545</v>
      </c>
      <c r="F4486" s="69">
        <f t="shared" ref="F4486" si="2728">+H4486+G4486</f>
        <v>61825600</v>
      </c>
      <c r="G4486" s="12">
        <v>7727700</v>
      </c>
      <c r="H4486" s="12">
        <v>54097900</v>
      </c>
      <c r="I4486" s="69">
        <f t="shared" ref="I4486" si="2729">SUM(F4486,J4486:K4486)</f>
        <v>61825600</v>
      </c>
      <c r="J4486" s="12">
        <v>0</v>
      </c>
      <c r="K4486" s="12">
        <v>0</v>
      </c>
    </row>
    <row r="4487" spans="1:21" ht="9.75" customHeight="1" x14ac:dyDescent="0.15">
      <c r="B4487" s="65">
        <v>45134</v>
      </c>
      <c r="C4487" s="74">
        <f t="shared" ref="C4487" si="2730">F4487</f>
        <v>106472000</v>
      </c>
      <c r="D4487" s="37">
        <v>1198</v>
      </c>
      <c r="E4487" s="68">
        <f t="shared" ref="E4487" si="2731">D4487-D4486</f>
        <v>-1.2200000000000273</v>
      </c>
      <c r="F4487" s="69">
        <f t="shared" ref="F4487" si="2732">+H4487+G4487</f>
        <v>106472000</v>
      </c>
      <c r="G4487" s="12">
        <v>30278100</v>
      </c>
      <c r="H4487" s="12">
        <v>76193900</v>
      </c>
      <c r="I4487" s="69">
        <f t="shared" ref="I4487" si="2733">SUM(F4487,J4487:K4487)</f>
        <v>106472000</v>
      </c>
      <c r="J4487" s="12">
        <v>0</v>
      </c>
      <c r="K4487" s="12">
        <v>0</v>
      </c>
    </row>
    <row r="4488" spans="1:21" ht="9.75" customHeight="1" x14ac:dyDescent="0.15">
      <c r="B4488" s="65">
        <v>45135</v>
      </c>
      <c r="C4488" s="74">
        <f t="shared" ref="C4488" si="2734">F4488</f>
        <v>49228700</v>
      </c>
      <c r="D4488" s="37">
        <v>1195</v>
      </c>
      <c r="E4488" s="68">
        <f t="shared" ref="E4488" si="2735">D4488-D4487</f>
        <v>-3</v>
      </c>
      <c r="F4488" s="69">
        <f t="shared" ref="F4488" si="2736">+H4488+G4488</f>
        <v>49228700</v>
      </c>
      <c r="G4488" s="12">
        <v>7704600</v>
      </c>
      <c r="H4488" s="12">
        <v>41524100</v>
      </c>
      <c r="I4488" s="69">
        <f t="shared" ref="I4488" si="2737">SUM(F4488,J4488:K4488)</f>
        <v>49228700</v>
      </c>
      <c r="J4488" s="12">
        <v>0</v>
      </c>
      <c r="K4488" s="12">
        <v>0</v>
      </c>
    </row>
    <row r="4489" spans="1:21" s="21" customFormat="1" ht="9.75" customHeight="1" x14ac:dyDescent="0.15">
      <c r="A4489" s="21" t="s">
        <v>0</v>
      </c>
      <c r="B4489" s="66">
        <v>45138</v>
      </c>
      <c r="C4489" s="75">
        <f t="shared" ref="C4489" si="2738">F4489</f>
        <v>105845800</v>
      </c>
      <c r="D4489" s="38">
        <v>1201.72</v>
      </c>
      <c r="E4489" s="70">
        <f t="shared" ref="E4489" si="2739">D4489-D4488</f>
        <v>6.7200000000000273</v>
      </c>
      <c r="F4489" s="71">
        <f t="shared" ref="F4489" si="2740">+H4489+G4489</f>
        <v>105845800</v>
      </c>
      <c r="G4489" s="22">
        <v>10053500</v>
      </c>
      <c r="H4489" s="22">
        <v>95792300</v>
      </c>
      <c r="I4489" s="71">
        <f t="shared" ref="I4489" si="2741">SUM(F4489,J4489:K4489)</f>
        <v>105845800</v>
      </c>
      <c r="J4489" s="22">
        <v>0</v>
      </c>
      <c r="K4489" s="22">
        <v>0</v>
      </c>
      <c r="L4489" s="23">
        <f>SUM(G4470:G4489)</f>
        <v>334656000</v>
      </c>
      <c r="M4489" s="22">
        <f>SUM(H4470:H4489)</f>
        <v>1367180500</v>
      </c>
      <c r="N4489" s="24">
        <f>SUM(G4470:H4489)</f>
        <v>1701836500</v>
      </c>
      <c r="O4489" s="25">
        <f>MAX($C4470:$C4489)</f>
        <v>178279700</v>
      </c>
      <c r="P4489" s="26">
        <f>MIN($C4470:$C4489)</f>
        <v>47722400</v>
      </c>
      <c r="Q4489" s="53">
        <f>MAX($D4470:$D4489)</f>
        <v>1201.72</v>
      </c>
      <c r="R4489" s="54">
        <f>MIN($D4470:$D4489)</f>
        <v>1178.33</v>
      </c>
      <c r="S4489" s="45">
        <f>MAX($E4470:$E4489)</f>
        <v>12.160000000000082</v>
      </c>
      <c r="T4489" s="46">
        <f>MIN($E4470:$E4489)</f>
        <v>-7.6100000000001273</v>
      </c>
      <c r="U4489" s="34"/>
    </row>
    <row r="4490" spans="1:21" ht="9.75" customHeight="1" x14ac:dyDescent="0.15">
      <c r="B4490" s="65">
        <v>45139</v>
      </c>
      <c r="C4490" s="74">
        <f t="shared" ref="C4490" si="2742">F4490</f>
        <v>67144200</v>
      </c>
      <c r="D4490" s="37">
        <v>1201.28</v>
      </c>
      <c r="E4490" s="68">
        <f t="shared" ref="E4490" si="2743">D4490-D4489</f>
        <v>-0.44000000000005457</v>
      </c>
      <c r="F4490" s="69">
        <f t="shared" ref="F4490" si="2744">+H4490+G4490</f>
        <v>67144200</v>
      </c>
      <c r="G4490" s="12">
        <v>4513000</v>
      </c>
      <c r="H4490" s="12">
        <v>62631200</v>
      </c>
      <c r="I4490" s="69">
        <f t="shared" ref="I4490" si="2745">SUM(F4490,J4490:K4490)</f>
        <v>67144200</v>
      </c>
      <c r="J4490" s="12">
        <v>0</v>
      </c>
      <c r="K4490" s="12">
        <v>0</v>
      </c>
    </row>
    <row r="4491" spans="1:21" ht="9.75" customHeight="1" x14ac:dyDescent="0.15">
      <c r="B4491" s="65">
        <v>45140</v>
      </c>
      <c r="C4491" s="74">
        <f t="shared" ref="C4491" si="2746">F4491</f>
        <v>52236500</v>
      </c>
      <c r="D4491" s="37">
        <v>1199.44</v>
      </c>
      <c r="E4491" s="68">
        <f t="shared" ref="E4491" si="2747">D4491-D4490</f>
        <v>-1.8399999999999181</v>
      </c>
      <c r="F4491" s="69">
        <f t="shared" ref="F4491" si="2748">+H4491+G4491</f>
        <v>52236500</v>
      </c>
      <c r="G4491" s="12">
        <v>5624600</v>
      </c>
      <c r="H4491" s="12">
        <v>46611900</v>
      </c>
      <c r="I4491" s="69">
        <f t="shared" ref="I4491" si="2749">SUM(F4491,J4491:K4491)</f>
        <v>52926500</v>
      </c>
      <c r="J4491" s="12">
        <v>0</v>
      </c>
      <c r="K4491" s="12">
        <v>690000</v>
      </c>
    </row>
    <row r="4492" spans="1:21" ht="9.75" customHeight="1" x14ac:dyDescent="0.15">
      <c r="B4492" s="65">
        <v>45141</v>
      </c>
      <c r="C4492" s="74">
        <f t="shared" ref="C4492" si="2750">F4492</f>
        <v>56657600</v>
      </c>
      <c r="D4492" s="37">
        <v>1194.72</v>
      </c>
      <c r="E4492" s="68">
        <f t="shared" ref="E4492" si="2751">D4492-D4491</f>
        <v>-4.7200000000000273</v>
      </c>
      <c r="F4492" s="69">
        <f t="shared" ref="F4492" si="2752">+H4492+G4492</f>
        <v>56657600</v>
      </c>
      <c r="G4492" s="12">
        <v>7204400</v>
      </c>
      <c r="H4492" s="12">
        <v>49453200</v>
      </c>
      <c r="I4492" s="69">
        <f t="shared" ref="I4492" si="2753">SUM(F4492,J4492:K4492)</f>
        <v>56657600</v>
      </c>
      <c r="J4492" s="12">
        <v>0</v>
      </c>
      <c r="K4492" s="12">
        <v>0</v>
      </c>
    </row>
    <row r="4493" spans="1:21" ht="9.75" customHeight="1" x14ac:dyDescent="0.15">
      <c r="B4493" s="65">
        <v>45142</v>
      </c>
      <c r="C4493" s="74">
        <f t="shared" ref="C4493" si="2754">F4493</f>
        <v>49049400</v>
      </c>
      <c r="D4493" s="37">
        <v>1190.28</v>
      </c>
      <c r="E4493" s="68">
        <f t="shared" ref="E4493" si="2755">D4493-D4492</f>
        <v>-4.4400000000000546</v>
      </c>
      <c r="F4493" s="69">
        <f t="shared" ref="F4493" si="2756">+H4493+G4493</f>
        <v>49049400</v>
      </c>
      <c r="G4493" s="12">
        <v>11364000</v>
      </c>
      <c r="H4493" s="12">
        <v>37685400</v>
      </c>
      <c r="I4493" s="69">
        <f t="shared" ref="I4493" si="2757">SUM(F4493,J4493:K4493)</f>
        <v>49049400</v>
      </c>
      <c r="J4493" s="12">
        <v>0</v>
      </c>
      <c r="K4493" s="12">
        <v>0</v>
      </c>
    </row>
    <row r="4494" spans="1:21" ht="9.75" customHeight="1" x14ac:dyDescent="0.15">
      <c r="B4494" s="65">
        <v>45145</v>
      </c>
      <c r="C4494" s="74">
        <f t="shared" ref="C4494" si="2758">F4494</f>
        <v>83374200</v>
      </c>
      <c r="D4494" s="37">
        <v>1191.33</v>
      </c>
      <c r="E4494" s="68">
        <f t="shared" ref="E4494" si="2759">D4494-D4493</f>
        <v>1.0499999999999545</v>
      </c>
      <c r="F4494" s="69">
        <f t="shared" ref="F4494" si="2760">+H4494+G4494</f>
        <v>83374200</v>
      </c>
      <c r="G4494" s="12">
        <v>14544000</v>
      </c>
      <c r="H4494" s="12">
        <v>68830200</v>
      </c>
      <c r="I4494" s="69">
        <f t="shared" ref="I4494" si="2761">SUM(F4494,J4494:K4494)</f>
        <v>83374200</v>
      </c>
      <c r="J4494" s="12">
        <v>0</v>
      </c>
      <c r="K4494" s="12">
        <v>0</v>
      </c>
    </row>
    <row r="4495" spans="1:21" ht="9.75" customHeight="1" x14ac:dyDescent="0.15">
      <c r="B4495" s="65">
        <v>45146</v>
      </c>
      <c r="C4495" s="74">
        <f t="shared" ref="C4495" si="2762">F4495</f>
        <v>59753100</v>
      </c>
      <c r="D4495" s="37">
        <v>1188.44</v>
      </c>
      <c r="E4495" s="68">
        <f t="shared" ref="E4495" si="2763">D4495-D4494</f>
        <v>-2.8899999999998727</v>
      </c>
      <c r="F4495" s="69">
        <f t="shared" ref="F4495" si="2764">+H4495+G4495</f>
        <v>59753100</v>
      </c>
      <c r="G4495" s="12">
        <v>12107400</v>
      </c>
      <c r="H4495" s="12">
        <v>47645700</v>
      </c>
      <c r="I4495" s="69">
        <f t="shared" ref="I4495" si="2765">SUM(F4495,J4495:K4495)</f>
        <v>59753100</v>
      </c>
      <c r="J4495" s="12">
        <v>0</v>
      </c>
      <c r="K4495" s="12">
        <v>0</v>
      </c>
    </row>
    <row r="4496" spans="1:21" ht="9.75" customHeight="1" x14ac:dyDescent="0.15">
      <c r="B4496" s="65">
        <v>45147</v>
      </c>
      <c r="C4496" s="74">
        <f t="shared" ref="C4496" si="2766">F4496</f>
        <v>185435900</v>
      </c>
      <c r="D4496" s="37">
        <v>1191.28</v>
      </c>
      <c r="E4496" s="68">
        <f t="shared" ref="E4496" si="2767">D4496-D4495</f>
        <v>2.8399999999999181</v>
      </c>
      <c r="F4496" s="69">
        <f t="shared" ref="F4496" si="2768">+H4496+G4496</f>
        <v>185435900</v>
      </c>
      <c r="G4496" s="12">
        <v>9523500</v>
      </c>
      <c r="H4496" s="12">
        <v>175912400</v>
      </c>
      <c r="I4496" s="69">
        <f t="shared" ref="I4496" si="2769">SUM(F4496,J4496:K4496)</f>
        <v>185435900</v>
      </c>
      <c r="J4496" s="12">
        <v>0</v>
      </c>
      <c r="K4496" s="12">
        <v>0</v>
      </c>
    </row>
    <row r="4497" spans="1:21" ht="9.75" customHeight="1" x14ac:dyDescent="0.15">
      <c r="B4497" s="65">
        <v>45148</v>
      </c>
      <c r="C4497" s="74">
        <f t="shared" ref="C4497" si="2770">F4497</f>
        <v>214457000</v>
      </c>
      <c r="D4497" s="37">
        <v>1188.28</v>
      </c>
      <c r="E4497" s="68">
        <f t="shared" ref="E4497" si="2771">D4497-D4496</f>
        <v>-3</v>
      </c>
      <c r="F4497" s="69">
        <f t="shared" ref="F4497" si="2772">+H4497+G4497</f>
        <v>214457000</v>
      </c>
      <c r="G4497" s="12">
        <v>10838400</v>
      </c>
      <c r="H4497" s="12">
        <v>203618600</v>
      </c>
      <c r="I4497" s="69">
        <f t="shared" ref="I4497" si="2773">SUM(F4497,J4497:K4497)</f>
        <v>214457000</v>
      </c>
      <c r="J4497" s="12">
        <v>0</v>
      </c>
      <c r="K4497" s="12">
        <v>0</v>
      </c>
    </row>
    <row r="4498" spans="1:21" ht="9.75" customHeight="1" x14ac:dyDescent="0.15">
      <c r="B4498" s="65">
        <v>45152</v>
      </c>
      <c r="C4498" s="74">
        <f t="shared" ref="C4498" si="2774">F4498</f>
        <v>208319700</v>
      </c>
      <c r="D4498" s="37">
        <v>1181.56</v>
      </c>
      <c r="E4498" s="68">
        <f t="shared" ref="E4498" si="2775">D4498-D4497</f>
        <v>-6.7200000000000273</v>
      </c>
      <c r="F4498" s="69">
        <f t="shared" ref="F4498" si="2776">+H4498+G4498</f>
        <v>208319700</v>
      </c>
      <c r="G4498" s="12">
        <v>12255400</v>
      </c>
      <c r="H4498" s="12">
        <v>196064300</v>
      </c>
      <c r="I4498" s="69">
        <f t="shared" ref="I4498" si="2777">SUM(F4498,J4498:K4498)</f>
        <v>208319700</v>
      </c>
      <c r="J4498" s="12">
        <v>0</v>
      </c>
      <c r="K4498" s="12">
        <v>0</v>
      </c>
      <c r="L4498" s="13" t="s">
        <v>64</v>
      </c>
    </row>
    <row r="4499" spans="1:21" ht="9.75" customHeight="1" x14ac:dyDescent="0.15">
      <c r="B4499" s="65">
        <v>45153</v>
      </c>
      <c r="C4499" s="74">
        <f t="shared" ref="C4499" si="2778">F4499</f>
        <v>531142600</v>
      </c>
      <c r="D4499" s="37">
        <v>1174.67</v>
      </c>
      <c r="E4499" s="68">
        <f t="shared" ref="E4499" si="2779">D4499-D4498</f>
        <v>-6.8899999999998727</v>
      </c>
      <c r="F4499" s="69">
        <f t="shared" ref="F4499" si="2780">+H4499+G4499</f>
        <v>531142600</v>
      </c>
      <c r="G4499" s="12">
        <v>10028200</v>
      </c>
      <c r="H4499" s="12">
        <v>521114400</v>
      </c>
      <c r="I4499" s="69">
        <f t="shared" ref="I4499" si="2781">SUM(F4499,J4499:K4499)</f>
        <v>531924600</v>
      </c>
      <c r="J4499" s="12">
        <v>0</v>
      </c>
      <c r="K4499" s="12">
        <v>782000</v>
      </c>
    </row>
    <row r="4500" spans="1:21" ht="9.75" customHeight="1" x14ac:dyDescent="0.15">
      <c r="B4500" s="65">
        <v>45154</v>
      </c>
      <c r="C4500" s="74">
        <f t="shared" ref="C4500" si="2782">F4500</f>
        <v>293070200</v>
      </c>
      <c r="D4500" s="37">
        <v>1170.8900000000001</v>
      </c>
      <c r="E4500" s="68">
        <f t="shared" ref="E4500" si="2783">D4500-D4499</f>
        <v>-3.7799999999999727</v>
      </c>
      <c r="F4500" s="69">
        <f t="shared" ref="F4500" si="2784">+H4500+G4500</f>
        <v>293070200</v>
      </c>
      <c r="G4500" s="12">
        <v>6111200</v>
      </c>
      <c r="H4500" s="12">
        <v>286959000</v>
      </c>
      <c r="I4500" s="69">
        <f t="shared" ref="I4500" si="2785">SUM(F4500,J4500:K4500)</f>
        <v>293070200</v>
      </c>
      <c r="J4500" s="12">
        <v>0</v>
      </c>
      <c r="K4500" s="12">
        <v>0</v>
      </c>
    </row>
    <row r="4501" spans="1:21" ht="9.75" customHeight="1" x14ac:dyDescent="0.15">
      <c r="B4501" s="65">
        <v>45155</v>
      </c>
      <c r="C4501" s="74">
        <f t="shared" ref="C4501" si="2786">F4501</f>
        <v>158445300</v>
      </c>
      <c r="D4501" s="37">
        <v>1166.8900000000001</v>
      </c>
      <c r="E4501" s="68">
        <f t="shared" ref="E4501" si="2787">D4501-D4500</f>
        <v>-4</v>
      </c>
      <c r="F4501" s="69">
        <f t="shared" ref="F4501" si="2788">+H4501+G4501</f>
        <v>158445300</v>
      </c>
      <c r="G4501" s="12">
        <v>7347300</v>
      </c>
      <c r="H4501" s="12">
        <v>151098000</v>
      </c>
      <c r="I4501" s="69">
        <f t="shared" ref="I4501" si="2789">SUM(F4501,J4501:K4501)</f>
        <v>158494100</v>
      </c>
      <c r="J4501" s="12">
        <v>48800</v>
      </c>
      <c r="K4501" s="12">
        <v>0</v>
      </c>
    </row>
    <row r="4502" spans="1:21" ht="9.75" customHeight="1" x14ac:dyDescent="0.15">
      <c r="B4502" s="65">
        <v>45156</v>
      </c>
      <c r="C4502" s="74">
        <f t="shared" ref="C4502" si="2790">F4502</f>
        <v>124252800</v>
      </c>
      <c r="D4502" s="37">
        <v>1168.22</v>
      </c>
      <c r="E4502" s="68">
        <f t="shared" ref="E4502" si="2791">D4502-D4501</f>
        <v>1.3299999999999272</v>
      </c>
      <c r="F4502" s="69">
        <f t="shared" ref="F4502" si="2792">+H4502+G4502</f>
        <v>124252800</v>
      </c>
      <c r="G4502" s="12">
        <v>2973600</v>
      </c>
      <c r="H4502" s="12">
        <v>121279200</v>
      </c>
      <c r="I4502" s="69">
        <f t="shared" ref="I4502" si="2793">SUM(F4502,J4502:K4502)</f>
        <v>124252800</v>
      </c>
      <c r="J4502" s="12">
        <v>0</v>
      </c>
      <c r="K4502" s="12">
        <v>0</v>
      </c>
    </row>
    <row r="4503" spans="1:21" ht="9.75" customHeight="1" x14ac:dyDescent="0.15">
      <c r="B4503" s="65">
        <v>45159</v>
      </c>
      <c r="C4503" s="74">
        <f t="shared" ref="C4503" si="2794">F4503</f>
        <v>90342400</v>
      </c>
      <c r="D4503" s="37">
        <v>1165.6099999999999</v>
      </c>
      <c r="E4503" s="68">
        <f t="shared" ref="E4503" si="2795">D4503-D4502</f>
        <v>-2.6100000000001273</v>
      </c>
      <c r="F4503" s="69">
        <f t="shared" ref="F4503" si="2796">+H4503+G4503</f>
        <v>90342400</v>
      </c>
      <c r="G4503" s="12">
        <v>25739200</v>
      </c>
      <c r="H4503" s="12">
        <v>64603200</v>
      </c>
      <c r="I4503" s="69">
        <f t="shared" ref="I4503" si="2797">SUM(F4503,J4503:K4503)</f>
        <v>90342400</v>
      </c>
      <c r="J4503" s="12">
        <v>0</v>
      </c>
      <c r="K4503" s="12">
        <v>0</v>
      </c>
    </row>
    <row r="4504" spans="1:21" ht="9.75" customHeight="1" x14ac:dyDescent="0.15">
      <c r="B4504" s="65">
        <v>45160</v>
      </c>
      <c r="C4504" s="74">
        <f t="shared" ref="C4504" si="2798">F4504</f>
        <v>100363000</v>
      </c>
      <c r="D4504" s="37">
        <v>1173.56</v>
      </c>
      <c r="E4504" s="68">
        <f t="shared" ref="E4504" si="2799">D4504-D4503</f>
        <v>7.9500000000000455</v>
      </c>
      <c r="F4504" s="69">
        <f t="shared" ref="F4504" si="2800">+H4504+G4504</f>
        <v>100363000</v>
      </c>
      <c r="G4504" s="12">
        <v>11716800</v>
      </c>
      <c r="H4504" s="12">
        <v>88646200</v>
      </c>
      <c r="I4504" s="69">
        <f t="shared" ref="I4504" si="2801">SUM(F4504,J4504:K4504)</f>
        <v>100363000</v>
      </c>
      <c r="J4504" s="12">
        <v>0</v>
      </c>
      <c r="K4504" s="12">
        <v>0</v>
      </c>
    </row>
    <row r="4505" spans="1:21" ht="9.75" customHeight="1" x14ac:dyDescent="0.15">
      <c r="B4505" s="65">
        <v>45161</v>
      </c>
      <c r="C4505" s="74">
        <f t="shared" ref="C4505" si="2802">F4505</f>
        <v>90610200</v>
      </c>
      <c r="D4505" s="37">
        <v>1177.78</v>
      </c>
      <c r="E4505" s="68">
        <f t="shared" ref="E4505" si="2803">D4505-D4504</f>
        <v>4.2200000000000273</v>
      </c>
      <c r="F4505" s="69">
        <f t="shared" ref="F4505" si="2804">+H4505+G4505</f>
        <v>90610200</v>
      </c>
      <c r="G4505" s="12">
        <v>6778000</v>
      </c>
      <c r="H4505" s="12">
        <v>83832200</v>
      </c>
      <c r="I4505" s="69">
        <f t="shared" ref="I4505" si="2805">SUM(F4505,J4505:K4505)</f>
        <v>91490200</v>
      </c>
      <c r="J4505" s="12">
        <v>0</v>
      </c>
      <c r="K4505" s="12">
        <v>880000</v>
      </c>
    </row>
    <row r="4506" spans="1:21" ht="9.75" customHeight="1" x14ac:dyDescent="0.15">
      <c r="B4506" s="65">
        <v>45162</v>
      </c>
      <c r="C4506" s="74">
        <f t="shared" ref="C4506" si="2806">F4506</f>
        <v>88047200</v>
      </c>
      <c r="D4506" s="37">
        <v>1174.78</v>
      </c>
      <c r="E4506" s="68">
        <f t="shared" ref="E4506" si="2807">D4506-D4505</f>
        <v>-3</v>
      </c>
      <c r="F4506" s="69">
        <f t="shared" ref="F4506" si="2808">+H4506+G4506</f>
        <v>88047200</v>
      </c>
      <c r="G4506" s="12">
        <v>3860200</v>
      </c>
      <c r="H4506" s="12">
        <v>84187000</v>
      </c>
      <c r="I4506" s="69">
        <f t="shared" ref="I4506" si="2809">SUM(F4506,J4506:K4506)</f>
        <v>88047200</v>
      </c>
      <c r="J4506" s="12">
        <v>0</v>
      </c>
      <c r="K4506" s="12">
        <v>0</v>
      </c>
    </row>
    <row r="4507" spans="1:21" ht="9.75" customHeight="1" x14ac:dyDescent="0.15">
      <c r="B4507" s="65">
        <v>45163</v>
      </c>
      <c r="C4507" s="74">
        <f t="shared" ref="C4507" si="2810">F4507</f>
        <v>81563700</v>
      </c>
      <c r="D4507" s="37">
        <v>1185.5</v>
      </c>
      <c r="E4507" s="68">
        <f t="shared" ref="E4507" si="2811">D4507-D4506</f>
        <v>10.720000000000027</v>
      </c>
      <c r="F4507" s="69">
        <f t="shared" ref="F4507" si="2812">+H4507+G4507</f>
        <v>81563700</v>
      </c>
      <c r="G4507" s="12">
        <v>7790400</v>
      </c>
      <c r="H4507" s="12">
        <v>73773300</v>
      </c>
      <c r="I4507" s="69">
        <f t="shared" ref="I4507" si="2813">SUM(F4507,J4507:K4507)</f>
        <v>81563700</v>
      </c>
      <c r="J4507" s="12">
        <v>0</v>
      </c>
      <c r="K4507" s="12">
        <v>0</v>
      </c>
    </row>
    <row r="4508" spans="1:21" ht="9.75" customHeight="1" x14ac:dyDescent="0.15">
      <c r="B4508" s="65">
        <v>45166</v>
      </c>
      <c r="C4508" s="74">
        <f t="shared" ref="C4508" si="2814">F4508</f>
        <v>84194000</v>
      </c>
      <c r="D4508" s="37">
        <v>1184.78</v>
      </c>
      <c r="E4508" s="68">
        <f t="shared" ref="E4508" si="2815">D4508-D4507</f>
        <v>-0.72000000000002728</v>
      </c>
      <c r="F4508" s="69">
        <f t="shared" ref="F4508" si="2816">+H4508+G4508</f>
        <v>84194000</v>
      </c>
      <c r="G4508" s="12">
        <v>19305700</v>
      </c>
      <c r="H4508" s="12">
        <v>64888300</v>
      </c>
      <c r="I4508" s="69">
        <f t="shared" ref="I4508" si="2817">SUM(F4508,J4508:K4508)</f>
        <v>84194000</v>
      </c>
      <c r="J4508" s="12">
        <v>0</v>
      </c>
      <c r="K4508" s="12">
        <v>0</v>
      </c>
    </row>
    <row r="4509" spans="1:21" ht="9.75" customHeight="1" x14ac:dyDescent="0.15">
      <c r="B4509" s="65">
        <v>45167</v>
      </c>
      <c r="C4509" s="74">
        <f t="shared" ref="C4509:C4511" si="2818">F4509</f>
        <v>37214300</v>
      </c>
      <c r="D4509" s="37">
        <v>1188.5</v>
      </c>
      <c r="E4509" s="68">
        <f t="shared" ref="E4509:E4511" si="2819">D4509-D4508</f>
        <v>3.7200000000000273</v>
      </c>
      <c r="F4509" s="69">
        <f t="shared" ref="F4509:F4511" si="2820">+H4509+G4509</f>
        <v>37214300</v>
      </c>
      <c r="G4509" s="12">
        <v>7712900</v>
      </c>
      <c r="H4509" s="12">
        <v>29501400</v>
      </c>
      <c r="I4509" s="69">
        <f t="shared" ref="I4509:I4511" si="2821">SUM(F4509,J4509:K4509)</f>
        <v>37214300</v>
      </c>
      <c r="J4509" s="12">
        <v>0</v>
      </c>
      <c r="K4509" s="12">
        <v>0</v>
      </c>
      <c r="L4509" s="13" t="s">
        <v>64</v>
      </c>
    </row>
    <row r="4510" spans="1:21" ht="9.75" customHeight="1" x14ac:dyDescent="0.15">
      <c r="B4510" s="65">
        <v>45168</v>
      </c>
      <c r="C4510" s="74">
        <f t="shared" si="2818"/>
        <v>326997900</v>
      </c>
      <c r="D4510" s="37">
        <v>1164.8900000000001</v>
      </c>
      <c r="E4510" s="68">
        <f t="shared" si="2819"/>
        <v>-23.6099999999999</v>
      </c>
      <c r="F4510" s="69">
        <f t="shared" si="2820"/>
        <v>326997900</v>
      </c>
      <c r="G4510" s="57">
        <v>281624700</v>
      </c>
      <c r="H4510" s="12">
        <v>45373200</v>
      </c>
      <c r="I4510" s="69">
        <f t="shared" si="2821"/>
        <v>326997900</v>
      </c>
      <c r="J4510" s="12">
        <v>0</v>
      </c>
      <c r="K4510" s="12">
        <v>0</v>
      </c>
      <c r="L4510" s="79" t="s">
        <v>59</v>
      </c>
      <c r="M4510" s="57"/>
      <c r="U4510" s="33" t="s">
        <v>65</v>
      </c>
    </row>
    <row r="4511" spans="1:21" s="21" customFormat="1" ht="9.75" customHeight="1" x14ac:dyDescent="0.15">
      <c r="A4511" s="21" t="s">
        <v>0</v>
      </c>
      <c r="B4511" s="66">
        <v>45169</v>
      </c>
      <c r="C4511" s="75">
        <f t="shared" si="2818"/>
        <v>87249300</v>
      </c>
      <c r="D4511" s="38">
        <v>1162</v>
      </c>
      <c r="E4511" s="70">
        <f t="shared" si="2819"/>
        <v>-2.8900000000001</v>
      </c>
      <c r="F4511" s="71">
        <f t="shared" si="2820"/>
        <v>87249300</v>
      </c>
      <c r="G4511" s="22">
        <v>21202300</v>
      </c>
      <c r="H4511" s="22">
        <v>66047000</v>
      </c>
      <c r="I4511" s="71">
        <f t="shared" si="2821"/>
        <v>87249300</v>
      </c>
      <c r="J4511" s="22">
        <v>0</v>
      </c>
      <c r="K4511" s="22">
        <v>0</v>
      </c>
      <c r="L4511" s="23">
        <f>SUM(G4490:G4511)</f>
        <v>500165200</v>
      </c>
      <c r="M4511" s="22">
        <f>SUM(H4490:H4511)</f>
        <v>2569755300</v>
      </c>
      <c r="N4511" s="24">
        <f>SUM(G4490:H4511)</f>
        <v>3069920500</v>
      </c>
      <c r="O4511" s="25">
        <f>MAX($C4490:$C4511)</f>
        <v>531142600</v>
      </c>
      <c r="P4511" s="26">
        <f>MIN($C4490:$C4511)</f>
        <v>37214300</v>
      </c>
      <c r="Q4511" s="53">
        <f>MAX($D4490:$D4511)</f>
        <v>1201.28</v>
      </c>
      <c r="R4511" s="54">
        <f>MIN($D4490:$D4511)</f>
        <v>1162</v>
      </c>
      <c r="S4511" s="45">
        <f>MAX($E4490:$E4511)</f>
        <v>10.720000000000027</v>
      </c>
      <c r="T4511" s="46">
        <f>MIN($E4490:$E4511)</f>
        <v>-23.6099999999999</v>
      </c>
      <c r="U4511" s="34"/>
    </row>
    <row r="4512" spans="1:21" ht="9.75" customHeight="1" x14ac:dyDescent="0.15">
      <c r="B4512" s="65">
        <v>45170</v>
      </c>
      <c r="C4512" s="74">
        <f t="shared" ref="C4512" si="2822">F4512</f>
        <v>56806400</v>
      </c>
      <c r="D4512" s="37">
        <v>1162.1099999999999</v>
      </c>
      <c r="E4512" s="68">
        <f t="shared" ref="E4512" si="2823">D4512-D4511</f>
        <v>0.10999999999989996</v>
      </c>
      <c r="F4512" s="69">
        <f t="shared" ref="F4512" si="2824">+H4512+G4512</f>
        <v>56806400</v>
      </c>
      <c r="G4512" s="12">
        <v>14522700</v>
      </c>
      <c r="H4512" s="12">
        <v>42283700</v>
      </c>
      <c r="I4512" s="69">
        <f t="shared" ref="I4512" si="2825">SUM(F4512,J4512:K4512)</f>
        <v>56806400</v>
      </c>
      <c r="J4512" s="12">
        <v>0</v>
      </c>
      <c r="K4512" s="12">
        <v>0</v>
      </c>
    </row>
    <row r="4513" spans="2:13" ht="9.75" customHeight="1" x14ac:dyDescent="0.15">
      <c r="B4513" s="65">
        <v>45173</v>
      </c>
      <c r="C4513" s="74">
        <f t="shared" ref="C4513" si="2826">F4513</f>
        <v>61999200</v>
      </c>
      <c r="D4513" s="37">
        <v>1162.94</v>
      </c>
      <c r="E4513" s="68">
        <f t="shared" ref="E4513" si="2827">D4513-D4512</f>
        <v>0.83000000000015461</v>
      </c>
      <c r="F4513" s="69">
        <f t="shared" ref="F4513" si="2828">+H4513+G4513</f>
        <v>61999200</v>
      </c>
      <c r="G4513" s="12">
        <v>7846400</v>
      </c>
      <c r="H4513" s="12">
        <v>54152800</v>
      </c>
      <c r="I4513" s="69">
        <f t="shared" ref="I4513" si="2829">SUM(F4513,J4513:K4513)</f>
        <v>63380200</v>
      </c>
      <c r="J4513" s="12">
        <v>0</v>
      </c>
      <c r="K4513" s="12">
        <v>1381000</v>
      </c>
    </row>
    <row r="4514" spans="2:13" ht="9.75" customHeight="1" x14ac:dyDescent="0.15">
      <c r="B4514" s="65">
        <v>45174</v>
      </c>
      <c r="C4514" s="74">
        <f t="shared" ref="C4514" si="2830">F4514</f>
        <v>67930900</v>
      </c>
      <c r="D4514" s="37">
        <v>1166.44</v>
      </c>
      <c r="E4514" s="68">
        <f t="shared" ref="E4514" si="2831">D4514-D4513</f>
        <v>3.5</v>
      </c>
      <c r="F4514" s="69">
        <f t="shared" ref="F4514" si="2832">+H4514+G4514</f>
        <v>67930900</v>
      </c>
      <c r="G4514" s="12">
        <v>11574900</v>
      </c>
      <c r="H4514" s="12">
        <v>56356000</v>
      </c>
      <c r="I4514" s="69">
        <f t="shared" ref="I4514" si="2833">SUM(F4514,J4514:K4514)</f>
        <v>67930900</v>
      </c>
      <c r="J4514" s="12">
        <v>0</v>
      </c>
      <c r="K4514" s="12">
        <v>0</v>
      </c>
    </row>
    <row r="4515" spans="2:13" ht="9.75" customHeight="1" x14ac:dyDescent="0.15">
      <c r="B4515" s="65">
        <v>45175</v>
      </c>
      <c r="C4515" s="74">
        <f t="shared" ref="C4515" si="2834">F4515</f>
        <v>62238800</v>
      </c>
      <c r="D4515" s="37">
        <v>1169.3900000000001</v>
      </c>
      <c r="E4515" s="68">
        <f t="shared" ref="E4515" si="2835">D4515-D4514</f>
        <v>2.9500000000000455</v>
      </c>
      <c r="F4515" s="69">
        <f t="shared" ref="F4515" si="2836">+H4515+G4515</f>
        <v>62238800</v>
      </c>
      <c r="G4515" s="12">
        <v>15190600</v>
      </c>
      <c r="H4515" s="12">
        <v>47048200</v>
      </c>
      <c r="I4515" s="69">
        <f t="shared" ref="I4515" si="2837">SUM(F4515,J4515:K4515)</f>
        <v>62238800</v>
      </c>
      <c r="J4515" s="12">
        <v>0</v>
      </c>
      <c r="K4515" s="12">
        <v>0</v>
      </c>
    </row>
    <row r="4516" spans="2:13" ht="9.75" customHeight="1" x14ac:dyDescent="0.15">
      <c r="B4516" s="65">
        <v>45176</v>
      </c>
      <c r="C4516" s="74">
        <f t="shared" ref="C4516" si="2838">F4516</f>
        <v>50592500</v>
      </c>
      <c r="D4516" s="37">
        <v>1163.72</v>
      </c>
      <c r="E4516" s="68">
        <f t="shared" ref="E4516" si="2839">D4516-D4515</f>
        <v>-5.6700000000000728</v>
      </c>
      <c r="F4516" s="69">
        <f t="shared" ref="F4516" si="2840">+H4516+G4516</f>
        <v>50592500</v>
      </c>
      <c r="G4516" s="12">
        <v>8235300</v>
      </c>
      <c r="H4516" s="12">
        <v>42357200</v>
      </c>
      <c r="I4516" s="69">
        <f t="shared" ref="I4516" si="2841">SUM(F4516,J4516:K4516)</f>
        <v>52362500</v>
      </c>
      <c r="J4516" s="12">
        <v>1770000</v>
      </c>
      <c r="K4516" s="12">
        <v>0</v>
      </c>
    </row>
    <row r="4517" spans="2:13" ht="9.75" customHeight="1" x14ac:dyDescent="0.15">
      <c r="B4517" s="65">
        <v>45177</v>
      </c>
      <c r="C4517" s="74">
        <f t="shared" ref="C4517" si="2842">F4517</f>
        <v>86019200</v>
      </c>
      <c r="D4517" s="37">
        <v>1158.94</v>
      </c>
      <c r="E4517" s="68">
        <f t="shared" ref="E4517" si="2843">D4517-D4516</f>
        <v>-4.7799999999999727</v>
      </c>
      <c r="F4517" s="69">
        <f t="shared" ref="F4517" si="2844">+H4517+G4517</f>
        <v>86019200</v>
      </c>
      <c r="G4517" s="12">
        <v>7451200</v>
      </c>
      <c r="H4517" s="12">
        <v>78568000</v>
      </c>
      <c r="I4517" s="69">
        <f t="shared" ref="I4517" si="2845">SUM(F4517,J4517:K4517)</f>
        <v>86019200</v>
      </c>
      <c r="J4517" s="12">
        <v>0</v>
      </c>
      <c r="K4517" s="12">
        <v>0</v>
      </c>
    </row>
    <row r="4518" spans="2:13" ht="9.75" customHeight="1" x14ac:dyDescent="0.15">
      <c r="B4518" s="65">
        <v>45180</v>
      </c>
      <c r="C4518" s="74">
        <f t="shared" ref="C4518" si="2846">F4518</f>
        <v>54508900</v>
      </c>
      <c r="D4518" s="37">
        <v>1160.28</v>
      </c>
      <c r="E4518" s="68">
        <f t="shared" ref="E4518" si="2847">D4518-D4517</f>
        <v>1.3399999999999181</v>
      </c>
      <c r="F4518" s="69">
        <f t="shared" ref="F4518" si="2848">+H4518+G4518</f>
        <v>54508900</v>
      </c>
      <c r="G4518" s="12">
        <v>21771000</v>
      </c>
      <c r="H4518" s="12">
        <v>32737900</v>
      </c>
      <c r="I4518" s="69">
        <f t="shared" ref="I4518" si="2849">SUM(F4518,J4518:K4518)</f>
        <v>54508900</v>
      </c>
      <c r="J4518" s="12">
        <v>0</v>
      </c>
      <c r="K4518" s="12">
        <v>0</v>
      </c>
    </row>
    <row r="4519" spans="2:13" ht="9.75" customHeight="1" x14ac:dyDescent="0.15">
      <c r="B4519" s="65">
        <v>45181</v>
      </c>
      <c r="C4519" s="74">
        <f t="shared" ref="C4519" si="2850">F4519</f>
        <v>30866400</v>
      </c>
      <c r="D4519" s="37">
        <v>1162.3900000000001</v>
      </c>
      <c r="E4519" s="68">
        <f t="shared" ref="E4519" si="2851">D4519-D4518</f>
        <v>2.1100000000001273</v>
      </c>
      <c r="F4519" s="69">
        <f t="shared" ref="F4519" si="2852">+H4519+G4519</f>
        <v>30866400</v>
      </c>
      <c r="G4519" s="12">
        <v>6480100</v>
      </c>
      <c r="H4519" s="12">
        <v>24386300</v>
      </c>
      <c r="I4519" s="69">
        <f t="shared" ref="I4519" si="2853">SUM(F4519,J4519:K4519)</f>
        <v>30866400</v>
      </c>
      <c r="J4519" s="12">
        <v>0</v>
      </c>
      <c r="K4519" s="12">
        <v>0</v>
      </c>
    </row>
    <row r="4520" spans="2:13" ht="9.75" customHeight="1" x14ac:dyDescent="0.15">
      <c r="B4520" s="65">
        <v>45182</v>
      </c>
      <c r="C4520" s="74">
        <f t="shared" ref="C4520" si="2854">F4520</f>
        <v>45521600</v>
      </c>
      <c r="D4520" s="37">
        <v>1159.33</v>
      </c>
      <c r="E4520" s="68">
        <f t="shared" ref="E4520" si="2855">D4520-D4519</f>
        <v>-3.0600000000001728</v>
      </c>
      <c r="F4520" s="69">
        <f t="shared" ref="F4520" si="2856">+H4520+G4520</f>
        <v>45521600</v>
      </c>
      <c r="G4520" s="12">
        <v>7067300</v>
      </c>
      <c r="H4520" s="12">
        <v>38454300</v>
      </c>
      <c r="I4520" s="69">
        <f t="shared" ref="I4520" si="2857">SUM(F4520,J4520:K4520)</f>
        <v>45521600</v>
      </c>
      <c r="J4520" s="12">
        <v>0</v>
      </c>
      <c r="K4520" s="12">
        <v>0</v>
      </c>
    </row>
    <row r="4521" spans="2:13" ht="9.75" customHeight="1" x14ac:dyDescent="0.15">
      <c r="B4521" s="65">
        <v>45183</v>
      </c>
      <c r="C4521" s="74">
        <f t="shared" ref="C4521" si="2858">F4521</f>
        <v>106577900</v>
      </c>
      <c r="D4521" s="37">
        <v>1159.83</v>
      </c>
      <c r="E4521" s="68">
        <f t="shared" ref="E4521" si="2859">D4521-D4520</f>
        <v>0.5</v>
      </c>
      <c r="F4521" s="69">
        <f t="shared" ref="F4521" si="2860">+H4521+G4521</f>
        <v>106577900</v>
      </c>
      <c r="G4521" s="12">
        <v>3683600</v>
      </c>
      <c r="H4521" s="12">
        <v>102894300</v>
      </c>
      <c r="I4521" s="69">
        <f t="shared" ref="I4521" si="2861">SUM(F4521,J4521:K4521)</f>
        <v>106577900</v>
      </c>
      <c r="J4521" s="12">
        <v>0</v>
      </c>
      <c r="K4521" s="12">
        <v>0</v>
      </c>
    </row>
    <row r="4522" spans="2:13" ht="9.75" customHeight="1" x14ac:dyDescent="0.15">
      <c r="B4522" s="65">
        <v>45184</v>
      </c>
      <c r="C4522" s="74">
        <f t="shared" ref="C4522" si="2862">F4522</f>
        <v>50511500</v>
      </c>
      <c r="D4522" s="37">
        <v>1160.17</v>
      </c>
      <c r="E4522" s="68">
        <f t="shared" ref="E4522" si="2863">D4522-D4521</f>
        <v>0.34000000000014552</v>
      </c>
      <c r="F4522" s="69">
        <f t="shared" ref="F4522" si="2864">+H4522+G4522</f>
        <v>50511500</v>
      </c>
      <c r="G4522" s="12">
        <v>13299600</v>
      </c>
      <c r="H4522" s="12">
        <v>37211900</v>
      </c>
      <c r="I4522" s="69">
        <f t="shared" ref="I4522" si="2865">SUM(F4522,J4522:K4522)</f>
        <v>50511500</v>
      </c>
      <c r="J4522" s="12">
        <v>0</v>
      </c>
      <c r="K4522" s="12">
        <v>0</v>
      </c>
    </row>
    <row r="4523" spans="2:13" ht="9.75" customHeight="1" x14ac:dyDescent="0.15">
      <c r="B4523" s="65">
        <v>45188</v>
      </c>
      <c r="C4523" s="74">
        <f t="shared" ref="C4523:C4524" si="2866">F4523</f>
        <v>122628200</v>
      </c>
      <c r="D4523" s="37">
        <v>1161.17</v>
      </c>
      <c r="E4523" s="68">
        <f t="shared" ref="E4523:E4524" si="2867">D4523-D4522</f>
        <v>1</v>
      </c>
      <c r="F4523" s="69">
        <f t="shared" ref="F4523:F4524" si="2868">+H4523+G4523</f>
        <v>122628200</v>
      </c>
      <c r="G4523" s="12">
        <v>12109700</v>
      </c>
      <c r="H4523" s="57">
        <v>110518500</v>
      </c>
      <c r="I4523" s="69">
        <f t="shared" ref="I4523:I4524" si="2869">SUM(F4523,J4523:K4523)</f>
        <v>123502200</v>
      </c>
      <c r="J4523" s="12">
        <v>0</v>
      </c>
      <c r="K4523" s="12">
        <v>874000</v>
      </c>
      <c r="M4523" s="63" t="s">
        <v>60</v>
      </c>
    </row>
    <row r="4524" spans="2:13" ht="9.75" customHeight="1" x14ac:dyDescent="0.15">
      <c r="B4524" s="65">
        <v>45189</v>
      </c>
      <c r="C4524" s="74">
        <f t="shared" si="2866"/>
        <v>66916300</v>
      </c>
      <c r="D4524" s="37">
        <v>1170.22</v>
      </c>
      <c r="E4524" s="68">
        <f t="shared" si="2867"/>
        <v>9.0499999999999545</v>
      </c>
      <c r="F4524" s="69">
        <f t="shared" si="2868"/>
        <v>66916300</v>
      </c>
      <c r="G4524" s="12">
        <v>34896200</v>
      </c>
      <c r="H4524" s="12">
        <v>32020100</v>
      </c>
      <c r="I4524" s="69">
        <f t="shared" si="2869"/>
        <v>67003700</v>
      </c>
      <c r="J4524" s="12">
        <v>87400</v>
      </c>
      <c r="K4524" s="12">
        <v>0</v>
      </c>
    </row>
    <row r="4525" spans="2:13" ht="9.75" customHeight="1" x14ac:dyDescent="0.15">
      <c r="B4525" s="65">
        <v>45190</v>
      </c>
      <c r="C4525" s="74">
        <f t="shared" ref="C4525" si="2870">F4525</f>
        <v>68252500</v>
      </c>
      <c r="D4525" s="37">
        <v>1169.3900000000001</v>
      </c>
      <c r="E4525" s="68">
        <f t="shared" ref="E4525" si="2871">D4525-D4524</f>
        <v>-0.82999999999992724</v>
      </c>
      <c r="F4525" s="69">
        <f t="shared" ref="F4525" si="2872">+H4525+G4525</f>
        <v>68252500</v>
      </c>
      <c r="G4525" s="12">
        <v>22458400</v>
      </c>
      <c r="H4525" s="12">
        <v>45794100</v>
      </c>
      <c r="I4525" s="69">
        <f t="shared" ref="I4525" si="2873">SUM(F4525,J4525:K4525)</f>
        <v>68252500</v>
      </c>
      <c r="J4525" s="12">
        <v>0</v>
      </c>
      <c r="K4525" s="12">
        <v>0</v>
      </c>
    </row>
    <row r="4526" spans="2:13" ht="9.75" customHeight="1" x14ac:dyDescent="0.15">
      <c r="B4526" s="65">
        <v>45191</v>
      </c>
      <c r="C4526" s="74">
        <f t="shared" ref="C4526" si="2874">F4526</f>
        <v>80899700</v>
      </c>
      <c r="D4526" s="37">
        <v>1169.94</v>
      </c>
      <c r="E4526" s="68">
        <f t="shared" ref="E4526" si="2875">D4526-D4525</f>
        <v>0.54999999999995453</v>
      </c>
      <c r="F4526" s="69">
        <f t="shared" ref="F4526" si="2876">+H4526+G4526</f>
        <v>80899700</v>
      </c>
      <c r="G4526" s="12">
        <v>16560100</v>
      </c>
      <c r="H4526" s="12">
        <v>64339600</v>
      </c>
      <c r="I4526" s="69">
        <f t="shared" ref="I4526" si="2877">SUM(F4526,J4526:K4526)</f>
        <v>80899700</v>
      </c>
      <c r="J4526" s="12">
        <v>0</v>
      </c>
      <c r="K4526" s="12">
        <v>0</v>
      </c>
    </row>
    <row r="4527" spans="2:13" ht="9.75" customHeight="1" x14ac:dyDescent="0.15">
      <c r="B4527" s="65">
        <v>45194</v>
      </c>
      <c r="C4527" s="74">
        <f t="shared" ref="C4527" si="2878">F4527</f>
        <v>72295300</v>
      </c>
      <c r="D4527" s="37">
        <v>1172.94</v>
      </c>
      <c r="E4527" s="68">
        <f t="shared" ref="E4527" si="2879">D4527-D4526</f>
        <v>3</v>
      </c>
      <c r="F4527" s="69">
        <f t="shared" ref="F4527" si="2880">+H4527+G4527</f>
        <v>72295300</v>
      </c>
      <c r="G4527" s="12">
        <v>18089400</v>
      </c>
      <c r="H4527" s="12">
        <v>54205900</v>
      </c>
      <c r="I4527" s="69">
        <f t="shared" ref="I4527" si="2881">SUM(F4527,J4527:K4527)</f>
        <v>79245300</v>
      </c>
      <c r="J4527" s="12">
        <v>6950000</v>
      </c>
      <c r="K4527" s="12">
        <v>0</v>
      </c>
    </row>
    <row r="4528" spans="2:13" ht="9.75" customHeight="1" x14ac:dyDescent="0.15">
      <c r="B4528" s="65">
        <v>45195</v>
      </c>
      <c r="C4528" s="74">
        <f t="shared" ref="C4528" si="2882">F4528</f>
        <v>69107000</v>
      </c>
      <c r="D4528" s="37">
        <v>1177.8900000000001</v>
      </c>
      <c r="E4528" s="68">
        <f t="shared" ref="E4528" si="2883">D4528-D4527</f>
        <v>4.9500000000000455</v>
      </c>
      <c r="F4528" s="69">
        <f t="shared" ref="F4528" si="2884">+H4528+G4528</f>
        <v>69107000</v>
      </c>
      <c r="G4528" s="12">
        <v>19769900</v>
      </c>
      <c r="H4528" s="12">
        <v>49337100</v>
      </c>
      <c r="I4528" s="69">
        <f t="shared" ref="I4528" si="2885">SUM(F4528,J4528:K4528)</f>
        <v>69107000</v>
      </c>
      <c r="J4528" s="12">
        <v>0</v>
      </c>
      <c r="K4528" s="12">
        <v>0</v>
      </c>
    </row>
    <row r="4529" spans="1:21" ht="9.75" customHeight="1" x14ac:dyDescent="0.15">
      <c r="B4529" s="65">
        <v>45196</v>
      </c>
      <c r="C4529" s="74">
        <f t="shared" ref="C4529" si="2886">F4529</f>
        <v>77298800</v>
      </c>
      <c r="D4529" s="37">
        <v>1176.8900000000001</v>
      </c>
      <c r="E4529" s="68">
        <f t="shared" ref="E4529" si="2887">D4529-D4528</f>
        <v>-1</v>
      </c>
      <c r="F4529" s="69">
        <f t="shared" ref="F4529" si="2888">+H4529+G4529</f>
        <v>77298800</v>
      </c>
      <c r="G4529" s="12">
        <v>12217400</v>
      </c>
      <c r="H4529" s="12">
        <v>65081400</v>
      </c>
      <c r="I4529" s="69">
        <f t="shared" ref="I4529" si="2889">SUM(F4529,J4529:K4529)</f>
        <v>77298800</v>
      </c>
      <c r="J4529" s="12">
        <v>0</v>
      </c>
      <c r="K4529" s="12">
        <v>0</v>
      </c>
    </row>
    <row r="4530" spans="1:21" ht="9.75" customHeight="1" x14ac:dyDescent="0.15">
      <c r="B4530" s="65">
        <v>45197</v>
      </c>
      <c r="C4530" s="74">
        <f t="shared" ref="C4530" si="2890">F4530</f>
        <v>102041700</v>
      </c>
      <c r="D4530" s="37">
        <v>1168.1099999999999</v>
      </c>
      <c r="E4530" s="68">
        <f t="shared" ref="E4530" si="2891">D4530-D4529</f>
        <v>-8.7800000000002001</v>
      </c>
      <c r="F4530" s="69">
        <f t="shared" ref="F4530" si="2892">+H4530+G4530</f>
        <v>102041700</v>
      </c>
      <c r="G4530" s="12">
        <v>13058900</v>
      </c>
      <c r="H4530" s="12">
        <v>88982800</v>
      </c>
      <c r="I4530" s="69">
        <f t="shared" ref="I4530" si="2893">SUM(F4530,J4530:K4530)</f>
        <v>102041700</v>
      </c>
      <c r="J4530" s="12">
        <v>0</v>
      </c>
      <c r="K4530" s="12">
        <v>0</v>
      </c>
    </row>
    <row r="4531" spans="1:21" s="21" customFormat="1" ht="9.75" customHeight="1" x14ac:dyDescent="0.15">
      <c r="A4531" s="21" t="s">
        <v>0</v>
      </c>
      <c r="B4531" s="66">
        <v>45198</v>
      </c>
      <c r="C4531" s="75">
        <f t="shared" ref="C4531" si="2894">F4531</f>
        <v>88518200</v>
      </c>
      <c r="D4531" s="38">
        <v>1165.8900000000001</v>
      </c>
      <c r="E4531" s="70">
        <f t="shared" ref="E4531" si="2895">D4531-D4530</f>
        <v>-2.2199999999997999</v>
      </c>
      <c r="F4531" s="71">
        <f t="shared" ref="F4531" si="2896">+H4531+G4531</f>
        <v>88518200</v>
      </c>
      <c r="G4531" s="22">
        <v>9162400</v>
      </c>
      <c r="H4531" s="22">
        <v>79355800</v>
      </c>
      <c r="I4531" s="71">
        <f t="shared" ref="I4531" si="2897">SUM(F4531,J4531:K4531)</f>
        <v>88518200</v>
      </c>
      <c r="J4531" s="22">
        <v>0</v>
      </c>
      <c r="K4531" s="22">
        <v>0</v>
      </c>
      <c r="L4531" s="23">
        <f>SUM(G4512:G4531)</f>
        <v>275445100</v>
      </c>
      <c r="M4531" s="94">
        <f>SUM(H4512:H4531)</f>
        <v>1146085900</v>
      </c>
      <c r="N4531" s="24">
        <f>SUM(G4512:H4531)</f>
        <v>1421531000</v>
      </c>
      <c r="O4531" s="25">
        <f>MAX($C4512:$C4531)</f>
        <v>122628200</v>
      </c>
      <c r="P4531" s="26">
        <f>MIN($C4512:$C4531)</f>
        <v>30866400</v>
      </c>
      <c r="Q4531" s="53">
        <f>MAX($D4512:$D4531)</f>
        <v>1177.8900000000001</v>
      </c>
      <c r="R4531" s="54">
        <f>MIN($D4512:$D4531)</f>
        <v>1158.94</v>
      </c>
      <c r="S4531" s="45">
        <f>MAX($E4512:$E4531)</f>
        <v>9.0499999999999545</v>
      </c>
      <c r="T4531" s="46">
        <f>MIN($E4512:$E4531)</f>
        <v>-8.7800000000002001</v>
      </c>
      <c r="U4531" s="34"/>
    </row>
    <row r="4532" spans="1:21" ht="9.75" customHeight="1" x14ac:dyDescent="0.15">
      <c r="B4532" s="65">
        <v>45201</v>
      </c>
      <c r="C4532" s="74">
        <f t="shared" ref="C4532" si="2898">F4532</f>
        <v>203152000</v>
      </c>
      <c r="D4532" s="37">
        <v>1156.56</v>
      </c>
      <c r="E4532" s="68">
        <f t="shared" ref="E4532" si="2899">D4532-D4531</f>
        <v>-9.3300000000001546</v>
      </c>
      <c r="F4532" s="69">
        <f t="shared" ref="F4532" si="2900">+H4532+G4532</f>
        <v>203152000</v>
      </c>
      <c r="G4532" s="12">
        <v>12935400</v>
      </c>
      <c r="H4532" s="12">
        <v>190216600</v>
      </c>
      <c r="I4532" s="69">
        <f t="shared" ref="I4532" si="2901">SUM(F4532,J4532:K4532)</f>
        <v>203152000</v>
      </c>
      <c r="J4532" s="12">
        <v>0</v>
      </c>
      <c r="K4532" s="12">
        <v>0</v>
      </c>
    </row>
    <row r="4533" spans="1:21" ht="9.75" customHeight="1" x14ac:dyDescent="0.15">
      <c r="B4533" s="65">
        <v>45202</v>
      </c>
      <c r="C4533" s="74">
        <f t="shared" ref="C4533" si="2902">F4533</f>
        <v>285680800</v>
      </c>
      <c r="D4533" s="37">
        <v>1150.94</v>
      </c>
      <c r="E4533" s="68">
        <f t="shared" ref="E4533" si="2903">D4533-D4532</f>
        <v>-5.6199999999998909</v>
      </c>
      <c r="F4533" s="69">
        <f t="shared" ref="F4533" si="2904">+H4533+G4533</f>
        <v>285680800</v>
      </c>
      <c r="G4533" s="12">
        <v>7769500</v>
      </c>
      <c r="H4533" s="12">
        <v>277911300</v>
      </c>
      <c r="I4533" s="69">
        <f t="shared" ref="I4533" si="2905">SUM(F4533,J4533:K4533)</f>
        <v>285680800</v>
      </c>
      <c r="J4533" s="12">
        <v>0</v>
      </c>
      <c r="K4533" s="12">
        <v>0</v>
      </c>
    </row>
    <row r="4534" spans="1:21" ht="9.75" customHeight="1" x14ac:dyDescent="0.15">
      <c r="B4534" s="65">
        <v>45203</v>
      </c>
      <c r="C4534" s="74">
        <f t="shared" ref="C4534" si="2906">F4534</f>
        <v>231045100</v>
      </c>
      <c r="D4534" s="37">
        <v>1141.6099999999999</v>
      </c>
      <c r="E4534" s="68">
        <f t="shared" ref="E4534" si="2907">D4534-D4533</f>
        <v>-9.3300000000001546</v>
      </c>
      <c r="F4534" s="69">
        <f t="shared" ref="F4534" si="2908">+H4534+G4534</f>
        <v>231045100</v>
      </c>
      <c r="G4534" s="12">
        <v>11640100</v>
      </c>
      <c r="H4534" s="12">
        <v>219405000</v>
      </c>
      <c r="I4534" s="69">
        <f t="shared" ref="I4534" si="2909">SUM(F4534,J4534:K4534)</f>
        <v>231045100</v>
      </c>
      <c r="J4534" s="12">
        <v>0</v>
      </c>
      <c r="K4534" s="12">
        <v>0</v>
      </c>
    </row>
    <row r="4535" spans="1:21" ht="9.75" customHeight="1" x14ac:dyDescent="0.15">
      <c r="B4535" s="65">
        <v>45204</v>
      </c>
      <c r="C4535" s="74">
        <f t="shared" ref="C4535" si="2910">F4535</f>
        <v>121756200</v>
      </c>
      <c r="D4535" s="37">
        <v>1143.83</v>
      </c>
      <c r="E4535" s="68">
        <f t="shared" ref="E4535" si="2911">D4535-D4534</f>
        <v>2.2200000000000273</v>
      </c>
      <c r="F4535" s="69">
        <f t="shared" ref="F4535" si="2912">+H4535+G4535</f>
        <v>121756200</v>
      </c>
      <c r="G4535" s="12">
        <v>45665000</v>
      </c>
      <c r="H4535" s="12">
        <v>76091200</v>
      </c>
      <c r="I4535" s="69">
        <f t="shared" ref="I4535" si="2913">SUM(F4535,J4535:K4535)</f>
        <v>125048200</v>
      </c>
      <c r="J4535" s="12">
        <v>0</v>
      </c>
      <c r="K4535" s="12">
        <v>3292000</v>
      </c>
    </row>
    <row r="4536" spans="1:21" ht="9.75" customHeight="1" x14ac:dyDescent="0.15">
      <c r="B4536" s="65">
        <v>45205</v>
      </c>
      <c r="C4536" s="74">
        <f t="shared" ref="C4536" si="2914">F4536</f>
        <v>89318200</v>
      </c>
      <c r="D4536" s="37">
        <v>1151.8900000000001</v>
      </c>
      <c r="E4536" s="68">
        <f t="shared" ref="E4536" si="2915">D4536-D4535</f>
        <v>8.0600000000001728</v>
      </c>
      <c r="F4536" s="69">
        <f t="shared" ref="F4536" si="2916">+H4536+G4536</f>
        <v>89318200</v>
      </c>
      <c r="G4536" s="12">
        <v>14627700</v>
      </c>
      <c r="H4536" s="12">
        <v>74690500</v>
      </c>
      <c r="I4536" s="69">
        <f t="shared" ref="I4536" si="2917">SUM(F4536,J4536:K4536)</f>
        <v>89318200</v>
      </c>
      <c r="J4536" s="12">
        <v>0</v>
      </c>
      <c r="K4536" s="12">
        <v>0</v>
      </c>
    </row>
    <row r="4537" spans="1:21" ht="9.75" customHeight="1" x14ac:dyDescent="0.15">
      <c r="B4537" s="65">
        <v>45209</v>
      </c>
      <c r="C4537" s="74">
        <f t="shared" ref="C4537" si="2918">F4537</f>
        <v>388288600</v>
      </c>
      <c r="D4537" s="37">
        <v>1147.6099999999999</v>
      </c>
      <c r="E4537" s="68">
        <f t="shared" ref="E4537" si="2919">D4537-D4536</f>
        <v>-4.2800000000002001</v>
      </c>
      <c r="F4537" s="69">
        <f t="shared" ref="F4537" si="2920">+H4537+G4537</f>
        <v>388288600</v>
      </c>
      <c r="G4537" s="12">
        <v>13870800</v>
      </c>
      <c r="H4537" s="12">
        <v>374417800</v>
      </c>
      <c r="I4537" s="69">
        <f t="shared" ref="I4537" si="2921">SUM(F4537,J4537:K4537)</f>
        <v>388288600</v>
      </c>
      <c r="J4537" s="12">
        <v>0</v>
      </c>
      <c r="K4537" s="12">
        <v>0</v>
      </c>
    </row>
    <row r="4538" spans="1:21" ht="9.75" customHeight="1" x14ac:dyDescent="0.15">
      <c r="B4538" s="65">
        <v>45210</v>
      </c>
      <c r="C4538" s="74">
        <f t="shared" ref="C4538" si="2922">F4538</f>
        <v>993286600</v>
      </c>
      <c r="D4538" s="37">
        <v>1149.1099999999999</v>
      </c>
      <c r="E4538" s="68">
        <f t="shared" ref="E4538" si="2923">D4538-D4537</f>
        <v>1.5</v>
      </c>
      <c r="F4538" s="69">
        <f t="shared" ref="F4538" si="2924">+H4538+G4538</f>
        <v>993286600</v>
      </c>
      <c r="G4538" s="12">
        <v>18929400</v>
      </c>
      <c r="H4538" s="12">
        <v>974357200</v>
      </c>
      <c r="I4538" s="69">
        <f t="shared" ref="I4538" si="2925">SUM(F4538,J4538:K4538)</f>
        <v>993286600</v>
      </c>
      <c r="J4538" s="12">
        <v>0</v>
      </c>
      <c r="K4538" s="12">
        <v>0</v>
      </c>
    </row>
    <row r="4539" spans="1:21" ht="9.75" customHeight="1" x14ac:dyDescent="0.15">
      <c r="B4539" s="65">
        <v>45211</v>
      </c>
      <c r="C4539" s="74">
        <f t="shared" ref="C4539:C4540" si="2926">F4539</f>
        <v>730338800</v>
      </c>
      <c r="D4539" s="37">
        <v>1147.3900000000001</v>
      </c>
      <c r="E4539" s="68">
        <f t="shared" ref="E4539:E4540" si="2927">D4539-D4538</f>
        <v>-1.7199999999997999</v>
      </c>
      <c r="F4539" s="69">
        <f t="shared" ref="F4539:F4540" si="2928">+H4539+G4539</f>
        <v>730338800</v>
      </c>
      <c r="G4539" s="12">
        <v>9484400</v>
      </c>
      <c r="H4539" s="57">
        <v>720854400</v>
      </c>
      <c r="I4539" s="69">
        <f t="shared" ref="I4539:I4540" si="2929">SUM(F4539,J4539:K4539)</f>
        <v>730338800</v>
      </c>
      <c r="J4539" s="12">
        <v>0</v>
      </c>
      <c r="K4539" s="12">
        <v>0</v>
      </c>
      <c r="M4539" s="63" t="s">
        <v>60</v>
      </c>
    </row>
    <row r="4540" spans="1:21" ht="9.75" customHeight="1" x14ac:dyDescent="0.15">
      <c r="B4540" s="65">
        <v>45212</v>
      </c>
      <c r="C4540" s="74">
        <f t="shared" si="2926"/>
        <v>593780200</v>
      </c>
      <c r="D4540" s="37">
        <v>1142.06</v>
      </c>
      <c r="E4540" s="68">
        <f t="shared" si="2927"/>
        <v>-5.3300000000001546</v>
      </c>
      <c r="F4540" s="69">
        <f t="shared" si="2928"/>
        <v>593780200</v>
      </c>
      <c r="G4540" s="12">
        <v>7139700</v>
      </c>
      <c r="H4540" s="12">
        <v>586640500</v>
      </c>
      <c r="I4540" s="69">
        <f t="shared" si="2929"/>
        <v>593780200</v>
      </c>
      <c r="J4540" s="12">
        <v>0</v>
      </c>
      <c r="K4540" s="12">
        <v>0</v>
      </c>
    </row>
    <row r="4541" spans="1:21" ht="9.75" customHeight="1" x14ac:dyDescent="0.15">
      <c r="B4541" s="65">
        <v>45215</v>
      </c>
      <c r="C4541" s="74">
        <f t="shared" ref="C4541" si="2930">F4541</f>
        <v>258505600</v>
      </c>
      <c r="D4541" s="37">
        <v>1135.72</v>
      </c>
      <c r="E4541" s="68">
        <f t="shared" ref="E4541" si="2931">D4541-D4540</f>
        <v>-6.3399999999999181</v>
      </c>
      <c r="F4541" s="69">
        <f t="shared" ref="F4541" si="2932">+H4541+G4541</f>
        <v>258505600</v>
      </c>
      <c r="G4541" s="12">
        <v>10513500</v>
      </c>
      <c r="H4541" s="12">
        <v>247992100</v>
      </c>
      <c r="I4541" s="69">
        <f t="shared" ref="I4541" si="2933">SUM(F4541,J4541:K4541)</f>
        <v>258505600</v>
      </c>
      <c r="J4541" s="12">
        <v>0</v>
      </c>
      <c r="K4541" s="12">
        <v>0</v>
      </c>
    </row>
    <row r="4542" spans="1:21" ht="9.75" customHeight="1" x14ac:dyDescent="0.15">
      <c r="B4542" s="65">
        <v>45216</v>
      </c>
      <c r="C4542" s="74">
        <f t="shared" ref="C4542" si="2934">F4542</f>
        <v>707939100</v>
      </c>
      <c r="D4542" s="37">
        <v>1138.72</v>
      </c>
      <c r="E4542" s="68">
        <f t="shared" ref="E4542" si="2935">D4542-D4541</f>
        <v>3</v>
      </c>
      <c r="F4542" s="69">
        <f t="shared" ref="F4542" si="2936">+H4542+G4542</f>
        <v>707939100</v>
      </c>
      <c r="G4542" s="12">
        <v>3975500</v>
      </c>
      <c r="H4542" s="12">
        <v>703963600</v>
      </c>
      <c r="I4542" s="69">
        <f t="shared" ref="I4542" si="2937">SUM(F4542,J4542:K4542)</f>
        <v>707939100</v>
      </c>
      <c r="J4542" s="12">
        <v>0</v>
      </c>
      <c r="K4542" s="12">
        <v>0</v>
      </c>
    </row>
    <row r="4543" spans="1:21" ht="9.75" customHeight="1" x14ac:dyDescent="0.15">
      <c r="B4543" s="65">
        <v>45217</v>
      </c>
      <c r="C4543" s="74">
        <f t="shared" ref="C4543" si="2938">F4543</f>
        <v>1328935700</v>
      </c>
      <c r="D4543" s="37">
        <v>1139.6099999999999</v>
      </c>
      <c r="E4543" s="68">
        <f t="shared" ref="E4543" si="2939">D4543-D4542</f>
        <v>0.88999999999987267</v>
      </c>
      <c r="F4543" s="69">
        <f t="shared" ref="F4543" si="2940">+H4543+G4543</f>
        <v>1328935700</v>
      </c>
      <c r="G4543" s="12">
        <v>7288400</v>
      </c>
      <c r="H4543" s="12">
        <v>1321647300</v>
      </c>
      <c r="I4543" s="69">
        <f t="shared" ref="I4543" si="2941">SUM(F4543,J4543:K4543)</f>
        <v>1328935700</v>
      </c>
      <c r="J4543" s="12">
        <v>0</v>
      </c>
      <c r="K4543" s="12">
        <v>0</v>
      </c>
    </row>
    <row r="4544" spans="1:21" ht="9.75" customHeight="1" x14ac:dyDescent="0.15">
      <c r="B4544" s="65">
        <v>45218</v>
      </c>
      <c r="C4544" s="74">
        <f t="shared" ref="C4544" si="2942">F4544</f>
        <v>1300696300</v>
      </c>
      <c r="D4544" s="37">
        <v>1137.72</v>
      </c>
      <c r="E4544" s="68">
        <f t="shared" ref="E4544" si="2943">D4544-D4543</f>
        <v>-1.8899999999998727</v>
      </c>
      <c r="F4544" s="69">
        <f t="shared" ref="F4544" si="2944">+H4544+G4544</f>
        <v>1300696300</v>
      </c>
      <c r="G4544" s="12">
        <v>5606400</v>
      </c>
      <c r="H4544" s="12">
        <v>1295089900</v>
      </c>
      <c r="I4544" s="69">
        <f t="shared" ref="I4544" si="2945">SUM(F4544,J4544:K4544)</f>
        <v>1300696300</v>
      </c>
      <c r="J4544" s="12">
        <v>0</v>
      </c>
      <c r="K4544" s="12">
        <v>0</v>
      </c>
    </row>
    <row r="4545" spans="1:21" ht="9.75" customHeight="1" x14ac:dyDescent="0.15">
      <c r="B4545" s="65">
        <v>45219</v>
      </c>
      <c r="C4545" s="74">
        <f t="shared" ref="C4545" si="2946">F4545</f>
        <v>675675000</v>
      </c>
      <c r="D4545" s="37">
        <v>1136.78</v>
      </c>
      <c r="E4545" s="68">
        <f t="shared" ref="E4545" si="2947">D4545-D4544</f>
        <v>-0.94000000000005457</v>
      </c>
      <c r="F4545" s="69">
        <f t="shared" ref="F4545" si="2948">+H4545+G4545</f>
        <v>675675000</v>
      </c>
      <c r="G4545" s="12">
        <v>7211200</v>
      </c>
      <c r="H4545" s="12">
        <v>668463800</v>
      </c>
      <c r="I4545" s="69">
        <f t="shared" ref="I4545" si="2949">SUM(F4545,J4545:K4545)</f>
        <v>675675000</v>
      </c>
      <c r="J4545" s="12">
        <v>0</v>
      </c>
      <c r="K4545" s="12">
        <v>0</v>
      </c>
    </row>
    <row r="4546" spans="1:21" ht="9.75" customHeight="1" x14ac:dyDescent="0.15">
      <c r="B4546" s="65">
        <v>45222</v>
      </c>
      <c r="C4546" s="74">
        <f t="shared" ref="C4546" si="2950">F4546</f>
        <v>2120032800</v>
      </c>
      <c r="D4546" s="37">
        <v>1136.3900000000001</v>
      </c>
      <c r="E4546" s="68">
        <f t="shared" ref="E4546" si="2951">D4546-D4545</f>
        <v>-0.38999999999987267</v>
      </c>
      <c r="F4546" s="69">
        <f t="shared" ref="F4546" si="2952">+H4546+G4546</f>
        <v>2120032800</v>
      </c>
      <c r="G4546" s="12">
        <v>23225400</v>
      </c>
      <c r="H4546" s="12">
        <v>2096807400</v>
      </c>
      <c r="I4546" s="69">
        <f t="shared" ref="I4546" si="2953">SUM(F4546,J4546:K4546)</f>
        <v>2120032800</v>
      </c>
      <c r="J4546" s="12">
        <v>0</v>
      </c>
      <c r="K4546" s="12">
        <v>0</v>
      </c>
    </row>
    <row r="4547" spans="1:21" ht="9.75" customHeight="1" x14ac:dyDescent="0.15">
      <c r="B4547" s="65">
        <v>45223</v>
      </c>
      <c r="C4547" s="74">
        <f t="shared" ref="C4547" si="2954">F4547</f>
        <v>2570438500</v>
      </c>
      <c r="D4547" s="37">
        <v>1138.67</v>
      </c>
      <c r="E4547" s="68">
        <f t="shared" ref="E4547" si="2955">D4547-D4546</f>
        <v>2.2799999999999727</v>
      </c>
      <c r="F4547" s="69">
        <f t="shared" ref="F4547" si="2956">+H4547+G4547</f>
        <v>2570438500</v>
      </c>
      <c r="G4547" s="12">
        <v>5972600</v>
      </c>
      <c r="H4547" s="12">
        <v>2564465900</v>
      </c>
      <c r="I4547" s="69">
        <f t="shared" ref="I4547" si="2957">SUM(F4547,J4547:K4547)</f>
        <v>2571350700</v>
      </c>
      <c r="J4547" s="12">
        <v>177000</v>
      </c>
      <c r="K4547" s="12">
        <v>735200</v>
      </c>
    </row>
    <row r="4548" spans="1:21" ht="9.75" customHeight="1" x14ac:dyDescent="0.15">
      <c r="B4548" s="65">
        <v>45224</v>
      </c>
      <c r="C4548" s="74">
        <f t="shared" ref="C4548" si="2958">F4548</f>
        <v>3138418300</v>
      </c>
      <c r="D4548" s="37">
        <v>1143.56</v>
      </c>
      <c r="E4548" s="68">
        <f t="shared" ref="E4548" si="2959">D4548-D4547</f>
        <v>4.8899999999998727</v>
      </c>
      <c r="F4548" s="69">
        <f t="shared" ref="F4548" si="2960">+H4548+G4548</f>
        <v>3138418300</v>
      </c>
      <c r="G4548" s="12">
        <v>9441300</v>
      </c>
      <c r="H4548" s="12">
        <v>3128977000</v>
      </c>
      <c r="I4548" s="69">
        <f t="shared" ref="I4548" si="2961">SUM(F4548,J4548:K4548)</f>
        <v>3138418300</v>
      </c>
      <c r="J4548" s="12">
        <v>0</v>
      </c>
      <c r="K4548" s="12">
        <v>0</v>
      </c>
    </row>
    <row r="4549" spans="1:21" ht="9.75" customHeight="1" x14ac:dyDescent="0.15">
      <c r="B4549" s="65">
        <v>45225</v>
      </c>
      <c r="C4549" s="74">
        <f t="shared" ref="C4549" si="2962">F4549</f>
        <v>2434457400</v>
      </c>
      <c r="D4549" s="37">
        <v>1144.72</v>
      </c>
      <c r="E4549" s="68">
        <f t="shared" ref="E4549" si="2963">D4549-D4548</f>
        <v>1.1600000000000819</v>
      </c>
      <c r="F4549" s="69">
        <f t="shared" ref="F4549" si="2964">+H4549+G4549</f>
        <v>2434457400</v>
      </c>
      <c r="G4549" s="12">
        <v>20225400</v>
      </c>
      <c r="H4549" s="12">
        <v>2414232000</v>
      </c>
      <c r="I4549" s="69">
        <f t="shared" ref="I4549" si="2965">SUM(F4549,J4549:K4549)</f>
        <v>2434457400</v>
      </c>
      <c r="J4549" s="12">
        <v>0</v>
      </c>
      <c r="K4549" s="12">
        <v>0</v>
      </c>
    </row>
    <row r="4550" spans="1:21" ht="9.75" customHeight="1" x14ac:dyDescent="0.15">
      <c r="B4550" s="65">
        <v>45226</v>
      </c>
      <c r="C4550" s="74">
        <f t="shared" ref="C4550" si="2966">F4550</f>
        <v>1089184000</v>
      </c>
      <c r="D4550" s="37">
        <v>1143.94</v>
      </c>
      <c r="E4550" s="68">
        <f t="shared" ref="E4550" si="2967">D4550-D4549</f>
        <v>-0.77999999999997272</v>
      </c>
      <c r="F4550" s="69">
        <f t="shared" ref="F4550" si="2968">+H4550+G4550</f>
        <v>1089184000</v>
      </c>
      <c r="G4550" s="12">
        <v>16057800</v>
      </c>
      <c r="H4550" s="12">
        <v>1073126200</v>
      </c>
      <c r="I4550" s="69">
        <f t="shared" ref="I4550" si="2969">SUM(F4550,J4550:K4550)</f>
        <v>1093254000</v>
      </c>
      <c r="J4550" s="12">
        <v>0</v>
      </c>
      <c r="K4550" s="12">
        <v>4070000</v>
      </c>
    </row>
    <row r="4551" spans="1:21" ht="9.75" customHeight="1" x14ac:dyDescent="0.15">
      <c r="B4551" s="65">
        <v>45229</v>
      </c>
      <c r="C4551" s="74">
        <f t="shared" ref="C4551" si="2970">F4551</f>
        <v>983418600</v>
      </c>
      <c r="D4551" s="37">
        <v>1137.22</v>
      </c>
      <c r="E4551" s="68">
        <f t="shared" ref="E4551" si="2971">D4551-D4550</f>
        <v>-6.7200000000000273</v>
      </c>
      <c r="F4551" s="69">
        <f t="shared" ref="F4551" si="2972">+H4551+G4551</f>
        <v>983418600</v>
      </c>
      <c r="G4551" s="12">
        <v>10307900</v>
      </c>
      <c r="H4551" s="12">
        <v>973110700</v>
      </c>
      <c r="I4551" s="69">
        <f t="shared" ref="I4551" si="2973">SUM(F4551,J4551:K4551)</f>
        <v>983418600</v>
      </c>
      <c r="J4551" s="12">
        <v>0</v>
      </c>
      <c r="K4551" s="12">
        <v>0</v>
      </c>
    </row>
    <row r="4552" spans="1:21" s="21" customFormat="1" ht="9.75" customHeight="1" x14ac:dyDescent="0.15">
      <c r="A4552" s="21" t="s">
        <v>0</v>
      </c>
      <c r="B4552" s="66">
        <v>45230</v>
      </c>
      <c r="C4552" s="75">
        <f t="shared" ref="C4552:C4553" si="2974">F4552</f>
        <v>456657000</v>
      </c>
      <c r="D4552" s="38">
        <v>1138.78</v>
      </c>
      <c r="E4552" s="70">
        <f t="shared" ref="E4552:E4553" si="2975">D4552-D4551</f>
        <v>1.5599999999999454</v>
      </c>
      <c r="F4552" s="71">
        <f t="shared" ref="F4552:F4553" si="2976">+H4552+G4552</f>
        <v>456657000</v>
      </c>
      <c r="G4552" s="22">
        <v>18802100</v>
      </c>
      <c r="H4552" s="22">
        <v>437854900</v>
      </c>
      <c r="I4552" s="71">
        <f t="shared" ref="I4552:I4553" si="2977">SUM(F4552,J4552:K4552)</f>
        <v>456657000</v>
      </c>
      <c r="J4552" s="22">
        <v>0</v>
      </c>
      <c r="K4552" s="22">
        <v>0</v>
      </c>
      <c r="L4552" s="23">
        <f>SUM(G4532:G4552)</f>
        <v>280689500</v>
      </c>
      <c r="M4552" s="94">
        <f>SUM(H4532:H4552)</f>
        <v>20420315300</v>
      </c>
      <c r="N4552" s="24">
        <f>SUM(G4532:H4552)</f>
        <v>20701004800</v>
      </c>
      <c r="O4552" s="25">
        <f>MAX($C4532:$C4552)</f>
        <v>3138418300</v>
      </c>
      <c r="P4552" s="26">
        <f>MIN($C4532:$C4552)</f>
        <v>89318200</v>
      </c>
      <c r="Q4552" s="53">
        <f>MAX($D4532:$D4552)</f>
        <v>1156.56</v>
      </c>
      <c r="R4552" s="54">
        <f>MIN($D4532:$D4552)</f>
        <v>1135.72</v>
      </c>
      <c r="S4552" s="45">
        <f>MAX($E4532:$E4552)</f>
        <v>8.0600000000001728</v>
      </c>
      <c r="T4552" s="46">
        <f>MIN($E4532:$E4552)</f>
        <v>-9.3300000000001546</v>
      </c>
      <c r="U4552" s="34"/>
    </row>
    <row r="4553" spans="1:21" ht="9.75" customHeight="1" x14ac:dyDescent="0.15">
      <c r="B4553" s="65">
        <v>45231</v>
      </c>
      <c r="C4553" s="74">
        <f t="shared" si="2974"/>
        <v>383074100</v>
      </c>
      <c r="D4553" s="37">
        <v>1136.33</v>
      </c>
      <c r="E4553" s="68">
        <f t="shared" si="2975"/>
        <v>-2.4500000000000455</v>
      </c>
      <c r="F4553" s="69">
        <f t="shared" si="2976"/>
        <v>383074100</v>
      </c>
      <c r="G4553" s="57">
        <v>83428700</v>
      </c>
      <c r="H4553" s="12">
        <v>299645400</v>
      </c>
      <c r="I4553" s="69">
        <f t="shared" si="2977"/>
        <v>383074100</v>
      </c>
      <c r="J4553" s="12">
        <v>0</v>
      </c>
      <c r="K4553" s="12">
        <v>0</v>
      </c>
      <c r="L4553" s="59" t="s">
        <v>28</v>
      </c>
    </row>
    <row r="4554" spans="1:21" ht="9.75" customHeight="1" x14ac:dyDescent="0.15">
      <c r="B4554" s="65">
        <v>45232</v>
      </c>
      <c r="C4554" s="74">
        <f t="shared" ref="C4554" si="2978">F4554</f>
        <v>304653300</v>
      </c>
      <c r="D4554" s="37">
        <v>1142.1099999999999</v>
      </c>
      <c r="E4554" s="68">
        <f t="shared" ref="E4554" si="2979">D4554-D4553</f>
        <v>5.7799999999999727</v>
      </c>
      <c r="F4554" s="69">
        <f t="shared" ref="F4554" si="2980">+H4554+G4554</f>
        <v>304653300</v>
      </c>
      <c r="G4554" s="12">
        <v>9998700</v>
      </c>
      <c r="H4554" s="12">
        <v>294654600</v>
      </c>
      <c r="I4554" s="69">
        <f t="shared" ref="I4554" si="2981">SUM(F4554,J4554:K4554)</f>
        <v>305477300</v>
      </c>
      <c r="J4554" s="12">
        <v>0</v>
      </c>
      <c r="K4554" s="12">
        <v>824000</v>
      </c>
    </row>
    <row r="4555" spans="1:21" ht="9.75" customHeight="1" x14ac:dyDescent="0.15">
      <c r="B4555" s="65">
        <v>45236</v>
      </c>
      <c r="C4555" s="74">
        <f t="shared" ref="C4555" si="2982">F4555</f>
        <v>429153200</v>
      </c>
      <c r="D4555" s="37">
        <v>1138.33</v>
      </c>
      <c r="E4555" s="68">
        <f t="shared" ref="E4555" si="2983">D4555-D4554</f>
        <v>-3.7799999999999727</v>
      </c>
      <c r="F4555" s="69">
        <f t="shared" ref="F4555" si="2984">+H4555+G4555</f>
        <v>429153200</v>
      </c>
      <c r="G4555" s="12">
        <v>7231200</v>
      </c>
      <c r="H4555" s="12">
        <v>421922000</v>
      </c>
      <c r="I4555" s="69">
        <f t="shared" ref="I4555" si="2985">SUM(F4555,J4555:K4555)</f>
        <v>429153200</v>
      </c>
      <c r="J4555" s="12">
        <v>0</v>
      </c>
      <c r="K4555" s="12">
        <v>0</v>
      </c>
    </row>
    <row r="4556" spans="1:21" ht="9.75" customHeight="1" x14ac:dyDescent="0.15">
      <c r="B4556" s="65">
        <v>45237</v>
      </c>
      <c r="C4556" s="74">
        <f t="shared" ref="C4556" si="2986">F4556</f>
        <v>562206200</v>
      </c>
      <c r="D4556" s="37">
        <v>1146.28</v>
      </c>
      <c r="E4556" s="68">
        <f t="shared" ref="E4556" si="2987">D4556-D4555</f>
        <v>7.9500000000000455</v>
      </c>
      <c r="F4556" s="69">
        <f t="shared" ref="F4556" si="2988">+H4556+G4556</f>
        <v>562206200</v>
      </c>
      <c r="G4556" s="12">
        <v>9490800</v>
      </c>
      <c r="H4556" s="12">
        <v>552715400</v>
      </c>
      <c r="I4556" s="69">
        <f t="shared" ref="I4556" si="2989">SUM(F4556,J4556:K4556)</f>
        <v>562206200</v>
      </c>
      <c r="J4556" s="12">
        <v>0</v>
      </c>
      <c r="K4556" s="12">
        <v>0</v>
      </c>
    </row>
    <row r="4557" spans="1:21" ht="9.75" customHeight="1" x14ac:dyDescent="0.15">
      <c r="B4557" s="65">
        <v>45238</v>
      </c>
      <c r="C4557" s="74">
        <f t="shared" ref="C4557" si="2990">F4557</f>
        <v>573870200</v>
      </c>
      <c r="D4557" s="37">
        <v>1152.06</v>
      </c>
      <c r="E4557" s="68">
        <f t="shared" ref="E4557" si="2991">D4557-D4556</f>
        <v>5.7799999999999727</v>
      </c>
      <c r="F4557" s="69">
        <f t="shared" ref="F4557" si="2992">+H4557+G4557</f>
        <v>573870200</v>
      </c>
      <c r="G4557" s="12">
        <v>9859700</v>
      </c>
      <c r="H4557" s="12">
        <v>564010500</v>
      </c>
      <c r="I4557" s="69">
        <f t="shared" ref="I4557" si="2993">SUM(F4557,J4557:K4557)</f>
        <v>573870200</v>
      </c>
      <c r="J4557" s="12">
        <v>0</v>
      </c>
      <c r="K4557" s="12">
        <v>0</v>
      </c>
    </row>
    <row r="4558" spans="1:21" ht="9.75" customHeight="1" x14ac:dyDescent="0.15">
      <c r="B4558" s="65">
        <v>45239</v>
      </c>
      <c r="C4558" s="74">
        <f t="shared" ref="C4558" si="2994">F4558</f>
        <v>671667100</v>
      </c>
      <c r="D4558" s="37">
        <v>1148.28</v>
      </c>
      <c r="E4558" s="68">
        <f t="shared" ref="E4558" si="2995">D4558-D4557</f>
        <v>-3.7799999999999727</v>
      </c>
      <c r="F4558" s="69">
        <f t="shared" ref="F4558" si="2996">+H4558+G4558</f>
        <v>671667100</v>
      </c>
      <c r="G4558" s="12">
        <v>14152600</v>
      </c>
      <c r="H4558" s="12">
        <v>657514500</v>
      </c>
      <c r="I4558" s="69">
        <f t="shared" ref="I4558" si="2997">SUM(F4558,J4558:K4558)</f>
        <v>672627100</v>
      </c>
      <c r="J4558" s="12">
        <v>0</v>
      </c>
      <c r="K4558" s="12">
        <v>960000</v>
      </c>
    </row>
    <row r="4559" spans="1:21" ht="9.75" customHeight="1" x14ac:dyDescent="0.15">
      <c r="B4559" s="65">
        <v>45240</v>
      </c>
      <c r="C4559" s="74">
        <f t="shared" ref="C4559" si="2998">F4559</f>
        <v>290031400</v>
      </c>
      <c r="D4559" s="37">
        <v>1153.3900000000001</v>
      </c>
      <c r="E4559" s="68">
        <f t="shared" ref="E4559" si="2999">D4559-D4558</f>
        <v>5.1100000000001273</v>
      </c>
      <c r="F4559" s="69">
        <f t="shared" ref="F4559" si="3000">+H4559+G4559</f>
        <v>290031400</v>
      </c>
      <c r="G4559" s="12">
        <v>10048900</v>
      </c>
      <c r="H4559" s="12">
        <v>279982500</v>
      </c>
      <c r="I4559" s="69">
        <f t="shared" ref="I4559" si="3001">SUM(F4559,J4559:K4559)</f>
        <v>290031400</v>
      </c>
      <c r="J4559" s="12">
        <v>0</v>
      </c>
      <c r="K4559" s="12">
        <v>0</v>
      </c>
    </row>
    <row r="4560" spans="1:21" ht="9.75" customHeight="1" x14ac:dyDescent="0.15">
      <c r="B4560" s="65">
        <v>45243</v>
      </c>
      <c r="C4560" s="74">
        <f t="shared" ref="C4560" si="3002">F4560</f>
        <v>515535800</v>
      </c>
      <c r="D4560" s="37">
        <v>1146.56</v>
      </c>
      <c r="E4560" s="68">
        <f t="shared" ref="E4560" si="3003">D4560-D4559</f>
        <v>-6.8300000000001546</v>
      </c>
      <c r="F4560" s="69">
        <f t="shared" ref="F4560" si="3004">+H4560+G4560</f>
        <v>515535800</v>
      </c>
      <c r="G4560" s="57">
        <v>83836400</v>
      </c>
      <c r="H4560" s="12">
        <v>431699400</v>
      </c>
      <c r="I4560" s="69">
        <f t="shared" ref="I4560" si="3005">SUM(F4560,J4560:K4560)</f>
        <v>515535800</v>
      </c>
      <c r="J4560" s="12">
        <v>0</v>
      </c>
      <c r="K4560" s="12">
        <v>0</v>
      </c>
      <c r="L4560" s="59" t="s">
        <v>66</v>
      </c>
    </row>
    <row r="4561" spans="1:21" ht="9.75" customHeight="1" x14ac:dyDescent="0.15">
      <c r="B4561" s="65">
        <v>45244</v>
      </c>
      <c r="C4561" s="74">
        <f t="shared" ref="C4561" si="3006">F4561</f>
        <v>741825200</v>
      </c>
      <c r="D4561" s="37">
        <v>1140.44</v>
      </c>
      <c r="E4561" s="68">
        <f t="shared" ref="E4561" si="3007">D4561-D4560</f>
        <v>-6.1199999999998909</v>
      </c>
      <c r="F4561" s="69">
        <f t="shared" ref="F4561" si="3008">+H4561+G4561</f>
        <v>741825200</v>
      </c>
      <c r="G4561" s="12">
        <v>7736800</v>
      </c>
      <c r="H4561" s="12">
        <v>734088400</v>
      </c>
      <c r="I4561" s="69">
        <f t="shared" ref="I4561" si="3009">SUM(F4561,J4561:K4561)</f>
        <v>742194200</v>
      </c>
      <c r="J4561" s="12">
        <v>0</v>
      </c>
      <c r="K4561" s="12">
        <v>369000</v>
      </c>
    </row>
    <row r="4562" spans="1:21" ht="9.75" customHeight="1" x14ac:dyDescent="0.15">
      <c r="B4562" s="65">
        <v>45245</v>
      </c>
      <c r="C4562" s="74">
        <f t="shared" ref="C4562" si="3010">F4562</f>
        <v>803009300</v>
      </c>
      <c r="D4562" s="37">
        <v>1139.22</v>
      </c>
      <c r="E4562" s="68">
        <f t="shared" ref="E4562" si="3011">D4562-D4561</f>
        <v>-1.2200000000000273</v>
      </c>
      <c r="F4562" s="69">
        <f t="shared" ref="F4562" si="3012">+H4562+G4562</f>
        <v>803009300</v>
      </c>
      <c r="G4562" s="12">
        <v>7876700</v>
      </c>
      <c r="H4562" s="12">
        <v>795132600</v>
      </c>
      <c r="I4562" s="69">
        <f t="shared" ref="I4562" si="3013">SUM(F4562,J4562:K4562)</f>
        <v>803009300</v>
      </c>
      <c r="J4562" s="12">
        <v>0</v>
      </c>
      <c r="K4562" s="12">
        <v>0</v>
      </c>
    </row>
    <row r="4563" spans="1:21" ht="9.75" customHeight="1" x14ac:dyDescent="0.15">
      <c r="B4563" s="65">
        <v>45246</v>
      </c>
      <c r="C4563" s="74">
        <f t="shared" ref="C4563" si="3014">F4563</f>
        <v>393724400</v>
      </c>
      <c r="D4563" s="37">
        <v>1135.56</v>
      </c>
      <c r="E4563" s="68">
        <f t="shared" ref="E4563" si="3015">D4563-D4562</f>
        <v>-3.6600000000000819</v>
      </c>
      <c r="F4563" s="69">
        <f t="shared" ref="F4563" si="3016">+H4563+G4563</f>
        <v>393724400</v>
      </c>
      <c r="G4563" s="12">
        <v>9619100</v>
      </c>
      <c r="H4563" s="12">
        <v>384105300</v>
      </c>
      <c r="I4563" s="69">
        <f t="shared" ref="I4563" si="3017">SUM(F4563,J4563:K4563)</f>
        <v>393724400</v>
      </c>
      <c r="J4563" s="12">
        <v>0</v>
      </c>
      <c r="K4563" s="12">
        <v>0</v>
      </c>
    </row>
    <row r="4564" spans="1:21" ht="9.75" customHeight="1" x14ac:dyDescent="0.15">
      <c r="B4564" s="65">
        <v>45247</v>
      </c>
      <c r="C4564" s="74">
        <f t="shared" ref="C4564" si="3018">F4564</f>
        <v>922428300</v>
      </c>
      <c r="D4564" s="37">
        <v>1138.5</v>
      </c>
      <c r="E4564" s="68">
        <f t="shared" ref="E4564" si="3019">D4564-D4563</f>
        <v>2.9400000000000546</v>
      </c>
      <c r="F4564" s="69">
        <f t="shared" ref="F4564" si="3020">+H4564+G4564</f>
        <v>922428300</v>
      </c>
      <c r="G4564" s="12">
        <v>16619600</v>
      </c>
      <c r="H4564" s="12">
        <v>905808700</v>
      </c>
      <c r="I4564" s="69">
        <f t="shared" ref="I4564" si="3021">SUM(F4564,J4564:K4564)</f>
        <v>927406300</v>
      </c>
      <c r="J4564" s="12">
        <v>0</v>
      </c>
      <c r="K4564" s="12">
        <v>4978000</v>
      </c>
    </row>
    <row r="4565" spans="1:21" ht="9.75" customHeight="1" x14ac:dyDescent="0.15">
      <c r="B4565" s="65">
        <v>45250</v>
      </c>
      <c r="C4565" s="74">
        <f t="shared" ref="C4565" si="3022">F4565</f>
        <v>605398200</v>
      </c>
      <c r="D4565" s="37">
        <v>1133.06</v>
      </c>
      <c r="E4565" s="68">
        <f t="shared" ref="E4565" si="3023">D4565-D4564</f>
        <v>-5.4400000000000546</v>
      </c>
      <c r="F4565" s="69">
        <f t="shared" ref="F4565" si="3024">+H4565+G4565</f>
        <v>605398200</v>
      </c>
      <c r="G4565" s="12">
        <v>29708300</v>
      </c>
      <c r="H4565" s="12">
        <v>575689900</v>
      </c>
      <c r="I4565" s="69">
        <f t="shared" ref="I4565" si="3025">SUM(F4565,J4565:K4565)</f>
        <v>605398200</v>
      </c>
      <c r="J4565" s="12">
        <v>0</v>
      </c>
      <c r="K4565" s="12">
        <v>0</v>
      </c>
    </row>
    <row r="4566" spans="1:21" ht="9.75" customHeight="1" x14ac:dyDescent="0.15">
      <c r="B4566" s="65">
        <v>45251</v>
      </c>
      <c r="C4566" s="74">
        <f t="shared" ref="C4566" si="3026">F4566</f>
        <v>730721600</v>
      </c>
      <c r="D4566" s="37">
        <v>1133.1099999999999</v>
      </c>
      <c r="E4566" s="68">
        <f t="shared" ref="E4566" si="3027">D4566-D4565</f>
        <v>4.9999999999954525E-2</v>
      </c>
      <c r="F4566" s="69">
        <f t="shared" ref="F4566" si="3028">+H4566+G4566</f>
        <v>730721600</v>
      </c>
      <c r="G4566" s="12">
        <v>14462900</v>
      </c>
      <c r="H4566" s="12">
        <v>716258700</v>
      </c>
      <c r="I4566" s="69">
        <f t="shared" ref="I4566" si="3029">SUM(F4566,J4566:K4566)</f>
        <v>731555600</v>
      </c>
      <c r="J4566" s="12">
        <v>0</v>
      </c>
      <c r="K4566" s="12">
        <v>834000</v>
      </c>
    </row>
    <row r="4567" spans="1:21" ht="9.75" customHeight="1" x14ac:dyDescent="0.15">
      <c r="B4567" s="65">
        <v>45252</v>
      </c>
      <c r="C4567" s="74">
        <f t="shared" ref="C4567" si="3030">F4567</f>
        <v>1048333300</v>
      </c>
      <c r="D4567" s="37">
        <v>1136.6099999999999</v>
      </c>
      <c r="E4567" s="68">
        <f t="shared" ref="E4567" si="3031">D4567-D4566</f>
        <v>3.5</v>
      </c>
      <c r="F4567" s="69">
        <f t="shared" ref="F4567" si="3032">+H4567+G4567</f>
        <v>1048333300</v>
      </c>
      <c r="G4567" s="12">
        <v>10515100</v>
      </c>
      <c r="H4567" s="12">
        <v>1037818200</v>
      </c>
      <c r="I4567" s="69">
        <f t="shared" ref="I4567" si="3033">SUM(F4567,J4567:K4567)</f>
        <v>1048333300</v>
      </c>
      <c r="J4567" s="12">
        <v>0</v>
      </c>
      <c r="K4567" s="12">
        <v>0</v>
      </c>
    </row>
    <row r="4568" spans="1:21" ht="9.75" customHeight="1" x14ac:dyDescent="0.15">
      <c r="B4568" s="65">
        <v>45254</v>
      </c>
      <c r="C4568" s="74">
        <f t="shared" ref="C4568" si="3034">F4568</f>
        <v>837685200</v>
      </c>
      <c r="D4568" s="37">
        <v>1133.8900000000001</v>
      </c>
      <c r="E4568" s="68">
        <f t="shared" ref="E4568" si="3035">D4568-D4567</f>
        <v>-2.7199999999997999</v>
      </c>
      <c r="F4568" s="69">
        <f t="shared" ref="F4568" si="3036">+H4568+G4568</f>
        <v>837685200</v>
      </c>
      <c r="G4568" s="12">
        <v>10896600</v>
      </c>
      <c r="H4568" s="12">
        <v>826788600</v>
      </c>
      <c r="I4568" s="69">
        <f t="shared" ref="I4568" si="3037">SUM(F4568,J4568:K4568)</f>
        <v>837685200</v>
      </c>
      <c r="J4568" s="12">
        <v>0</v>
      </c>
      <c r="K4568" s="12">
        <v>0</v>
      </c>
    </row>
    <row r="4569" spans="1:21" ht="9.75" customHeight="1" x14ac:dyDescent="0.15">
      <c r="B4569" s="65">
        <v>45257</v>
      </c>
      <c r="C4569" s="74">
        <f t="shared" ref="C4569" si="3038">F4569</f>
        <v>538207800</v>
      </c>
      <c r="D4569" s="37">
        <v>1134.56</v>
      </c>
      <c r="E4569" s="68">
        <f t="shared" ref="E4569" si="3039">D4569-D4568</f>
        <v>0.66999999999984539</v>
      </c>
      <c r="F4569" s="69">
        <f t="shared" ref="F4569" si="3040">+H4569+G4569</f>
        <v>538207800</v>
      </c>
      <c r="G4569" s="12">
        <v>12158500</v>
      </c>
      <c r="H4569" s="12">
        <v>526049300</v>
      </c>
      <c r="I4569" s="69">
        <f t="shared" ref="I4569" si="3041">SUM(F4569,J4569:K4569)</f>
        <v>538285000</v>
      </c>
      <c r="J4569" s="12">
        <v>77200</v>
      </c>
      <c r="K4569" s="12">
        <v>0</v>
      </c>
    </row>
    <row r="4570" spans="1:21" ht="9.75" customHeight="1" x14ac:dyDescent="0.15">
      <c r="B4570" s="65">
        <v>45258</v>
      </c>
      <c r="C4570" s="74">
        <f t="shared" ref="C4570:C4571" si="3042">F4570</f>
        <v>341889400</v>
      </c>
      <c r="D4570" s="37">
        <v>1136.56</v>
      </c>
      <c r="E4570" s="68">
        <f t="shared" ref="E4570:E4571" si="3043">D4570-D4569</f>
        <v>2</v>
      </c>
      <c r="F4570" s="69">
        <f t="shared" ref="F4570:F4571" si="3044">+H4570+G4570</f>
        <v>341889400</v>
      </c>
      <c r="G4570" s="12">
        <v>26721400</v>
      </c>
      <c r="H4570" s="12">
        <v>315168000</v>
      </c>
      <c r="I4570" s="69">
        <f t="shared" ref="I4570:I4571" si="3045">SUM(F4570,J4570:K4570)</f>
        <v>341889400</v>
      </c>
      <c r="J4570" s="12">
        <v>0</v>
      </c>
      <c r="K4570" s="12">
        <v>0</v>
      </c>
    </row>
    <row r="4571" spans="1:21" ht="9.75" customHeight="1" x14ac:dyDescent="0.15">
      <c r="B4571" s="65">
        <v>45259</v>
      </c>
      <c r="C4571" s="74">
        <f t="shared" si="3042"/>
        <v>386790000</v>
      </c>
      <c r="D4571" s="37">
        <v>1129.28</v>
      </c>
      <c r="E4571" s="68">
        <f t="shared" si="3043"/>
        <v>-7.2799999999999727</v>
      </c>
      <c r="F4571" s="69">
        <f t="shared" si="3044"/>
        <v>386790000</v>
      </c>
      <c r="G4571" s="12">
        <v>32523400</v>
      </c>
      <c r="H4571" s="12">
        <v>354266600</v>
      </c>
      <c r="I4571" s="69">
        <f t="shared" si="3045"/>
        <v>386827200</v>
      </c>
      <c r="J4571" s="12">
        <v>37200</v>
      </c>
      <c r="K4571" s="12">
        <v>0</v>
      </c>
    </row>
    <row r="4572" spans="1:21" s="21" customFormat="1" ht="9.75" customHeight="1" x14ac:dyDescent="0.15">
      <c r="A4572" s="21" t="s">
        <v>0</v>
      </c>
      <c r="B4572" s="66">
        <v>45260</v>
      </c>
      <c r="C4572" s="75">
        <f t="shared" ref="C4572:C4573" si="3046">F4572</f>
        <v>235516900</v>
      </c>
      <c r="D4572" s="38">
        <v>1132.33</v>
      </c>
      <c r="E4572" s="70">
        <f t="shared" ref="E4572:E4573" si="3047">D4572-D4571</f>
        <v>3.0499999999999545</v>
      </c>
      <c r="F4572" s="71">
        <f t="shared" ref="F4572:F4573" si="3048">+H4572+G4572</f>
        <v>235516900</v>
      </c>
      <c r="G4572" s="60">
        <v>54459600</v>
      </c>
      <c r="H4572" s="22">
        <v>181057300</v>
      </c>
      <c r="I4572" s="71">
        <f t="shared" ref="I4572:I4573" si="3049">SUM(F4572,J4572:K4572)</f>
        <v>235516900</v>
      </c>
      <c r="J4572" s="22">
        <v>0</v>
      </c>
      <c r="K4572" s="22">
        <v>0</v>
      </c>
      <c r="L4572" s="23">
        <f>SUM(G4553:G4572)</f>
        <v>461345000</v>
      </c>
      <c r="M4572" s="94">
        <f>SUM(H4553:H4572)</f>
        <v>10854375900</v>
      </c>
      <c r="N4572" s="24">
        <f>SUM(G4553:H4572)</f>
        <v>11315720900</v>
      </c>
      <c r="O4572" s="25">
        <f>MAX($C4553:$C4572)</f>
        <v>1048333300</v>
      </c>
      <c r="P4572" s="26">
        <f>MIN($C4553:$C4572)</f>
        <v>235516900</v>
      </c>
      <c r="Q4572" s="53">
        <f>MAX($D4553:$D4572)</f>
        <v>1153.3900000000001</v>
      </c>
      <c r="R4572" s="54">
        <f>MIN($D4553:$D4572)</f>
        <v>1129.28</v>
      </c>
      <c r="S4572" s="45">
        <f>MAX($E4553:$E4572)</f>
        <v>7.9500000000000455</v>
      </c>
      <c r="T4572" s="46">
        <f>MIN($E4553:$E4572)</f>
        <v>-7.2799999999999727</v>
      </c>
      <c r="U4572" s="111" t="s">
        <v>59</v>
      </c>
    </row>
    <row r="4573" spans="1:21" ht="9.75" customHeight="1" x14ac:dyDescent="0.15">
      <c r="B4573" s="65">
        <v>45261</v>
      </c>
      <c r="C4573" s="74">
        <f t="shared" si="3046"/>
        <v>237682300</v>
      </c>
      <c r="D4573" s="37">
        <v>1129.8900000000001</v>
      </c>
      <c r="E4573" s="68">
        <f t="shared" si="3047"/>
        <v>-2.4399999999998272</v>
      </c>
      <c r="F4573" s="69">
        <f t="shared" si="3048"/>
        <v>237682300</v>
      </c>
      <c r="G4573" s="12">
        <v>18167300</v>
      </c>
      <c r="H4573" s="12">
        <v>219515000</v>
      </c>
      <c r="I4573" s="69">
        <f t="shared" si="3049"/>
        <v>237682300</v>
      </c>
      <c r="J4573" s="12">
        <v>0</v>
      </c>
      <c r="K4573" s="12">
        <v>0</v>
      </c>
    </row>
    <row r="4574" spans="1:21" ht="9.75" customHeight="1" x14ac:dyDescent="0.15">
      <c r="B4574" s="65">
        <v>45264</v>
      </c>
      <c r="C4574" s="74">
        <f t="shared" ref="C4574" si="3050">F4574</f>
        <v>237765700</v>
      </c>
      <c r="D4574" s="37">
        <v>1132.94</v>
      </c>
      <c r="E4574" s="68">
        <f t="shared" ref="E4574" si="3051">D4574-D4573</f>
        <v>3.0499999999999545</v>
      </c>
      <c r="F4574" s="69">
        <f t="shared" ref="F4574" si="3052">+H4574+G4574</f>
        <v>237765700</v>
      </c>
      <c r="G4574" s="12">
        <v>12036900</v>
      </c>
      <c r="H4574" s="12">
        <v>225728800</v>
      </c>
      <c r="I4574" s="69">
        <f t="shared" ref="I4574" si="3053">SUM(F4574,J4574:K4574)</f>
        <v>237765700</v>
      </c>
      <c r="J4574" s="12">
        <v>0</v>
      </c>
      <c r="K4574" s="12">
        <v>0</v>
      </c>
    </row>
    <row r="4575" spans="1:21" ht="9.75" customHeight="1" x14ac:dyDescent="0.15">
      <c r="B4575" s="65">
        <v>45265</v>
      </c>
      <c r="C4575" s="74">
        <f t="shared" ref="C4575" si="3054">F4575</f>
        <v>341810900</v>
      </c>
      <c r="D4575" s="37">
        <v>1128.6099999999999</v>
      </c>
      <c r="E4575" s="68">
        <f t="shared" ref="E4575" si="3055">D4575-D4574</f>
        <v>-4.3300000000001546</v>
      </c>
      <c r="F4575" s="69">
        <f t="shared" ref="F4575" si="3056">+H4575+G4575</f>
        <v>341810900</v>
      </c>
      <c r="G4575" s="12">
        <v>16892100</v>
      </c>
      <c r="H4575" s="12">
        <v>324918800</v>
      </c>
      <c r="I4575" s="69">
        <f t="shared" ref="I4575" si="3057">SUM(F4575,J4575:K4575)</f>
        <v>343886900</v>
      </c>
      <c r="J4575" s="12">
        <v>0</v>
      </c>
      <c r="K4575" s="12">
        <v>2076000</v>
      </c>
    </row>
    <row r="4576" spans="1:21" ht="9.75" customHeight="1" x14ac:dyDescent="0.15">
      <c r="B4576" s="65">
        <v>45266</v>
      </c>
      <c r="C4576" s="74">
        <f t="shared" ref="C4576" si="3058">F4576</f>
        <v>411805800</v>
      </c>
      <c r="D4576" s="37">
        <v>1127.67</v>
      </c>
      <c r="E4576" s="68">
        <f t="shared" ref="E4576" si="3059">D4576-D4575</f>
        <v>-0.9399999999998272</v>
      </c>
      <c r="F4576" s="69">
        <f t="shared" ref="F4576" si="3060">+H4576+G4576</f>
        <v>411805800</v>
      </c>
      <c r="G4576" s="12">
        <v>7821400</v>
      </c>
      <c r="H4576" s="12">
        <v>403984400</v>
      </c>
      <c r="I4576" s="69">
        <f t="shared" ref="I4576" si="3061">SUM(F4576,J4576:K4576)</f>
        <v>413620800</v>
      </c>
      <c r="J4576" s="12">
        <v>0</v>
      </c>
      <c r="K4576" s="12">
        <v>1815000</v>
      </c>
    </row>
    <row r="4577" spans="2:13" ht="9.75" customHeight="1" x14ac:dyDescent="0.15">
      <c r="B4577" s="65">
        <v>45267</v>
      </c>
      <c r="C4577" s="74">
        <f t="shared" ref="C4577" si="3062">F4577</f>
        <v>372055700</v>
      </c>
      <c r="D4577" s="37">
        <v>1122.1099999999999</v>
      </c>
      <c r="E4577" s="68">
        <f t="shared" ref="E4577" si="3063">D4577-D4576</f>
        <v>-5.5600000000001728</v>
      </c>
      <c r="F4577" s="69">
        <f t="shared" ref="F4577" si="3064">+H4577+G4577</f>
        <v>372055700</v>
      </c>
      <c r="G4577" s="12">
        <v>10074600</v>
      </c>
      <c r="H4577" s="12">
        <v>361981100</v>
      </c>
      <c r="I4577" s="69">
        <f t="shared" ref="I4577" si="3065">SUM(F4577,J4577:K4577)</f>
        <v>374110700</v>
      </c>
      <c r="J4577" s="12">
        <v>0</v>
      </c>
      <c r="K4577" s="12">
        <v>2055000</v>
      </c>
    </row>
    <row r="4578" spans="2:13" ht="9.75" customHeight="1" x14ac:dyDescent="0.15">
      <c r="B4578" s="65">
        <v>45268</v>
      </c>
      <c r="C4578" s="74">
        <f t="shared" ref="C4578" si="3066">F4578</f>
        <v>771197800</v>
      </c>
      <c r="D4578" s="37">
        <v>1117.44</v>
      </c>
      <c r="E4578" s="68">
        <f t="shared" ref="E4578" si="3067">D4578-D4577</f>
        <v>-4.6699999999998454</v>
      </c>
      <c r="F4578" s="69">
        <f t="shared" ref="F4578" si="3068">+H4578+G4578</f>
        <v>771197800</v>
      </c>
      <c r="G4578" s="12">
        <v>18461800</v>
      </c>
      <c r="H4578" s="12">
        <v>752736000</v>
      </c>
      <c r="I4578" s="69">
        <f t="shared" ref="I4578" si="3069">SUM(F4578,J4578:K4578)</f>
        <v>772431800</v>
      </c>
      <c r="J4578" s="12">
        <v>0</v>
      </c>
      <c r="K4578" s="12">
        <v>1234000</v>
      </c>
    </row>
    <row r="4579" spans="2:13" ht="9.75" customHeight="1" x14ac:dyDescent="0.15">
      <c r="B4579" s="65">
        <v>45271</v>
      </c>
      <c r="C4579" s="74">
        <f t="shared" ref="C4579" si="3070">F4579</f>
        <v>430746100</v>
      </c>
      <c r="D4579" s="37">
        <v>1125.94</v>
      </c>
      <c r="E4579" s="68">
        <f t="shared" ref="E4579" si="3071">D4579-D4578</f>
        <v>8.5</v>
      </c>
      <c r="F4579" s="69">
        <f t="shared" ref="F4579" si="3072">+H4579+G4579</f>
        <v>430746100</v>
      </c>
      <c r="G4579" s="12">
        <v>9742900</v>
      </c>
      <c r="H4579" s="12">
        <v>421003200</v>
      </c>
      <c r="I4579" s="69">
        <f t="shared" ref="I4579" si="3073">SUM(F4579,J4579:K4579)</f>
        <v>430746100</v>
      </c>
      <c r="J4579" s="12">
        <v>0</v>
      </c>
      <c r="K4579" s="12">
        <v>0</v>
      </c>
    </row>
    <row r="4580" spans="2:13" ht="9.75" customHeight="1" x14ac:dyDescent="0.15">
      <c r="B4580" s="65">
        <v>45272</v>
      </c>
      <c r="C4580" s="74">
        <f t="shared" ref="C4580" si="3074">F4580</f>
        <v>322708300</v>
      </c>
      <c r="D4580" s="37">
        <v>1116.28</v>
      </c>
      <c r="E4580" s="68">
        <f t="shared" ref="E4580" si="3075">D4580-D4579</f>
        <v>-9.6600000000000819</v>
      </c>
      <c r="F4580" s="69">
        <f t="shared" ref="F4580" si="3076">+H4580+G4580</f>
        <v>322708300</v>
      </c>
      <c r="G4580" s="95">
        <v>41680300</v>
      </c>
      <c r="H4580" s="57">
        <v>281028000</v>
      </c>
      <c r="I4580" s="69">
        <f t="shared" ref="I4580" si="3077">SUM(F4580,J4580:K4580)</f>
        <v>322727900</v>
      </c>
      <c r="J4580" s="12">
        <v>19600</v>
      </c>
      <c r="K4580" s="12">
        <v>0</v>
      </c>
      <c r="M4580" s="63" t="s">
        <v>60</v>
      </c>
    </row>
    <row r="4581" spans="2:13" ht="9.75" customHeight="1" x14ac:dyDescent="0.15">
      <c r="B4581" s="65">
        <v>45273</v>
      </c>
      <c r="C4581" s="74">
        <f t="shared" ref="C4581:C4582" si="3078">F4581</f>
        <v>278969700</v>
      </c>
      <c r="D4581" s="37">
        <v>1109.3900000000001</v>
      </c>
      <c r="E4581" s="68">
        <f t="shared" ref="E4581:E4582" si="3079">D4581-D4580</f>
        <v>-6.8899999999998727</v>
      </c>
      <c r="F4581" s="69">
        <f t="shared" ref="F4581:F4582" si="3080">+H4581+G4581</f>
        <v>278969700</v>
      </c>
      <c r="G4581" s="95">
        <v>10258800</v>
      </c>
      <c r="H4581" s="57">
        <v>268710900</v>
      </c>
      <c r="I4581" s="69">
        <f t="shared" ref="I4581:I4582" si="3081">SUM(F4581,J4581:K4581)</f>
        <v>278969700</v>
      </c>
      <c r="J4581" s="12">
        <v>0</v>
      </c>
      <c r="K4581" s="12">
        <v>0</v>
      </c>
      <c r="M4581" s="63" t="s">
        <v>60</v>
      </c>
    </row>
    <row r="4582" spans="2:13" ht="9.75" customHeight="1" x14ac:dyDescent="0.15">
      <c r="B4582" s="65">
        <v>45274</v>
      </c>
      <c r="C4582" s="74">
        <f t="shared" si="3078"/>
        <v>263592700</v>
      </c>
      <c r="D4582" s="37">
        <v>1109.3900000000001</v>
      </c>
      <c r="E4582" s="68">
        <f t="shared" si="3079"/>
        <v>0</v>
      </c>
      <c r="F4582" s="69">
        <f t="shared" si="3080"/>
        <v>263592700</v>
      </c>
      <c r="G4582" s="12">
        <v>18403700</v>
      </c>
      <c r="H4582" s="12">
        <v>245189000</v>
      </c>
      <c r="I4582" s="69">
        <f t="shared" si="3081"/>
        <v>265620200</v>
      </c>
      <c r="J4582" s="12">
        <v>0</v>
      </c>
      <c r="K4582" s="12">
        <v>2027500</v>
      </c>
    </row>
    <row r="4583" spans="2:13" ht="9.75" customHeight="1" x14ac:dyDescent="0.15">
      <c r="B4583" s="65">
        <v>45275</v>
      </c>
      <c r="C4583" s="74">
        <f t="shared" ref="C4583:C4584" si="3082">F4583</f>
        <v>180045200</v>
      </c>
      <c r="D4583" s="37">
        <v>1110.83</v>
      </c>
      <c r="E4583" s="68">
        <f t="shared" ref="E4583:E4584" si="3083">D4583-D4582</f>
        <v>1.4399999999998272</v>
      </c>
      <c r="F4583" s="69">
        <f t="shared" ref="F4583:F4584" si="3084">+H4583+G4583</f>
        <v>180045200</v>
      </c>
      <c r="G4583" s="12">
        <v>12980000</v>
      </c>
      <c r="H4583" s="12">
        <v>167065200</v>
      </c>
      <c r="I4583" s="69">
        <f t="shared" ref="I4583:I4584" si="3085">SUM(F4583,J4583:K4583)</f>
        <v>182057700</v>
      </c>
      <c r="J4583" s="12">
        <v>0</v>
      </c>
      <c r="K4583" s="12">
        <v>2012500</v>
      </c>
    </row>
    <row r="4584" spans="2:13" ht="9.75" customHeight="1" x14ac:dyDescent="0.15">
      <c r="B4584" s="65">
        <v>45278</v>
      </c>
      <c r="C4584" s="74">
        <f t="shared" si="3082"/>
        <v>194335200</v>
      </c>
      <c r="D4584" s="37">
        <v>1116.94</v>
      </c>
      <c r="E4584" s="68">
        <f t="shared" si="3083"/>
        <v>6.1100000000001273</v>
      </c>
      <c r="F4584" s="69">
        <f t="shared" si="3084"/>
        <v>194335200</v>
      </c>
      <c r="G4584" s="95">
        <v>13084300</v>
      </c>
      <c r="H4584" s="57">
        <v>181250900</v>
      </c>
      <c r="I4584" s="69">
        <f t="shared" si="3085"/>
        <v>196322700</v>
      </c>
      <c r="J4584" s="12">
        <v>0</v>
      </c>
      <c r="K4584" s="12">
        <v>1987500</v>
      </c>
      <c r="M4584" s="63" t="s">
        <v>60</v>
      </c>
    </row>
    <row r="4585" spans="2:13" ht="9.75" customHeight="1" x14ac:dyDescent="0.15">
      <c r="B4585" s="65">
        <v>45279</v>
      </c>
      <c r="C4585" s="74">
        <f t="shared" ref="C4585:C4586" si="3086">F4585</f>
        <v>145097100</v>
      </c>
      <c r="D4585" s="37">
        <v>1106.6099999999999</v>
      </c>
      <c r="E4585" s="68">
        <f t="shared" ref="E4585:E4586" si="3087">D4585-D4584</f>
        <v>-10.330000000000155</v>
      </c>
      <c r="F4585" s="69">
        <f t="shared" ref="F4585:F4586" si="3088">+H4585+G4585</f>
        <v>145097100</v>
      </c>
      <c r="G4585" s="95">
        <v>14197600</v>
      </c>
      <c r="H4585" s="57">
        <v>130899500</v>
      </c>
      <c r="I4585" s="69">
        <f t="shared" ref="I4585:I4586" si="3089">SUM(F4585,J4585:K4585)</f>
        <v>145428100</v>
      </c>
      <c r="J4585" s="12">
        <v>0</v>
      </c>
      <c r="K4585" s="12">
        <v>331000</v>
      </c>
      <c r="M4585" s="63" t="s">
        <v>60</v>
      </c>
    </row>
    <row r="4586" spans="2:13" ht="9.75" customHeight="1" x14ac:dyDescent="0.15">
      <c r="B4586" s="65">
        <v>45280</v>
      </c>
      <c r="C4586" s="74">
        <f t="shared" si="3086"/>
        <v>307386400</v>
      </c>
      <c r="D4586" s="37">
        <v>1105.06</v>
      </c>
      <c r="E4586" s="68">
        <f t="shared" si="3087"/>
        <v>-1.5499999999999545</v>
      </c>
      <c r="F4586" s="69">
        <f t="shared" si="3088"/>
        <v>307386400</v>
      </c>
      <c r="G4586" s="12">
        <v>14949200</v>
      </c>
      <c r="H4586" s="12">
        <v>292437200</v>
      </c>
      <c r="I4586" s="69">
        <f t="shared" si="3089"/>
        <v>307386400</v>
      </c>
      <c r="J4586" s="12">
        <v>0</v>
      </c>
      <c r="K4586" s="12">
        <v>0</v>
      </c>
    </row>
    <row r="4587" spans="2:13" ht="9.75" customHeight="1" x14ac:dyDescent="0.15">
      <c r="B4587" s="65">
        <v>45281</v>
      </c>
      <c r="C4587" s="74">
        <f t="shared" ref="C4587" si="3090">F4587</f>
        <v>177377000</v>
      </c>
      <c r="D4587" s="37">
        <v>1106.83</v>
      </c>
      <c r="E4587" s="68">
        <f t="shared" ref="E4587" si="3091">D4587-D4586</f>
        <v>1.7699999999999818</v>
      </c>
      <c r="F4587" s="69">
        <f t="shared" ref="F4587" si="3092">+H4587+G4587</f>
        <v>177377000</v>
      </c>
      <c r="G4587" s="12">
        <v>38011300</v>
      </c>
      <c r="H4587" s="12">
        <v>139365700</v>
      </c>
      <c r="I4587" s="69">
        <f t="shared" ref="I4587" si="3093">SUM(F4587,J4587:K4587)</f>
        <v>177377000</v>
      </c>
      <c r="J4587" s="12">
        <v>0</v>
      </c>
      <c r="K4587" s="12">
        <v>0</v>
      </c>
    </row>
    <row r="4588" spans="2:13" ht="9.75" customHeight="1" x14ac:dyDescent="0.15">
      <c r="B4588" s="65">
        <v>45282</v>
      </c>
      <c r="C4588" s="74">
        <f t="shared" ref="C4588" si="3094">F4588</f>
        <v>209089100</v>
      </c>
      <c r="D4588" s="37">
        <v>1105</v>
      </c>
      <c r="E4588" s="68">
        <f t="shared" ref="E4588" si="3095">D4588-D4587</f>
        <v>-1.8299999999999272</v>
      </c>
      <c r="F4588" s="69">
        <f t="shared" ref="F4588" si="3096">+H4588+G4588</f>
        <v>209089100</v>
      </c>
      <c r="G4588" s="12">
        <v>12852400</v>
      </c>
      <c r="H4588" s="12">
        <v>196236700</v>
      </c>
      <c r="I4588" s="69">
        <f t="shared" ref="I4588" si="3097">SUM(F4588,J4588:K4588)</f>
        <v>209089100</v>
      </c>
      <c r="J4588" s="12">
        <v>0</v>
      </c>
      <c r="K4588" s="12">
        <v>0</v>
      </c>
    </row>
    <row r="4589" spans="2:13" ht="9.75" customHeight="1" x14ac:dyDescent="0.15">
      <c r="B4589" s="65">
        <v>45285</v>
      </c>
      <c r="C4589" s="74">
        <f t="shared" ref="C4589" si="3098">F4589</f>
        <v>198041900</v>
      </c>
      <c r="D4589" s="37">
        <v>1105.1099999999999</v>
      </c>
      <c r="E4589" s="68">
        <f t="shared" ref="E4589" si="3099">D4589-D4588</f>
        <v>0.10999999999989996</v>
      </c>
      <c r="F4589" s="69">
        <f t="shared" ref="F4589" si="3100">+H4589+G4589</f>
        <v>198041900</v>
      </c>
      <c r="G4589" s="12">
        <v>16610700</v>
      </c>
      <c r="H4589" s="12">
        <v>181431200</v>
      </c>
      <c r="I4589" s="69">
        <f t="shared" ref="I4589" si="3101">SUM(F4589,J4589:K4589)</f>
        <v>198041900</v>
      </c>
      <c r="J4589" s="12">
        <v>0</v>
      </c>
      <c r="K4589" s="12">
        <v>0</v>
      </c>
    </row>
    <row r="4590" spans="2:13" ht="9.75" customHeight="1" x14ac:dyDescent="0.15">
      <c r="B4590" s="65">
        <v>45286</v>
      </c>
      <c r="C4590" s="74">
        <f t="shared" ref="C4590" si="3102">F4590</f>
        <v>246292700</v>
      </c>
      <c r="D4590" s="37">
        <v>1095.44</v>
      </c>
      <c r="E4590" s="68">
        <f t="shared" ref="E4590" si="3103">D4590-D4589</f>
        <v>-9.6699999999998454</v>
      </c>
      <c r="F4590" s="69">
        <f t="shared" ref="F4590" si="3104">+H4590+G4590</f>
        <v>246292700</v>
      </c>
      <c r="G4590" s="12">
        <v>18916900</v>
      </c>
      <c r="H4590" s="12">
        <v>227375800</v>
      </c>
      <c r="I4590" s="69">
        <f t="shared" ref="I4590" si="3105">SUM(F4590,J4590:K4590)</f>
        <v>246502700</v>
      </c>
      <c r="J4590" s="12">
        <v>0</v>
      </c>
      <c r="K4590" s="12">
        <v>210000</v>
      </c>
    </row>
    <row r="4591" spans="2:13" ht="9.75" customHeight="1" x14ac:dyDescent="0.15">
      <c r="B4591" s="65">
        <v>45287</v>
      </c>
      <c r="C4591" s="74">
        <f t="shared" ref="C4591" si="3106">F4591</f>
        <v>589098100</v>
      </c>
      <c r="D4591" s="37">
        <v>1096.94</v>
      </c>
      <c r="E4591" s="68">
        <f t="shared" ref="E4591" si="3107">D4591-D4590</f>
        <v>1.5</v>
      </c>
      <c r="F4591" s="69">
        <f t="shared" ref="F4591" si="3108">+H4591+G4591</f>
        <v>589098100</v>
      </c>
      <c r="G4591" s="12">
        <v>16109000</v>
      </c>
      <c r="H4591" s="12">
        <v>572989100</v>
      </c>
      <c r="I4591" s="69">
        <f t="shared" ref="I4591" si="3109">SUM(F4591,J4591:K4591)</f>
        <v>589842100</v>
      </c>
      <c r="J4591" s="12">
        <v>0</v>
      </c>
      <c r="K4591" s="12">
        <v>744000</v>
      </c>
    </row>
    <row r="4592" spans="2:13" ht="9.75" customHeight="1" x14ac:dyDescent="0.15">
      <c r="B4592" s="65">
        <v>45288</v>
      </c>
      <c r="C4592" s="74">
        <f t="shared" ref="C4592:C4594" si="3110">F4592</f>
        <v>291286200</v>
      </c>
      <c r="D4592" s="37">
        <v>1103.56</v>
      </c>
      <c r="E4592" s="68">
        <f t="shared" ref="E4592" si="3111">D4592-D4591</f>
        <v>6.6199999999998909</v>
      </c>
      <c r="F4592" s="69">
        <f t="shared" ref="F4592" si="3112">+H4592+G4592</f>
        <v>291286200</v>
      </c>
      <c r="G4592" s="12">
        <v>11595100</v>
      </c>
      <c r="H4592" s="12">
        <v>279691100</v>
      </c>
      <c r="I4592" s="69">
        <f t="shared" ref="I4592:I4594" si="3113">SUM(F4592,J4592:K4592)</f>
        <v>291379500</v>
      </c>
      <c r="J4592" s="12">
        <v>93300</v>
      </c>
      <c r="K4592" s="12">
        <v>0</v>
      </c>
    </row>
    <row r="4593" spans="1:21" s="21" customFormat="1" ht="9.75" customHeight="1" x14ac:dyDescent="0.15">
      <c r="A4593" s="21" t="s">
        <v>0</v>
      </c>
      <c r="B4593" s="66">
        <v>45289</v>
      </c>
      <c r="C4593" s="75">
        <f t="shared" si="3110"/>
        <v>139942900</v>
      </c>
      <c r="D4593" s="38">
        <v>1104.67</v>
      </c>
      <c r="E4593" s="70">
        <f t="shared" ref="E4593:E4594" si="3114">D4593-D4592</f>
        <v>1.1100000000001273</v>
      </c>
      <c r="F4593" s="71">
        <f t="shared" ref="F4593:F4594" si="3115">+H4593+G4593</f>
        <v>139942900</v>
      </c>
      <c r="G4593" s="96">
        <v>7670400</v>
      </c>
      <c r="H4593" s="22">
        <v>132272500</v>
      </c>
      <c r="I4593" s="71">
        <f t="shared" si="3113"/>
        <v>140303400</v>
      </c>
      <c r="J4593" s="22">
        <v>0</v>
      </c>
      <c r="K4593" s="22">
        <v>360500</v>
      </c>
      <c r="L4593" s="23">
        <f>SUM(G4573:G4593)</f>
        <v>340516700</v>
      </c>
      <c r="M4593" s="94">
        <f>SUM(H4573:H4593)</f>
        <v>6005810100</v>
      </c>
      <c r="N4593" s="24">
        <f>SUM(G4573:H4593)</f>
        <v>6346326800</v>
      </c>
      <c r="O4593" s="25">
        <f>MAX($C4573:$C4593)</f>
        <v>771197800</v>
      </c>
      <c r="P4593" s="26">
        <f>MIN($C4573:$C4593)</f>
        <v>139942900</v>
      </c>
      <c r="Q4593" s="53">
        <f>MAX($D4573:$D4593)</f>
        <v>1132.94</v>
      </c>
      <c r="R4593" s="54">
        <f>MIN($D4573:$D4593)</f>
        <v>1095.44</v>
      </c>
      <c r="S4593" s="45">
        <f>MAX($E4573:$E4593)</f>
        <v>8.5</v>
      </c>
      <c r="T4593" s="46">
        <f>MIN($E4573:$E4593)</f>
        <v>-10.330000000000155</v>
      </c>
      <c r="U4593" s="34"/>
    </row>
    <row r="4594" spans="1:21" ht="9.75" customHeight="1" x14ac:dyDescent="0.15">
      <c r="B4594" s="65">
        <v>45295</v>
      </c>
      <c r="C4594" s="74">
        <f t="shared" si="3110"/>
        <v>192360300</v>
      </c>
      <c r="D4594" s="37">
        <v>1111.1099999999999</v>
      </c>
      <c r="E4594" s="68">
        <f t="shared" si="3114"/>
        <v>6.4399999999998272</v>
      </c>
      <c r="F4594" s="69">
        <f t="shared" si="3115"/>
        <v>192360300</v>
      </c>
      <c r="G4594" s="12">
        <v>12521800</v>
      </c>
      <c r="H4594" s="12">
        <v>179838500</v>
      </c>
      <c r="I4594" s="69">
        <f t="shared" si="3113"/>
        <v>198675300</v>
      </c>
      <c r="J4594" s="12">
        <v>0</v>
      </c>
      <c r="K4594" s="12">
        <v>6315000</v>
      </c>
    </row>
    <row r="4595" spans="1:21" ht="9.75" customHeight="1" x14ac:dyDescent="0.15">
      <c r="B4595" s="65">
        <v>45296</v>
      </c>
      <c r="C4595" s="74">
        <f t="shared" ref="C4595" si="3116">F4595</f>
        <v>242925100</v>
      </c>
      <c r="D4595" s="37">
        <v>1113.83</v>
      </c>
      <c r="E4595" s="68">
        <f t="shared" ref="E4595" si="3117">D4595-D4594</f>
        <v>2.7200000000000273</v>
      </c>
      <c r="F4595" s="69">
        <f t="shared" ref="F4595" si="3118">+H4595+G4595</f>
        <v>242925100</v>
      </c>
      <c r="G4595" s="12">
        <v>17252800</v>
      </c>
      <c r="H4595" s="12">
        <v>225672300</v>
      </c>
      <c r="I4595" s="69">
        <f t="shared" ref="I4595" si="3119">SUM(F4595,J4595:K4595)</f>
        <v>242925100</v>
      </c>
      <c r="J4595" s="12">
        <v>0</v>
      </c>
      <c r="K4595" s="12">
        <v>0</v>
      </c>
    </row>
    <row r="4596" spans="1:21" ht="9.75" customHeight="1" x14ac:dyDescent="0.15">
      <c r="B4596" s="65">
        <v>45300</v>
      </c>
      <c r="C4596" s="74">
        <f t="shared" ref="C4596" si="3120">F4596</f>
        <v>395002500</v>
      </c>
      <c r="D4596" s="37">
        <v>1124.17</v>
      </c>
      <c r="E4596" s="68">
        <f t="shared" ref="E4596" si="3121">D4596-D4595</f>
        <v>10.340000000000146</v>
      </c>
      <c r="F4596" s="69">
        <f t="shared" ref="F4596" si="3122">+H4596+G4596</f>
        <v>395002500</v>
      </c>
      <c r="G4596" s="12">
        <v>20100000</v>
      </c>
      <c r="H4596" s="12">
        <v>374902500</v>
      </c>
      <c r="I4596" s="69">
        <f t="shared" ref="I4596" si="3123">SUM(F4596,J4596:K4596)</f>
        <v>397182500</v>
      </c>
      <c r="J4596" s="12">
        <v>1441000</v>
      </c>
      <c r="K4596" s="12">
        <v>739000</v>
      </c>
    </row>
    <row r="4597" spans="1:21" ht="9.75" customHeight="1" x14ac:dyDescent="0.15">
      <c r="B4597" s="65">
        <v>45301</v>
      </c>
      <c r="C4597" s="74">
        <f t="shared" ref="C4597" si="3124">F4597</f>
        <v>302973500</v>
      </c>
      <c r="D4597" s="37">
        <v>1114.78</v>
      </c>
      <c r="E4597" s="68">
        <f t="shared" ref="E4597" si="3125">D4597-D4596</f>
        <v>-9.3900000000001</v>
      </c>
      <c r="F4597" s="69">
        <f t="shared" ref="F4597" si="3126">+H4597+G4597</f>
        <v>302973500</v>
      </c>
      <c r="G4597" s="12">
        <v>15569900</v>
      </c>
      <c r="H4597" s="12">
        <v>287403600</v>
      </c>
      <c r="I4597" s="69">
        <f t="shared" ref="I4597" si="3127">SUM(F4597,J4597:K4597)</f>
        <v>302973500</v>
      </c>
      <c r="J4597" s="12">
        <v>0</v>
      </c>
      <c r="K4597" s="12">
        <v>0</v>
      </c>
    </row>
    <row r="4598" spans="1:21" ht="9.75" customHeight="1" x14ac:dyDescent="0.15">
      <c r="B4598" s="65">
        <v>45302</v>
      </c>
      <c r="C4598" s="74">
        <f t="shared" ref="C4598" si="3128">F4598</f>
        <v>468582000</v>
      </c>
      <c r="D4598" s="37">
        <v>1093.1099999999999</v>
      </c>
      <c r="E4598" s="68">
        <f t="shared" ref="E4598" si="3129">D4598-D4597</f>
        <v>-21.670000000000073</v>
      </c>
      <c r="F4598" s="69">
        <f t="shared" ref="F4598" si="3130">+H4598+G4598</f>
        <v>468582000</v>
      </c>
      <c r="G4598" s="12">
        <v>14484200</v>
      </c>
      <c r="H4598" s="12">
        <v>454097800</v>
      </c>
      <c r="I4598" s="69">
        <f t="shared" ref="I4598" si="3131">SUM(F4598,J4598:K4598)</f>
        <v>468582000</v>
      </c>
      <c r="J4598" s="12">
        <v>0</v>
      </c>
      <c r="K4598" s="12">
        <v>0</v>
      </c>
    </row>
    <row r="4599" spans="1:21" ht="9.75" customHeight="1" x14ac:dyDescent="0.15">
      <c r="B4599" s="65">
        <v>45303</v>
      </c>
      <c r="C4599" s="74">
        <f t="shared" ref="C4599" si="3132">F4599</f>
        <v>198218100</v>
      </c>
      <c r="D4599" s="37">
        <v>1080.28</v>
      </c>
      <c r="E4599" s="68">
        <f t="shared" ref="E4599" si="3133">D4599-D4598</f>
        <v>-12.829999999999927</v>
      </c>
      <c r="F4599" s="69">
        <f t="shared" ref="F4599" si="3134">+H4599+G4599</f>
        <v>198218100</v>
      </c>
      <c r="G4599" s="12">
        <v>36960600</v>
      </c>
      <c r="H4599" s="12">
        <v>161257500</v>
      </c>
      <c r="I4599" s="69">
        <f t="shared" ref="I4599" si="3135">SUM(F4599,J4599:K4599)</f>
        <v>198645100</v>
      </c>
      <c r="J4599" s="12">
        <v>0</v>
      </c>
      <c r="K4599" s="12">
        <v>427000</v>
      </c>
    </row>
    <row r="4600" spans="1:21" ht="9.75" customHeight="1" x14ac:dyDescent="0.15">
      <c r="B4600" s="65">
        <v>45306</v>
      </c>
      <c r="C4600" s="74">
        <f t="shared" ref="C4600" si="3136">F4600</f>
        <v>286414100</v>
      </c>
      <c r="D4600" s="37">
        <v>1077.5</v>
      </c>
      <c r="E4600" s="68">
        <f t="shared" ref="E4600" si="3137">D4600-D4599</f>
        <v>-2.7799999999999727</v>
      </c>
      <c r="F4600" s="69">
        <f t="shared" ref="F4600" si="3138">+H4600+G4600</f>
        <v>286414100</v>
      </c>
      <c r="G4600" s="12">
        <v>19093000</v>
      </c>
      <c r="H4600" s="12">
        <v>267321100</v>
      </c>
      <c r="I4600" s="69">
        <f t="shared" ref="I4600" si="3139">SUM(F4600,J4600:K4600)</f>
        <v>286414100</v>
      </c>
      <c r="J4600" s="12">
        <v>0</v>
      </c>
      <c r="K4600" s="12">
        <v>0</v>
      </c>
    </row>
    <row r="4601" spans="1:21" ht="9.75" customHeight="1" x14ac:dyDescent="0.15">
      <c r="B4601" s="65">
        <v>45307</v>
      </c>
      <c r="C4601" s="74">
        <f t="shared" ref="C4601" si="3140">F4601</f>
        <v>168886600</v>
      </c>
      <c r="D4601" s="37">
        <v>1079.17</v>
      </c>
      <c r="E4601" s="68">
        <f t="shared" ref="E4601" si="3141">D4601-D4600</f>
        <v>1.6700000000000728</v>
      </c>
      <c r="F4601" s="69">
        <f t="shared" ref="F4601" si="3142">+H4601+G4601</f>
        <v>168886600</v>
      </c>
      <c r="G4601" s="12">
        <v>14990600</v>
      </c>
      <c r="H4601" s="12">
        <v>153896000</v>
      </c>
      <c r="I4601" s="69">
        <f t="shared" ref="I4601" si="3143">SUM(F4601,J4601:K4601)</f>
        <v>168886600</v>
      </c>
      <c r="J4601" s="12">
        <v>0</v>
      </c>
      <c r="K4601" s="12">
        <v>0</v>
      </c>
    </row>
    <row r="4602" spans="1:21" ht="9.75" customHeight="1" x14ac:dyDescent="0.15">
      <c r="B4602" s="65">
        <v>45308</v>
      </c>
      <c r="C4602" s="74">
        <f t="shared" ref="C4602" si="3144">F4602</f>
        <v>137736500</v>
      </c>
      <c r="D4602" s="37">
        <v>1079.28</v>
      </c>
      <c r="E4602" s="68">
        <f t="shared" ref="E4602" si="3145">D4602-D4601</f>
        <v>0.10999999999989996</v>
      </c>
      <c r="F4602" s="69">
        <f t="shared" ref="F4602" si="3146">+H4602+G4602</f>
        <v>137736500</v>
      </c>
      <c r="G4602" s="12">
        <v>9270700</v>
      </c>
      <c r="H4602" s="12">
        <v>128465800</v>
      </c>
      <c r="I4602" s="69">
        <f t="shared" ref="I4602" si="3147">SUM(F4602,J4602:K4602)</f>
        <v>138670500</v>
      </c>
      <c r="J4602" s="12">
        <v>0</v>
      </c>
      <c r="K4602" s="12">
        <v>934000</v>
      </c>
    </row>
    <row r="4603" spans="1:21" ht="9.75" customHeight="1" x14ac:dyDescent="0.15">
      <c r="B4603" s="65">
        <v>45309</v>
      </c>
      <c r="C4603" s="74">
        <f t="shared" ref="C4603" si="3148">F4603</f>
        <v>100179400</v>
      </c>
      <c r="D4603" s="37">
        <v>1078.1099999999999</v>
      </c>
      <c r="E4603" s="68">
        <f t="shared" ref="E4603" si="3149">D4603-D4602</f>
        <v>-1.1700000000000728</v>
      </c>
      <c r="F4603" s="69">
        <f t="shared" ref="F4603" si="3150">+H4603+G4603</f>
        <v>100179400</v>
      </c>
      <c r="G4603" s="12">
        <v>8020600</v>
      </c>
      <c r="H4603" s="12">
        <v>92158800</v>
      </c>
      <c r="I4603" s="69">
        <f t="shared" ref="I4603" si="3151">SUM(F4603,J4603:K4603)</f>
        <v>101424000</v>
      </c>
      <c r="J4603" s="12">
        <v>64600</v>
      </c>
      <c r="K4603" s="12">
        <v>1180000</v>
      </c>
    </row>
    <row r="4604" spans="1:21" ht="9.75" customHeight="1" x14ac:dyDescent="0.15">
      <c r="B4604" s="65">
        <v>45310</v>
      </c>
      <c r="C4604" s="74">
        <f t="shared" ref="C4604" si="3152">F4604</f>
        <v>112444700</v>
      </c>
      <c r="D4604" s="37">
        <v>1082.17</v>
      </c>
      <c r="E4604" s="68">
        <f t="shared" ref="E4604" si="3153">D4604-D4603</f>
        <v>4.0600000000001728</v>
      </c>
      <c r="F4604" s="69">
        <f t="shared" ref="F4604" si="3154">+H4604+G4604</f>
        <v>112444700</v>
      </c>
      <c r="G4604" s="12">
        <v>13292900</v>
      </c>
      <c r="H4604" s="12">
        <v>99151800</v>
      </c>
      <c r="I4604" s="69">
        <f t="shared" ref="I4604" si="3155">SUM(F4604,J4604:K4604)</f>
        <v>115880600</v>
      </c>
      <c r="J4604" s="12">
        <v>3435900</v>
      </c>
      <c r="K4604" s="12">
        <v>0</v>
      </c>
    </row>
    <row r="4605" spans="1:21" ht="9.75" customHeight="1" x14ac:dyDescent="0.15">
      <c r="B4605" s="65">
        <v>45313</v>
      </c>
      <c r="C4605" s="74">
        <f t="shared" ref="C4605" si="3156">F4605</f>
        <v>313343900</v>
      </c>
      <c r="D4605" s="37">
        <v>1087.06</v>
      </c>
      <c r="E4605" s="68">
        <f t="shared" ref="E4605" si="3157">D4605-D4604</f>
        <v>4.8899999999998727</v>
      </c>
      <c r="F4605" s="69">
        <f t="shared" ref="F4605" si="3158">+H4605+G4605</f>
        <v>313343900</v>
      </c>
      <c r="G4605" s="12">
        <v>14601000</v>
      </c>
      <c r="H4605" s="12">
        <v>298742900</v>
      </c>
      <c r="I4605" s="69">
        <f t="shared" ref="I4605" si="3159">SUM(F4605,J4605:K4605)</f>
        <v>313343900</v>
      </c>
      <c r="J4605" s="12">
        <v>0</v>
      </c>
      <c r="K4605" s="12">
        <v>0</v>
      </c>
    </row>
    <row r="4606" spans="1:21" ht="9.75" customHeight="1" x14ac:dyDescent="0.15">
      <c r="B4606" s="65">
        <v>45314</v>
      </c>
      <c r="C4606" s="74">
        <f t="shared" ref="C4606" si="3160">F4606</f>
        <v>837110000</v>
      </c>
      <c r="D4606" s="37">
        <v>1086.6099999999999</v>
      </c>
      <c r="E4606" s="68">
        <f t="shared" ref="E4606" si="3161">D4606-D4605</f>
        <v>-0.45000000000004547</v>
      </c>
      <c r="F4606" s="69">
        <f t="shared" ref="F4606" si="3162">+H4606+G4606</f>
        <v>837110000</v>
      </c>
      <c r="G4606" s="12">
        <v>65678700</v>
      </c>
      <c r="H4606" s="12">
        <v>771431300</v>
      </c>
      <c r="I4606" s="69">
        <f t="shared" ref="I4606" si="3163">SUM(F4606,J4606:K4606)</f>
        <v>837110000</v>
      </c>
      <c r="J4606" s="12">
        <v>0</v>
      </c>
      <c r="K4606" s="12">
        <v>0</v>
      </c>
    </row>
    <row r="4607" spans="1:21" ht="9.75" customHeight="1" x14ac:dyDescent="0.15">
      <c r="B4607" s="65">
        <v>45315</v>
      </c>
      <c r="C4607" s="74">
        <f t="shared" ref="C4607" si="3164">F4607</f>
        <v>688791500</v>
      </c>
      <c r="D4607" s="37">
        <v>1089.67</v>
      </c>
      <c r="E4607" s="68">
        <f t="shared" ref="E4607" si="3165">D4607-D4606</f>
        <v>3.0600000000001728</v>
      </c>
      <c r="F4607" s="69">
        <f t="shared" ref="F4607" si="3166">+H4607+G4607</f>
        <v>688791500</v>
      </c>
      <c r="G4607" s="12">
        <v>15400200</v>
      </c>
      <c r="H4607" s="12">
        <v>673391300</v>
      </c>
      <c r="I4607" s="69">
        <f t="shared" ref="I4607" si="3167">SUM(F4607,J4607:K4607)</f>
        <v>688791500</v>
      </c>
      <c r="J4607" s="12">
        <v>0</v>
      </c>
      <c r="K4607" s="12">
        <v>0</v>
      </c>
    </row>
    <row r="4608" spans="1:21" ht="9.75" customHeight="1" x14ac:dyDescent="0.15">
      <c r="B4608" s="65">
        <v>45316</v>
      </c>
      <c r="C4608" s="74">
        <f t="shared" ref="C4608" si="3168">F4608</f>
        <v>361934500</v>
      </c>
      <c r="D4608" s="37">
        <v>1089</v>
      </c>
      <c r="E4608" s="68">
        <f t="shared" ref="E4608" si="3169">D4608-D4607</f>
        <v>-0.67000000000007276</v>
      </c>
      <c r="F4608" s="69">
        <f t="shared" ref="F4608" si="3170">+H4608+G4608</f>
        <v>361934500</v>
      </c>
      <c r="G4608" s="12">
        <v>8259800</v>
      </c>
      <c r="H4608" s="12">
        <v>353674700</v>
      </c>
      <c r="I4608" s="69">
        <f t="shared" ref="I4608" si="3171">SUM(F4608,J4608:K4608)</f>
        <v>361934500</v>
      </c>
      <c r="J4608" s="12">
        <v>0</v>
      </c>
      <c r="K4608" s="12">
        <v>0</v>
      </c>
    </row>
    <row r="4609" spans="1:21" ht="9.75" customHeight="1" x14ac:dyDescent="0.15">
      <c r="B4609" s="65">
        <v>45317</v>
      </c>
      <c r="C4609" s="74">
        <f t="shared" ref="C4609" si="3172">F4609</f>
        <v>275946500</v>
      </c>
      <c r="D4609" s="37">
        <v>1090.1099999999999</v>
      </c>
      <c r="E4609" s="68">
        <f t="shared" ref="E4609" si="3173">D4609-D4608</f>
        <v>1.1099999999999</v>
      </c>
      <c r="F4609" s="69">
        <f t="shared" ref="F4609" si="3174">+H4609+G4609</f>
        <v>275946500</v>
      </c>
      <c r="G4609" s="12">
        <v>15751900</v>
      </c>
      <c r="H4609" s="12">
        <v>260194600</v>
      </c>
      <c r="I4609" s="69">
        <f t="shared" ref="I4609" si="3175">SUM(F4609,J4609:K4609)</f>
        <v>275946500</v>
      </c>
      <c r="J4609" s="12">
        <v>0</v>
      </c>
      <c r="K4609" s="12">
        <v>0</v>
      </c>
    </row>
    <row r="4610" spans="1:21" ht="9.75" customHeight="1" x14ac:dyDescent="0.15">
      <c r="B4610" s="65">
        <v>45320</v>
      </c>
      <c r="C4610" s="74">
        <f t="shared" ref="C4610" si="3176">F4610</f>
        <v>490235100</v>
      </c>
      <c r="D4610" s="37">
        <v>1095.17</v>
      </c>
      <c r="E4610" s="68">
        <f t="shared" ref="E4610" si="3177">D4610-D4609</f>
        <v>5.0600000000001728</v>
      </c>
      <c r="F4610" s="69">
        <f t="shared" ref="F4610" si="3178">+H4610+G4610</f>
        <v>490235100</v>
      </c>
      <c r="G4610" s="12">
        <v>19505800</v>
      </c>
      <c r="H4610" s="12">
        <v>470729300</v>
      </c>
      <c r="I4610" s="69">
        <f t="shared" ref="I4610" si="3179">SUM(F4610,J4610:K4610)</f>
        <v>490235100</v>
      </c>
      <c r="J4610" s="12">
        <v>0</v>
      </c>
      <c r="K4610" s="12">
        <v>0</v>
      </c>
    </row>
    <row r="4611" spans="1:21" ht="9.75" customHeight="1" x14ac:dyDescent="0.15">
      <c r="B4611" s="65">
        <v>45321</v>
      </c>
      <c r="C4611" s="74">
        <f t="shared" ref="C4611" si="3180">F4611</f>
        <v>270657500</v>
      </c>
      <c r="D4611" s="37">
        <v>1097.28</v>
      </c>
      <c r="E4611" s="68">
        <f t="shared" ref="E4611" si="3181">D4611-D4610</f>
        <v>2.1099999999999</v>
      </c>
      <c r="F4611" s="69">
        <f t="shared" ref="F4611" si="3182">+H4611+G4611</f>
        <v>270657500</v>
      </c>
      <c r="G4611" s="12">
        <v>9741000</v>
      </c>
      <c r="H4611" s="12">
        <v>260916500</v>
      </c>
      <c r="I4611" s="69">
        <f t="shared" ref="I4611" si="3183">SUM(F4611,J4611:K4611)</f>
        <v>271509500</v>
      </c>
      <c r="J4611" s="12">
        <v>852000</v>
      </c>
      <c r="K4611" s="12">
        <v>0</v>
      </c>
    </row>
    <row r="4612" spans="1:21" s="21" customFormat="1" ht="9.75" customHeight="1" x14ac:dyDescent="0.15">
      <c r="A4612" s="21" t="s">
        <v>0</v>
      </c>
      <c r="B4612" s="66">
        <v>45322</v>
      </c>
      <c r="C4612" s="75">
        <f t="shared" ref="C4612" si="3184">F4612</f>
        <v>157410300</v>
      </c>
      <c r="D4612" s="38">
        <v>1094.78</v>
      </c>
      <c r="E4612" s="70">
        <f t="shared" ref="E4612" si="3185">D4612-D4611</f>
        <v>-2.5</v>
      </c>
      <c r="F4612" s="71">
        <f t="shared" ref="F4612" si="3186">+H4612+G4612</f>
        <v>157410300</v>
      </c>
      <c r="G4612" s="22">
        <v>13935800</v>
      </c>
      <c r="H4612" s="22">
        <v>143474500</v>
      </c>
      <c r="I4612" s="71">
        <f t="shared" ref="I4612" si="3187">SUM(F4612,J4612:K4612)</f>
        <v>157410300</v>
      </c>
      <c r="J4612" s="22">
        <v>0</v>
      </c>
      <c r="K4612" s="22">
        <v>0</v>
      </c>
      <c r="L4612" s="23">
        <f>SUM(G4594:G4612)</f>
        <v>344431300</v>
      </c>
      <c r="M4612" s="94">
        <f>SUM(H4594:H4612)</f>
        <v>5656720800</v>
      </c>
      <c r="N4612" s="24">
        <f>SUM(G4594:H4612)</f>
        <v>6001152100</v>
      </c>
      <c r="O4612" s="25">
        <f>MAX($C4594:$C4612)</f>
        <v>837110000</v>
      </c>
      <c r="P4612" s="26">
        <f>MIN($C4594:$C4612)</f>
        <v>100179400</v>
      </c>
      <c r="Q4612" s="53">
        <f>MAX($D4594:$D4612)</f>
        <v>1124.17</v>
      </c>
      <c r="R4612" s="54">
        <f>MIN($D4594:$D4612)</f>
        <v>1077.5</v>
      </c>
      <c r="S4612" s="45">
        <f>MAX($E4594:$E4612)</f>
        <v>10.340000000000146</v>
      </c>
      <c r="T4612" s="46">
        <f>MIN($E4594:$E4612)</f>
        <v>-21.670000000000073</v>
      </c>
      <c r="U4612" s="34"/>
    </row>
    <row r="4613" spans="1:21" x14ac:dyDescent="0.15">
      <c r="B4613" s="65">
        <v>45323</v>
      </c>
      <c r="C4613" s="74">
        <f t="shared" ref="C4613" si="3188">F4613</f>
        <v>157576200</v>
      </c>
      <c r="D4613" s="37">
        <v>1088.6099999999999</v>
      </c>
      <c r="E4613" s="68">
        <f t="shared" ref="E4613" si="3189">D4613-D4612</f>
        <v>-6.1700000000000728</v>
      </c>
      <c r="F4613" s="69">
        <f t="shared" ref="F4613" si="3190">+H4613+G4613</f>
        <v>157576200</v>
      </c>
      <c r="G4613" s="12">
        <v>15794800</v>
      </c>
      <c r="H4613" s="12">
        <v>141781400</v>
      </c>
      <c r="I4613" s="69">
        <f t="shared" ref="I4613" si="3191">SUM(F4613,J4613:K4613)</f>
        <v>157926200</v>
      </c>
      <c r="J4613" s="12">
        <v>0</v>
      </c>
      <c r="K4613" s="12">
        <v>350000</v>
      </c>
    </row>
    <row r="4614" spans="1:21" x14ac:dyDescent="0.15">
      <c r="B4614" s="65">
        <v>45324</v>
      </c>
      <c r="C4614" s="74">
        <f t="shared" ref="C4614" si="3192">F4614</f>
        <v>155342700</v>
      </c>
      <c r="D4614" s="37">
        <v>1092</v>
      </c>
      <c r="E4614" s="68">
        <f t="shared" ref="E4614" si="3193">D4614-D4613</f>
        <v>3.3900000000001</v>
      </c>
      <c r="F4614" s="69">
        <f t="shared" ref="F4614" si="3194">+H4614+G4614</f>
        <v>155342700</v>
      </c>
      <c r="G4614" s="12">
        <v>8494800</v>
      </c>
      <c r="H4614" s="12">
        <v>146847900</v>
      </c>
      <c r="I4614" s="69">
        <f t="shared" ref="I4614" si="3195">SUM(F4614,J4614:K4614)</f>
        <v>155342700</v>
      </c>
      <c r="J4614" s="12">
        <v>0</v>
      </c>
      <c r="K4614" s="12">
        <v>0</v>
      </c>
    </row>
    <row r="4615" spans="1:21" x14ac:dyDescent="0.15">
      <c r="B4615" s="65">
        <v>45327</v>
      </c>
      <c r="C4615" s="74">
        <f t="shared" ref="C4615" si="3196">F4615</f>
        <v>127364900</v>
      </c>
      <c r="D4615" s="37">
        <v>1096.1099999999999</v>
      </c>
      <c r="E4615" s="68">
        <f t="shared" ref="E4615" si="3197">D4615-D4614</f>
        <v>4.1099999999999</v>
      </c>
      <c r="F4615" s="69">
        <f t="shared" ref="F4615" si="3198">+H4615+G4615</f>
        <v>127364900</v>
      </c>
      <c r="G4615" s="12">
        <v>7269500</v>
      </c>
      <c r="H4615" s="12">
        <v>120095400</v>
      </c>
      <c r="I4615" s="69">
        <f t="shared" ref="I4615" si="3199">SUM(F4615,J4615:K4615)</f>
        <v>127364900</v>
      </c>
      <c r="J4615" s="12">
        <v>0</v>
      </c>
      <c r="K4615" s="12">
        <v>0</v>
      </c>
    </row>
    <row r="4616" spans="1:21" x14ac:dyDescent="0.15">
      <c r="B4616" s="65">
        <v>45328</v>
      </c>
      <c r="C4616" s="74">
        <f t="shared" ref="C4616:C4617" si="3200">F4616</f>
        <v>1002857400</v>
      </c>
      <c r="D4616" s="37">
        <v>1097.22</v>
      </c>
      <c r="E4616" s="68">
        <f t="shared" ref="E4616:E4617" si="3201">D4616-D4615</f>
        <v>1.1100000000001273</v>
      </c>
      <c r="F4616" s="69">
        <f t="shared" ref="F4616:F4617" si="3202">+H4616+G4616</f>
        <v>1002857400</v>
      </c>
      <c r="G4616" s="57">
        <v>919001500</v>
      </c>
      <c r="H4616" s="12">
        <v>83855900</v>
      </c>
      <c r="I4616" s="69">
        <f t="shared" ref="I4616:I4617" si="3203">SUM(F4616,J4616:K4616)</f>
        <v>1002857400</v>
      </c>
      <c r="J4616" s="12">
        <v>0</v>
      </c>
      <c r="K4616" s="12">
        <v>0</v>
      </c>
      <c r="L4616" s="79" t="s">
        <v>59</v>
      </c>
    </row>
    <row r="4617" spans="1:21" x14ac:dyDescent="0.15">
      <c r="B4617" s="65">
        <v>45329</v>
      </c>
      <c r="C4617" s="74">
        <f t="shared" si="3200"/>
        <v>1163479200</v>
      </c>
      <c r="D4617" s="37">
        <v>1100.83</v>
      </c>
      <c r="E4617" s="68">
        <f t="shared" si="3201"/>
        <v>3.6099999999999</v>
      </c>
      <c r="F4617" s="69">
        <f t="shared" si="3202"/>
        <v>1163479200</v>
      </c>
      <c r="G4617" s="12">
        <v>12687200</v>
      </c>
      <c r="H4617" s="12">
        <v>1150792000</v>
      </c>
      <c r="I4617" s="69">
        <f t="shared" si="3203"/>
        <v>1163879200</v>
      </c>
      <c r="J4617" s="12">
        <v>0</v>
      </c>
      <c r="K4617" s="12">
        <v>400000</v>
      </c>
    </row>
    <row r="4618" spans="1:21" x14ac:dyDescent="0.15">
      <c r="B4618" s="65">
        <v>45330</v>
      </c>
      <c r="C4618" s="74">
        <f t="shared" ref="C4618" si="3204">F4618</f>
        <v>503175200</v>
      </c>
      <c r="D4618" s="37">
        <v>1097.44</v>
      </c>
      <c r="E4618" s="68">
        <f t="shared" ref="E4618" si="3205">D4618-D4617</f>
        <v>-3.3899999999998727</v>
      </c>
      <c r="F4618" s="69">
        <f t="shared" ref="F4618" si="3206">+H4618+G4618</f>
        <v>503175200</v>
      </c>
      <c r="G4618" s="12">
        <v>6710200</v>
      </c>
      <c r="H4618" s="12">
        <v>496465000</v>
      </c>
      <c r="I4618" s="69">
        <f t="shared" ref="I4618" si="3207">SUM(F4618,J4618:K4618)</f>
        <v>503594200</v>
      </c>
      <c r="J4618" s="12">
        <v>0</v>
      </c>
      <c r="K4618" s="12">
        <v>419000</v>
      </c>
    </row>
    <row r="4619" spans="1:21" x14ac:dyDescent="0.15">
      <c r="B4619" s="65">
        <v>45331</v>
      </c>
      <c r="C4619" s="74">
        <f t="shared" ref="C4619" si="3208">F4619</f>
        <v>394501100</v>
      </c>
      <c r="D4619" s="37">
        <v>1101.72</v>
      </c>
      <c r="E4619" s="68">
        <f t="shared" ref="E4619" si="3209">D4619-D4618</f>
        <v>4.2799999999999727</v>
      </c>
      <c r="F4619" s="69">
        <f t="shared" ref="F4619" si="3210">+H4619+G4619</f>
        <v>394501100</v>
      </c>
      <c r="G4619" s="12">
        <v>12767400</v>
      </c>
      <c r="H4619" s="12">
        <v>381733700</v>
      </c>
      <c r="I4619" s="69">
        <f t="shared" ref="I4619" si="3211">SUM(F4619,J4619:K4619)</f>
        <v>394733500</v>
      </c>
      <c r="J4619" s="12">
        <v>232400</v>
      </c>
      <c r="K4619" s="12">
        <v>0</v>
      </c>
    </row>
    <row r="4620" spans="1:21" x14ac:dyDescent="0.15">
      <c r="B4620" s="65">
        <v>45335</v>
      </c>
      <c r="C4620" s="74">
        <f t="shared" ref="C4620" si="3212">F4620</f>
        <v>441701400</v>
      </c>
      <c r="D4620" s="37">
        <v>1098.3900000000001</v>
      </c>
      <c r="E4620" s="68">
        <f t="shared" ref="E4620" si="3213">D4620-D4619</f>
        <v>-3.3299999999999272</v>
      </c>
      <c r="F4620" s="69">
        <f t="shared" ref="F4620" si="3214">+H4620+G4620</f>
        <v>441701400</v>
      </c>
      <c r="G4620" s="12">
        <v>18778300</v>
      </c>
      <c r="H4620" s="12">
        <v>422923100</v>
      </c>
      <c r="I4620" s="69">
        <f t="shared" ref="I4620" si="3215">SUM(F4620,J4620:K4620)</f>
        <v>441701400</v>
      </c>
      <c r="J4620" s="12">
        <v>0</v>
      </c>
      <c r="K4620" s="12">
        <v>0</v>
      </c>
    </row>
    <row r="4621" spans="1:21" x14ac:dyDescent="0.15">
      <c r="B4621" s="65">
        <v>45336</v>
      </c>
      <c r="C4621" s="74">
        <f t="shared" ref="C4621" si="3216">F4621</f>
        <v>352571700</v>
      </c>
      <c r="D4621" s="37">
        <v>1094.06</v>
      </c>
      <c r="E4621" s="68">
        <f t="shared" ref="E4621" si="3217">D4621-D4620</f>
        <v>-4.3300000000001546</v>
      </c>
      <c r="F4621" s="69">
        <f t="shared" ref="F4621" si="3218">+H4621+G4621</f>
        <v>352571700</v>
      </c>
      <c r="G4621" s="12">
        <v>11603800</v>
      </c>
      <c r="H4621" s="57">
        <f>340830700+343*400</f>
        <v>340967900</v>
      </c>
      <c r="I4621" s="69">
        <f t="shared" ref="I4621" si="3219">SUM(F4621,J4621:K4621)</f>
        <v>353006700</v>
      </c>
      <c r="J4621" s="12">
        <v>0</v>
      </c>
      <c r="K4621" s="12">
        <v>435000</v>
      </c>
      <c r="M4621" s="57" t="s">
        <v>67</v>
      </c>
    </row>
    <row r="4622" spans="1:21" x14ac:dyDescent="0.15">
      <c r="B4622" s="65">
        <v>45337</v>
      </c>
      <c r="C4622" s="74">
        <f t="shared" ref="C4622" si="3220">F4622</f>
        <v>2774411100</v>
      </c>
      <c r="D4622" s="37">
        <v>1093.67</v>
      </c>
      <c r="E4622" s="68">
        <f t="shared" ref="E4622" si="3221">D4622-D4621</f>
        <v>-0.38999999999987267</v>
      </c>
      <c r="F4622" s="69">
        <f t="shared" ref="F4622" si="3222">+H4622+G4622</f>
        <v>2774411100</v>
      </c>
      <c r="G4622" s="12">
        <v>10070200</v>
      </c>
      <c r="H4622" s="12">
        <v>2764340900</v>
      </c>
      <c r="I4622" s="69">
        <f t="shared" ref="I4622" si="3223">SUM(F4622,J4622:K4622)</f>
        <v>2774411100</v>
      </c>
      <c r="J4622" s="12">
        <v>0</v>
      </c>
      <c r="K4622" s="12">
        <v>0</v>
      </c>
    </row>
    <row r="4623" spans="1:21" x14ac:dyDescent="0.15">
      <c r="B4623" s="65">
        <v>45338</v>
      </c>
      <c r="C4623" s="74">
        <f t="shared" ref="C4623" si="3224">F4623</f>
        <v>870558800</v>
      </c>
      <c r="D4623" s="37">
        <v>1099.83</v>
      </c>
      <c r="E4623" s="68">
        <f t="shared" ref="E4623" si="3225">D4623-D4622</f>
        <v>6.1599999999998545</v>
      </c>
      <c r="F4623" s="69">
        <f t="shared" ref="F4623" si="3226">+H4623+G4623</f>
        <v>870558800</v>
      </c>
      <c r="G4623" s="12">
        <v>20808700</v>
      </c>
      <c r="H4623" s="12">
        <v>849750100</v>
      </c>
      <c r="I4623" s="69">
        <f t="shared" ref="I4623" si="3227">SUM(F4623,J4623:K4623)</f>
        <v>872366400</v>
      </c>
      <c r="J4623" s="12">
        <v>183600</v>
      </c>
      <c r="K4623" s="12">
        <v>1624000</v>
      </c>
    </row>
    <row r="4624" spans="1:21" x14ac:dyDescent="0.15">
      <c r="B4624" s="65">
        <v>45341</v>
      </c>
      <c r="C4624" s="74">
        <f t="shared" ref="C4624" si="3228">F4624</f>
        <v>521729100</v>
      </c>
      <c r="D4624" s="37">
        <v>1093.72</v>
      </c>
      <c r="E4624" s="68">
        <f t="shared" ref="E4624" si="3229">D4624-D4623</f>
        <v>-6.1099999999999</v>
      </c>
      <c r="F4624" s="69">
        <f t="shared" ref="F4624" si="3230">+H4624+G4624</f>
        <v>521729100</v>
      </c>
      <c r="G4624" s="12">
        <v>11352900</v>
      </c>
      <c r="H4624" s="12">
        <v>510376200</v>
      </c>
      <c r="I4624" s="69">
        <f t="shared" ref="I4624" si="3231">SUM(F4624,J4624:K4624)</f>
        <v>521729100</v>
      </c>
      <c r="J4624" s="12">
        <v>0</v>
      </c>
      <c r="K4624" s="12">
        <v>0</v>
      </c>
    </row>
    <row r="4625" spans="1:21" x14ac:dyDescent="0.15">
      <c r="B4625" s="65">
        <v>45342</v>
      </c>
      <c r="C4625" s="74">
        <f t="shared" ref="C4625" si="3232">F4625</f>
        <v>434867100</v>
      </c>
      <c r="D4625" s="37">
        <v>1092.06</v>
      </c>
      <c r="E4625" s="68">
        <f t="shared" ref="E4625" si="3233">D4625-D4624</f>
        <v>-1.6600000000000819</v>
      </c>
      <c r="F4625" s="69">
        <f t="shared" ref="F4625" si="3234">+H4625+G4625</f>
        <v>434867100</v>
      </c>
      <c r="G4625" s="12">
        <v>21129100</v>
      </c>
      <c r="H4625" s="12">
        <v>413738000</v>
      </c>
      <c r="I4625" s="69">
        <f t="shared" ref="I4625" si="3235">SUM(F4625,J4625:K4625)</f>
        <v>435082400</v>
      </c>
      <c r="J4625" s="12">
        <v>0</v>
      </c>
      <c r="K4625" s="12">
        <v>215300</v>
      </c>
    </row>
    <row r="4626" spans="1:21" x14ac:dyDescent="0.15">
      <c r="B4626" s="65">
        <v>45343</v>
      </c>
      <c r="C4626" s="74">
        <f t="shared" ref="C4626" si="3236">F4626</f>
        <v>952699100</v>
      </c>
      <c r="D4626" s="37">
        <v>1093.28</v>
      </c>
      <c r="E4626" s="68">
        <f t="shared" ref="E4626" si="3237">D4626-D4625</f>
        <v>1.2200000000000273</v>
      </c>
      <c r="F4626" s="69">
        <f t="shared" ref="F4626" si="3238">+H4626+G4626</f>
        <v>952699100</v>
      </c>
      <c r="G4626" s="12">
        <v>11769100</v>
      </c>
      <c r="H4626" s="12">
        <v>940930000</v>
      </c>
      <c r="I4626" s="69">
        <f t="shared" ref="I4626" si="3239">SUM(F4626,J4626:K4626)</f>
        <v>953056100</v>
      </c>
      <c r="J4626" s="12">
        <v>0</v>
      </c>
      <c r="K4626" s="12">
        <v>357000</v>
      </c>
    </row>
    <row r="4627" spans="1:21" x14ac:dyDescent="0.15">
      <c r="B4627" s="65">
        <v>45344</v>
      </c>
      <c r="C4627" s="74">
        <f t="shared" ref="C4627" si="3240">F4627</f>
        <v>742242786</v>
      </c>
      <c r="D4627" s="37">
        <v>1099.5</v>
      </c>
      <c r="E4627" s="68">
        <f t="shared" ref="E4627" si="3241">D4627-D4626</f>
        <v>6.2200000000000273</v>
      </c>
      <c r="F4627" s="69">
        <f t="shared" ref="F4627" si="3242">+H4627+G4627</f>
        <v>742242786</v>
      </c>
      <c r="G4627" s="12">
        <v>16733200</v>
      </c>
      <c r="H4627" s="57">
        <v>725509586</v>
      </c>
      <c r="I4627" s="69">
        <f t="shared" ref="I4627" si="3243">SUM(F4627,J4627:K4627)</f>
        <v>742679686</v>
      </c>
      <c r="J4627" s="12">
        <v>22400</v>
      </c>
      <c r="K4627" s="12">
        <v>414500</v>
      </c>
      <c r="M4627" s="63" t="s">
        <v>60</v>
      </c>
    </row>
    <row r="4628" spans="1:21" x14ac:dyDescent="0.15">
      <c r="B4628" s="65">
        <v>45348</v>
      </c>
      <c r="C4628" s="74">
        <f t="shared" ref="C4628" si="3244">F4628</f>
        <v>1467596000</v>
      </c>
      <c r="D4628" s="37">
        <v>1104</v>
      </c>
      <c r="E4628" s="68">
        <f t="shared" ref="E4628" si="3245">D4628-D4627</f>
        <v>4.5</v>
      </c>
      <c r="F4628" s="69">
        <f t="shared" ref="F4628" si="3246">+H4628+G4628</f>
        <v>1467596000</v>
      </c>
      <c r="G4628" s="12">
        <v>22489800</v>
      </c>
      <c r="H4628" s="12">
        <v>1445106200</v>
      </c>
      <c r="I4628" s="69">
        <f t="shared" ref="I4628" si="3247">SUM(F4628,J4628:K4628)</f>
        <v>1467774400</v>
      </c>
      <c r="J4628" s="12">
        <v>178400</v>
      </c>
      <c r="K4628" s="12">
        <v>0</v>
      </c>
    </row>
    <row r="4629" spans="1:21" x14ac:dyDescent="0.15">
      <c r="B4629" s="65">
        <v>45349</v>
      </c>
      <c r="C4629" s="74">
        <f t="shared" ref="C4629" si="3248">F4629</f>
        <v>1935100900</v>
      </c>
      <c r="D4629" s="37">
        <v>1105.94</v>
      </c>
      <c r="E4629" s="68">
        <f t="shared" ref="E4629" si="3249">D4629-D4628</f>
        <v>1.9400000000000546</v>
      </c>
      <c r="F4629" s="69">
        <f t="shared" ref="F4629" si="3250">+H4629+G4629</f>
        <v>1935100900</v>
      </c>
      <c r="G4629" s="12">
        <v>14890900</v>
      </c>
      <c r="H4629" s="12">
        <v>1920210000</v>
      </c>
      <c r="I4629" s="69">
        <f t="shared" ref="I4629" si="3251">SUM(F4629,J4629:K4629)</f>
        <v>1935100900</v>
      </c>
      <c r="J4629" s="12">
        <v>0</v>
      </c>
      <c r="K4629" s="12">
        <v>0</v>
      </c>
    </row>
    <row r="4630" spans="1:21" x14ac:dyDescent="0.15">
      <c r="B4630" s="65">
        <v>45350</v>
      </c>
      <c r="C4630" s="74">
        <f t="shared" ref="C4630" si="3252">F4630</f>
        <v>1887519800</v>
      </c>
      <c r="D4630" s="37">
        <v>1115.56</v>
      </c>
      <c r="E4630" s="68">
        <f t="shared" ref="E4630" si="3253">D4630-D4629</f>
        <v>9.6199999999998909</v>
      </c>
      <c r="F4630" s="69">
        <f t="shared" ref="F4630" si="3254">+H4630+G4630</f>
        <v>1887519800</v>
      </c>
      <c r="G4630" s="12">
        <v>35737600</v>
      </c>
      <c r="H4630" s="12">
        <v>1851782200</v>
      </c>
      <c r="I4630" s="69">
        <f t="shared" ref="I4630" si="3255">SUM(F4630,J4630:K4630)</f>
        <v>1888835600</v>
      </c>
      <c r="J4630" s="12">
        <v>122800</v>
      </c>
      <c r="K4630" s="12">
        <v>1193000</v>
      </c>
    </row>
    <row r="4631" spans="1:21" s="21" customFormat="1" x14ac:dyDescent="0.15">
      <c r="A4631" s="21" t="s">
        <v>0</v>
      </c>
      <c r="B4631" s="66">
        <v>45351</v>
      </c>
      <c r="C4631" s="75">
        <f t="shared" ref="C4631:C4632" si="3256">F4631</f>
        <v>1080818000</v>
      </c>
      <c r="D4631" s="38">
        <v>1121.44</v>
      </c>
      <c r="E4631" s="70">
        <f t="shared" ref="E4631:E4632" si="3257">D4631-D4630</f>
        <v>5.8800000000001091</v>
      </c>
      <c r="F4631" s="71">
        <f t="shared" ref="F4631:F4632" si="3258">+H4631+G4631</f>
        <v>1080818000</v>
      </c>
      <c r="G4631" s="22">
        <v>52271200</v>
      </c>
      <c r="H4631" s="22">
        <v>1028546800</v>
      </c>
      <c r="I4631" s="71">
        <f t="shared" ref="I4631:I4632" si="3259">SUM(F4631,J4631:K4631)</f>
        <v>1081293500</v>
      </c>
      <c r="J4631" s="22">
        <v>90000</v>
      </c>
      <c r="K4631" s="22">
        <v>385500</v>
      </c>
      <c r="L4631" s="23">
        <f>SUM(G4613:G4631)</f>
        <v>1230360200</v>
      </c>
      <c r="M4631" s="94">
        <f>SUM(H4613:H4631)</f>
        <v>15735752286</v>
      </c>
      <c r="N4631" s="24">
        <f>SUM(G4613:H4631)</f>
        <v>16966112486</v>
      </c>
      <c r="O4631" s="25">
        <f>MAX($C4613:$C4631)</f>
        <v>2774411100</v>
      </c>
      <c r="P4631" s="26">
        <f>MIN($C4613:$C4631)</f>
        <v>127364900</v>
      </c>
      <c r="Q4631" s="53">
        <f>MAX($D4613:$D4631)</f>
        <v>1121.44</v>
      </c>
      <c r="R4631" s="54">
        <f>MIN($D4613:$D4631)</f>
        <v>1088.6099999999999</v>
      </c>
      <c r="S4631" s="45">
        <f>MAX($E4613:$E4631)</f>
        <v>9.6199999999998909</v>
      </c>
      <c r="T4631" s="46">
        <f>MIN($E4613:$E4631)</f>
        <v>-6.1700000000000728</v>
      </c>
      <c r="U4631" s="34"/>
    </row>
    <row r="4632" spans="1:21" x14ac:dyDescent="0.15">
      <c r="B4632" s="65">
        <v>45352</v>
      </c>
      <c r="C4632" s="74">
        <f t="shared" si="3256"/>
        <v>1413415800</v>
      </c>
      <c r="D4632" s="37">
        <v>1129.33</v>
      </c>
      <c r="E4632" s="68">
        <f t="shared" si="3257"/>
        <v>7.8899999999998727</v>
      </c>
      <c r="F4632" s="69">
        <f t="shared" si="3258"/>
        <v>1413415800</v>
      </c>
      <c r="G4632" s="12">
        <v>35191300</v>
      </c>
      <c r="H4632" s="12">
        <v>1378224500</v>
      </c>
      <c r="I4632" s="69">
        <f t="shared" si="3259"/>
        <v>1413415800</v>
      </c>
      <c r="J4632" s="12">
        <v>0</v>
      </c>
      <c r="K4632" s="12">
        <v>0</v>
      </c>
    </row>
    <row r="4633" spans="1:21" x14ac:dyDescent="0.15">
      <c r="B4633" s="65">
        <v>45355</v>
      </c>
      <c r="C4633" s="74">
        <f t="shared" ref="C4633" si="3260">F4633</f>
        <v>2008366100</v>
      </c>
      <c r="D4633" s="37">
        <v>1129.5</v>
      </c>
      <c r="E4633" s="68">
        <f t="shared" ref="E4633" si="3261">D4633-D4632</f>
        <v>0.17000000000007276</v>
      </c>
      <c r="F4633" s="69">
        <f t="shared" ref="F4633" si="3262">+H4633+G4633</f>
        <v>2008366100</v>
      </c>
      <c r="G4633" s="12">
        <v>27004000</v>
      </c>
      <c r="H4633" s="12">
        <v>1981362100</v>
      </c>
      <c r="I4633" s="69">
        <f t="shared" ref="I4633" si="3263">SUM(F4633,J4633:K4633)</f>
        <v>2008366100</v>
      </c>
      <c r="J4633" s="12">
        <v>0</v>
      </c>
      <c r="K4633" s="12">
        <v>0</v>
      </c>
    </row>
    <row r="4634" spans="1:21" x14ac:dyDescent="0.15">
      <c r="B4634" s="65">
        <v>45356</v>
      </c>
      <c r="C4634" s="74">
        <f t="shared" ref="C4634" si="3264">F4634</f>
        <v>2421805700</v>
      </c>
      <c r="D4634" s="37">
        <v>1120.83</v>
      </c>
      <c r="E4634" s="68">
        <f t="shared" ref="E4634" si="3265">D4634-D4633</f>
        <v>-8.6700000000000728</v>
      </c>
      <c r="F4634" s="69">
        <f t="shared" ref="F4634" si="3266">+H4634+G4634</f>
        <v>2421805700</v>
      </c>
      <c r="G4634" s="12">
        <v>26501400</v>
      </c>
      <c r="H4634" s="12">
        <v>2395304300</v>
      </c>
      <c r="I4634" s="69">
        <f t="shared" ref="I4634" si="3267">SUM(F4634,J4634:K4634)</f>
        <v>2421805700</v>
      </c>
      <c r="J4634" s="12">
        <v>0</v>
      </c>
      <c r="K4634" s="12">
        <v>0</v>
      </c>
    </row>
    <row r="4635" spans="1:21" x14ac:dyDescent="0.15">
      <c r="B4635" s="65">
        <v>45357</v>
      </c>
      <c r="C4635" s="74">
        <f t="shared" ref="C4635" si="3268">F4635</f>
        <v>2558866800</v>
      </c>
      <c r="D4635" s="37">
        <v>1122.83</v>
      </c>
      <c r="E4635" s="68">
        <f t="shared" ref="E4635" si="3269">D4635-D4634</f>
        <v>2</v>
      </c>
      <c r="F4635" s="69">
        <f t="shared" ref="F4635" si="3270">+H4635+G4635</f>
        <v>2558866800</v>
      </c>
      <c r="G4635" s="12">
        <v>18303700</v>
      </c>
      <c r="H4635" s="12">
        <v>2540563100</v>
      </c>
      <c r="I4635" s="69">
        <f t="shared" ref="I4635" si="3271">SUM(F4635,J4635:K4635)</f>
        <v>2558866800</v>
      </c>
      <c r="J4635" s="12">
        <v>0</v>
      </c>
      <c r="K4635" s="12">
        <v>0</v>
      </c>
    </row>
    <row r="4636" spans="1:21" x14ac:dyDescent="0.15">
      <c r="B4636" s="65">
        <v>45358</v>
      </c>
      <c r="C4636" s="74">
        <f t="shared" ref="C4636" si="3272">F4636</f>
        <v>1554436300</v>
      </c>
      <c r="D4636" s="37">
        <v>1123.28</v>
      </c>
      <c r="E4636" s="68">
        <f t="shared" ref="E4636" si="3273">D4636-D4635</f>
        <v>0.45000000000004547</v>
      </c>
      <c r="F4636" s="69">
        <f t="shared" ref="F4636" si="3274">+H4636+G4636</f>
        <v>1554436300</v>
      </c>
      <c r="G4636" s="12">
        <v>17304900</v>
      </c>
      <c r="H4636" s="12">
        <v>1537131400</v>
      </c>
      <c r="I4636" s="69">
        <f t="shared" ref="I4636" si="3275">SUM(F4636,J4636:K4636)</f>
        <v>1554481300</v>
      </c>
      <c r="J4636" s="12">
        <v>45000</v>
      </c>
      <c r="K4636" s="12">
        <v>0</v>
      </c>
    </row>
    <row r="4637" spans="1:21" x14ac:dyDescent="0.15">
      <c r="B4637" s="65">
        <v>45359</v>
      </c>
      <c r="C4637" s="74">
        <f t="shared" ref="C4637" si="3276">F4637</f>
        <v>4100058500</v>
      </c>
      <c r="D4637" s="37">
        <v>1121.67</v>
      </c>
      <c r="E4637" s="68">
        <f t="shared" ref="E4637" si="3277">D4637-D4636</f>
        <v>-1.6099999999999</v>
      </c>
      <c r="F4637" s="69">
        <f t="shared" ref="F4637" si="3278">+H4637+G4637</f>
        <v>4100058500</v>
      </c>
      <c r="G4637" s="12">
        <v>17704300</v>
      </c>
      <c r="H4637" s="12">
        <v>4082354200</v>
      </c>
      <c r="I4637" s="69">
        <f t="shared" ref="I4637" si="3279">SUM(F4637,J4637:K4637)</f>
        <v>4101150500</v>
      </c>
      <c r="J4637" s="12">
        <v>1092000</v>
      </c>
      <c r="K4637" s="12">
        <v>0</v>
      </c>
    </row>
    <row r="4638" spans="1:21" x14ac:dyDescent="0.15">
      <c r="B4638" s="65">
        <v>45362</v>
      </c>
      <c r="C4638" s="74">
        <f t="shared" ref="C4638" si="3280">F4638</f>
        <v>2526379000</v>
      </c>
      <c r="D4638" s="37">
        <v>1118.1099999999999</v>
      </c>
      <c r="E4638" s="68">
        <f t="shared" ref="E4638" si="3281">D4638-D4637</f>
        <v>-3.5600000000001728</v>
      </c>
      <c r="F4638" s="69">
        <f t="shared" ref="F4638" si="3282">+H4638+G4638</f>
        <v>2526379000</v>
      </c>
      <c r="G4638" s="12">
        <v>22699400</v>
      </c>
      <c r="H4638" s="12">
        <v>2503679600</v>
      </c>
      <c r="I4638" s="69">
        <f t="shared" ref="I4638" si="3283">SUM(F4638,J4638:K4638)</f>
        <v>2527596000</v>
      </c>
      <c r="J4638" s="12">
        <v>0</v>
      </c>
      <c r="K4638" s="12">
        <v>1217000</v>
      </c>
    </row>
    <row r="4639" spans="1:21" x14ac:dyDescent="0.15">
      <c r="B4639" s="65">
        <v>45363</v>
      </c>
      <c r="C4639" s="74">
        <f t="shared" ref="C4639" si="3284">F4639</f>
        <v>1557690300</v>
      </c>
      <c r="D4639" s="37">
        <v>1122.17</v>
      </c>
      <c r="E4639" s="68">
        <f t="shared" ref="E4639" si="3285">D4639-D4638</f>
        <v>4.0600000000001728</v>
      </c>
      <c r="F4639" s="69">
        <f t="shared" ref="F4639" si="3286">+H4639+G4639</f>
        <v>1557690300</v>
      </c>
      <c r="G4639" s="12">
        <v>30543300</v>
      </c>
      <c r="H4639" s="12">
        <v>1527147000</v>
      </c>
      <c r="I4639" s="69">
        <f t="shared" ref="I4639" si="3287">SUM(F4639,J4639:K4639)</f>
        <v>1558879300</v>
      </c>
      <c r="J4639" s="12">
        <v>0</v>
      </c>
      <c r="K4639" s="12">
        <v>1189000</v>
      </c>
    </row>
    <row r="4640" spans="1:21" x14ac:dyDescent="0.15">
      <c r="B4640" s="65">
        <v>45364</v>
      </c>
      <c r="C4640" s="74">
        <f t="shared" ref="C4640" si="3288">F4640</f>
        <v>1267929700</v>
      </c>
      <c r="D4640" s="37">
        <v>1123.78</v>
      </c>
      <c r="E4640" s="68">
        <f t="shared" ref="E4640" si="3289">D4640-D4639</f>
        <v>1.6099999999999</v>
      </c>
      <c r="F4640" s="69">
        <f t="shared" ref="F4640" si="3290">+H4640+G4640</f>
        <v>1267929700</v>
      </c>
      <c r="G4640" s="12">
        <v>25400700</v>
      </c>
      <c r="H4640" s="12">
        <v>1242529000</v>
      </c>
      <c r="I4640" s="69">
        <f t="shared" ref="I4640" si="3291">SUM(F4640,J4640:K4640)</f>
        <v>1269754700</v>
      </c>
      <c r="J4640" s="12">
        <v>1825000</v>
      </c>
      <c r="K4640" s="12">
        <v>0</v>
      </c>
    </row>
    <row r="4641" spans="1:21" x14ac:dyDescent="0.15">
      <c r="B4641" s="65">
        <v>45365</v>
      </c>
      <c r="C4641" s="74">
        <f t="shared" ref="C4641" si="3292">F4641</f>
        <v>1074059000</v>
      </c>
      <c r="D4641" s="37">
        <v>1126.17</v>
      </c>
      <c r="E4641" s="68">
        <f t="shared" ref="E4641" si="3293">D4641-D4640</f>
        <v>2.3900000000001</v>
      </c>
      <c r="F4641" s="69">
        <f t="shared" ref="F4641" si="3294">+H4641+G4641</f>
        <v>1074059000</v>
      </c>
      <c r="G4641" s="12">
        <v>20153900</v>
      </c>
      <c r="H4641" s="12">
        <v>1053905100</v>
      </c>
      <c r="I4641" s="69">
        <f t="shared" ref="I4641" si="3295">SUM(F4641,J4641:K4641)</f>
        <v>1074059000</v>
      </c>
      <c r="J4641" s="12">
        <v>0</v>
      </c>
      <c r="K4641" s="12">
        <v>0</v>
      </c>
    </row>
    <row r="4642" spans="1:21" x14ac:dyDescent="0.15">
      <c r="B4642" s="65">
        <v>45366</v>
      </c>
      <c r="C4642" s="74">
        <f t="shared" ref="C4642:C4643" si="3296">F4642</f>
        <v>3991692900</v>
      </c>
      <c r="D4642" s="37">
        <v>1123.72</v>
      </c>
      <c r="E4642" s="68">
        <f t="shared" ref="E4642:E4643" si="3297">D4642-D4641</f>
        <v>-2.4500000000000455</v>
      </c>
      <c r="F4642" s="69">
        <f t="shared" ref="F4642:F4643" si="3298">+H4642+G4642</f>
        <v>3991692900</v>
      </c>
      <c r="G4642" s="12">
        <v>18525000</v>
      </c>
      <c r="H4642" s="57">
        <v>3973167900</v>
      </c>
      <c r="I4642" s="69">
        <f t="shared" ref="I4642:I4643" si="3299">SUM(F4642,J4642:K4642)</f>
        <v>3991692900</v>
      </c>
      <c r="J4642" s="12">
        <v>0</v>
      </c>
      <c r="K4642" s="12">
        <v>0</v>
      </c>
      <c r="M4642" s="63" t="s">
        <v>60</v>
      </c>
    </row>
    <row r="4643" spans="1:21" x14ac:dyDescent="0.15">
      <c r="B4643" s="65">
        <v>45369</v>
      </c>
      <c r="C4643" s="74">
        <f t="shared" si="3296"/>
        <v>660498300</v>
      </c>
      <c r="D4643" s="37">
        <v>1127.5</v>
      </c>
      <c r="E4643" s="68">
        <f t="shared" si="3297"/>
        <v>3.7799999999999727</v>
      </c>
      <c r="F4643" s="69">
        <f t="shared" si="3298"/>
        <v>660498300</v>
      </c>
      <c r="G4643" s="12">
        <v>53211500</v>
      </c>
      <c r="H4643" s="12">
        <v>607286800</v>
      </c>
      <c r="I4643" s="69">
        <f t="shared" si="3299"/>
        <v>660498300</v>
      </c>
      <c r="J4643" s="12">
        <v>0</v>
      </c>
      <c r="K4643" s="12">
        <v>0</v>
      </c>
    </row>
    <row r="4644" spans="1:21" x14ac:dyDescent="0.15">
      <c r="B4644" s="65">
        <v>45370</v>
      </c>
      <c r="C4644" s="74">
        <f t="shared" ref="C4644" si="3300">F4644</f>
        <v>328728500</v>
      </c>
      <c r="D4644" s="37">
        <v>1130.33</v>
      </c>
      <c r="E4644" s="68">
        <f t="shared" ref="E4644" si="3301">D4644-D4643</f>
        <v>2.8299999999999272</v>
      </c>
      <c r="F4644" s="69">
        <f t="shared" ref="F4644" si="3302">+H4644+G4644</f>
        <v>328728500</v>
      </c>
      <c r="G4644" s="12">
        <v>30578300</v>
      </c>
      <c r="H4644" s="12">
        <v>298150200</v>
      </c>
      <c r="I4644" s="69">
        <f t="shared" ref="I4644" si="3303">SUM(F4644,J4644:K4644)</f>
        <v>329470500</v>
      </c>
      <c r="J4644" s="12">
        <v>742000</v>
      </c>
      <c r="K4644" s="12">
        <v>0</v>
      </c>
    </row>
    <row r="4645" spans="1:21" x14ac:dyDescent="0.15">
      <c r="B4645" s="65">
        <v>45372</v>
      </c>
      <c r="C4645" s="74">
        <f t="shared" ref="C4645" si="3304">F4645</f>
        <v>631523800</v>
      </c>
      <c r="D4645" s="37">
        <v>1133.1099999999999</v>
      </c>
      <c r="E4645" s="68">
        <f t="shared" ref="E4645" si="3305">D4645-D4644</f>
        <v>2.7799999999999727</v>
      </c>
      <c r="F4645" s="69">
        <f t="shared" ref="F4645" si="3306">+H4645+G4645</f>
        <v>631523800</v>
      </c>
      <c r="G4645" s="12">
        <v>78106700</v>
      </c>
      <c r="H4645" s="12">
        <v>553417100</v>
      </c>
      <c r="I4645" s="69">
        <f t="shared" ref="I4645" si="3307">SUM(F4645,J4645:K4645)</f>
        <v>631523800</v>
      </c>
      <c r="J4645" s="12">
        <v>0</v>
      </c>
      <c r="K4645" s="12">
        <v>0</v>
      </c>
    </row>
    <row r="4646" spans="1:21" x14ac:dyDescent="0.15">
      <c r="B4646" s="65">
        <v>45373</v>
      </c>
      <c r="C4646" s="74">
        <f t="shared" ref="C4646:C4647" si="3308">F4646</f>
        <v>389011700</v>
      </c>
      <c r="D4646" s="37">
        <v>1135.78</v>
      </c>
      <c r="E4646" s="68">
        <f t="shared" ref="E4646:E4647" si="3309">D4646-D4645</f>
        <v>2.6700000000000728</v>
      </c>
      <c r="F4646" s="69">
        <f t="shared" ref="F4646:F4647" si="3310">+H4646+G4646</f>
        <v>389011700</v>
      </c>
      <c r="G4646" s="57">
        <v>45092600</v>
      </c>
      <c r="H4646" s="12">
        <v>343919100</v>
      </c>
      <c r="I4646" s="69">
        <f t="shared" ref="I4646:I4647" si="3311">SUM(F4646,J4646:K4646)</f>
        <v>389011700</v>
      </c>
      <c r="J4646" s="12">
        <v>0</v>
      </c>
      <c r="K4646" s="12">
        <v>0</v>
      </c>
      <c r="L4646" s="59" t="s">
        <v>67</v>
      </c>
    </row>
    <row r="4647" spans="1:21" x14ac:dyDescent="0.15">
      <c r="B4647" s="65">
        <v>45376</v>
      </c>
      <c r="C4647" s="74">
        <f t="shared" si="3308"/>
        <v>689751900</v>
      </c>
      <c r="D4647" s="37">
        <v>1151.56</v>
      </c>
      <c r="E4647" s="68">
        <f t="shared" si="3309"/>
        <v>15.779999999999973</v>
      </c>
      <c r="F4647" s="69">
        <f t="shared" si="3310"/>
        <v>689751900</v>
      </c>
      <c r="G4647" s="12">
        <v>56970900</v>
      </c>
      <c r="H4647" s="12">
        <v>632781000</v>
      </c>
      <c r="I4647" s="69">
        <f t="shared" si="3311"/>
        <v>690024900</v>
      </c>
      <c r="J4647" s="12">
        <v>273000</v>
      </c>
      <c r="K4647" s="12">
        <v>0</v>
      </c>
    </row>
    <row r="4648" spans="1:21" x14ac:dyDescent="0.15">
      <c r="B4648" s="65">
        <v>45377</v>
      </c>
      <c r="C4648" s="74">
        <f t="shared" ref="C4648" si="3312">F4648</f>
        <v>734420100</v>
      </c>
      <c r="D4648" s="37">
        <v>1155.67</v>
      </c>
      <c r="E4648" s="68">
        <f t="shared" ref="E4648" si="3313">D4648-D4647</f>
        <v>4.1100000000001273</v>
      </c>
      <c r="F4648" s="69">
        <f t="shared" ref="F4648" si="3314">+H4648+G4648</f>
        <v>734420100</v>
      </c>
      <c r="G4648" s="12">
        <v>64172000</v>
      </c>
      <c r="H4648" s="12">
        <v>670248100</v>
      </c>
      <c r="I4648" s="69">
        <f t="shared" ref="I4648" si="3315">SUM(F4648,J4648:K4648)</f>
        <v>734420100</v>
      </c>
      <c r="J4648" s="12">
        <v>0</v>
      </c>
      <c r="K4648" s="12">
        <v>0</v>
      </c>
    </row>
    <row r="4649" spans="1:21" x14ac:dyDescent="0.15">
      <c r="B4649" s="65">
        <v>45378</v>
      </c>
      <c r="C4649" s="74">
        <f t="shared" ref="C4649" si="3316">F4649</f>
        <v>644071700</v>
      </c>
      <c r="D4649" s="37">
        <v>1160.6099999999999</v>
      </c>
      <c r="E4649" s="68">
        <f t="shared" ref="E4649" si="3317">D4649-D4648</f>
        <v>4.9399999999998272</v>
      </c>
      <c r="F4649" s="69">
        <f t="shared" ref="F4649" si="3318">+H4649+G4649</f>
        <v>644071700</v>
      </c>
      <c r="G4649" s="12">
        <v>39417800</v>
      </c>
      <c r="H4649" s="57">
        <v>604653900</v>
      </c>
      <c r="I4649" s="69">
        <f t="shared" ref="I4649" si="3319">SUM(F4649,J4649:K4649)</f>
        <v>644071700</v>
      </c>
      <c r="J4649" s="12">
        <v>0</v>
      </c>
      <c r="K4649" s="12">
        <v>0</v>
      </c>
      <c r="M4649" s="63" t="s">
        <v>60</v>
      </c>
    </row>
    <row r="4650" spans="1:21" x14ac:dyDescent="0.15">
      <c r="B4650" s="65">
        <v>45379</v>
      </c>
      <c r="C4650" s="74">
        <f t="shared" ref="C4650" si="3320">F4650</f>
        <v>1048730300</v>
      </c>
      <c r="D4650" s="37">
        <v>1131.3900000000001</v>
      </c>
      <c r="E4650" s="68">
        <f t="shared" ref="E4650" si="3321">D4650-D4649</f>
        <v>-29.2199999999998</v>
      </c>
      <c r="F4650" s="69">
        <f t="shared" ref="F4650" si="3322">+H4650+G4650</f>
        <v>1048730300</v>
      </c>
      <c r="G4650" s="12">
        <v>50297100</v>
      </c>
      <c r="H4650" s="12">
        <v>998433200</v>
      </c>
      <c r="I4650" s="69">
        <f t="shared" ref="I4650" si="3323">SUM(F4650,J4650:K4650)</f>
        <v>1051788300</v>
      </c>
      <c r="J4650" s="12">
        <v>273900</v>
      </c>
      <c r="K4650" s="12">
        <v>2784100</v>
      </c>
    </row>
    <row r="4651" spans="1:21" s="21" customFormat="1" x14ac:dyDescent="0.15">
      <c r="A4651" s="21" t="s">
        <v>0</v>
      </c>
      <c r="B4651" s="66">
        <v>45380</v>
      </c>
      <c r="C4651" s="75">
        <f t="shared" ref="C4651" si="3324">F4651</f>
        <v>877887100</v>
      </c>
      <c r="D4651" s="38">
        <v>1136</v>
      </c>
      <c r="E4651" s="70">
        <f t="shared" ref="E4651" si="3325">D4651-D4650</f>
        <v>4.6099999999999</v>
      </c>
      <c r="F4651" s="71">
        <f t="shared" ref="F4651" si="3326">+H4651+G4651</f>
        <v>877887100</v>
      </c>
      <c r="G4651" s="22">
        <v>23194900</v>
      </c>
      <c r="H4651" s="22">
        <v>854692200</v>
      </c>
      <c r="I4651" s="71">
        <f t="shared" ref="I4651" si="3327">SUM(F4651,J4651:K4651)</f>
        <v>878026600</v>
      </c>
      <c r="J4651" s="22">
        <v>0</v>
      </c>
      <c r="K4651" s="22">
        <v>139500</v>
      </c>
      <c r="L4651" s="23">
        <f>SUM(G4632:G4651)</f>
        <v>700373700</v>
      </c>
      <c r="M4651" s="94">
        <f>SUM(H4632:H4651)</f>
        <v>29778949800</v>
      </c>
      <c r="N4651" s="24">
        <f>SUM(G4632:H4651)</f>
        <v>30479323500</v>
      </c>
      <c r="O4651" s="25">
        <f>MAX($C4632:$C4651)</f>
        <v>4100058500</v>
      </c>
      <c r="P4651" s="26">
        <f>MIN($C4632:$C4651)</f>
        <v>328728500</v>
      </c>
      <c r="Q4651" s="53">
        <f>MAX($D4632:$D4651)</f>
        <v>1160.6099999999999</v>
      </c>
      <c r="R4651" s="54">
        <f>MIN($D4632:$D4651)</f>
        <v>1118.1099999999999</v>
      </c>
      <c r="S4651" s="45">
        <f>MAX($E4632:$E4651)</f>
        <v>15.779999999999973</v>
      </c>
      <c r="T4651" s="46">
        <f>MIN($E4632:$E4651)</f>
        <v>-29.2199999999998</v>
      </c>
      <c r="U4651" s="34"/>
    </row>
    <row r="4652" spans="1:21" x14ac:dyDescent="0.15">
      <c r="B4652" s="65">
        <v>45383</v>
      </c>
      <c r="C4652" s="74">
        <f t="shared" ref="C4652" si="3328">F4652</f>
        <v>588060800</v>
      </c>
      <c r="D4652" s="37">
        <v>1128.06</v>
      </c>
      <c r="E4652" s="68">
        <f t="shared" ref="E4652" si="3329">D4652-D4651</f>
        <v>-7.9400000000000546</v>
      </c>
      <c r="F4652" s="69">
        <f t="shared" ref="F4652" si="3330">+H4652+G4652</f>
        <v>588060800</v>
      </c>
      <c r="G4652" s="12">
        <v>33213100</v>
      </c>
      <c r="H4652" s="12">
        <v>554847700</v>
      </c>
      <c r="I4652" s="69">
        <f t="shared" ref="I4652" si="3331">SUM(F4652,J4652:K4652)</f>
        <v>588337800</v>
      </c>
      <c r="J4652" s="12">
        <v>0</v>
      </c>
      <c r="K4652" s="12">
        <v>277000</v>
      </c>
    </row>
    <row r="4653" spans="1:21" x14ac:dyDescent="0.15">
      <c r="B4653" s="65">
        <v>45384</v>
      </c>
      <c r="C4653" s="74">
        <f t="shared" ref="C4653" si="3332">F4653</f>
        <v>319021800</v>
      </c>
      <c r="D4653" s="37">
        <v>1121.22</v>
      </c>
      <c r="E4653" s="68">
        <f t="shared" ref="E4653" si="3333">D4653-D4652</f>
        <v>-6.8399999999999181</v>
      </c>
      <c r="F4653" s="69">
        <f t="shared" ref="F4653" si="3334">+H4653+G4653</f>
        <v>319021800</v>
      </c>
      <c r="G4653" s="12">
        <v>22567800</v>
      </c>
      <c r="H4653" s="12">
        <v>296454000</v>
      </c>
      <c r="I4653" s="69">
        <f t="shared" ref="I4653" si="3335">SUM(F4653,J4653:K4653)</f>
        <v>319021800</v>
      </c>
      <c r="J4653" s="12">
        <v>0</v>
      </c>
      <c r="K4653" s="12">
        <v>0</v>
      </c>
    </row>
    <row r="4654" spans="1:21" x14ac:dyDescent="0.15">
      <c r="B4654" s="65">
        <v>45385</v>
      </c>
      <c r="C4654" s="74">
        <f t="shared" ref="C4654" si="3336">F4654</f>
        <v>238929500</v>
      </c>
      <c r="D4654" s="37">
        <v>1122.72</v>
      </c>
      <c r="E4654" s="68">
        <f t="shared" ref="E4654" si="3337">D4654-D4653</f>
        <v>1.5</v>
      </c>
      <c r="F4654" s="69">
        <f t="shared" ref="F4654" si="3338">+H4654+G4654</f>
        <v>238929500</v>
      </c>
      <c r="G4654" s="12">
        <v>32858500</v>
      </c>
      <c r="H4654" s="12">
        <v>206071000</v>
      </c>
      <c r="I4654" s="69">
        <f t="shared" ref="I4654" si="3339">SUM(F4654,J4654:K4654)</f>
        <v>239382000</v>
      </c>
      <c r="J4654" s="12">
        <v>452500</v>
      </c>
      <c r="K4654" s="12">
        <v>0</v>
      </c>
    </row>
    <row r="4655" spans="1:21" x14ac:dyDescent="0.15">
      <c r="B4655" s="65">
        <v>45386</v>
      </c>
      <c r="C4655" s="74">
        <f t="shared" ref="C4655" si="3340">F4655</f>
        <v>308619200</v>
      </c>
      <c r="D4655" s="37">
        <v>1127.3900000000001</v>
      </c>
      <c r="E4655" s="68">
        <f t="shared" ref="E4655" si="3341">D4655-D4654</f>
        <v>4.6700000000000728</v>
      </c>
      <c r="F4655" s="69">
        <f t="shared" ref="F4655" si="3342">+H4655+G4655</f>
        <v>308619200</v>
      </c>
      <c r="G4655" s="12">
        <v>65683000</v>
      </c>
      <c r="H4655" s="12">
        <v>242936200</v>
      </c>
      <c r="I4655" s="69">
        <f t="shared" ref="I4655" si="3343">SUM(F4655,J4655:K4655)</f>
        <v>308619200</v>
      </c>
      <c r="J4655" s="12">
        <v>0</v>
      </c>
      <c r="K4655" s="12">
        <v>0</v>
      </c>
    </row>
    <row r="4656" spans="1:21" x14ac:dyDescent="0.15">
      <c r="B4656" s="65">
        <v>45387</v>
      </c>
      <c r="C4656" s="74">
        <f t="shared" ref="C4656" si="3344">F4656</f>
        <v>248795500</v>
      </c>
      <c r="D4656" s="37">
        <v>1119.94</v>
      </c>
      <c r="E4656" s="68">
        <f t="shared" ref="E4656" si="3345">D4656-D4655</f>
        <v>-7.4500000000000455</v>
      </c>
      <c r="F4656" s="69">
        <f t="shared" ref="F4656" si="3346">+H4656+G4656</f>
        <v>248795500</v>
      </c>
      <c r="G4656" s="12">
        <v>47016200</v>
      </c>
      <c r="H4656" s="12">
        <v>201779300</v>
      </c>
      <c r="I4656" s="69">
        <f t="shared" ref="I4656" si="3347">SUM(F4656,J4656:K4656)</f>
        <v>249060500</v>
      </c>
      <c r="J4656" s="12">
        <v>0</v>
      </c>
      <c r="K4656" s="12">
        <v>265000</v>
      </c>
    </row>
    <row r="4657" spans="1:21" x14ac:dyDescent="0.15">
      <c r="B4657" s="65">
        <v>45390</v>
      </c>
      <c r="C4657" s="74">
        <f t="shared" ref="C4657" si="3348">F4657</f>
        <v>190705900</v>
      </c>
      <c r="D4657" s="37">
        <v>1132.44</v>
      </c>
      <c r="E4657" s="68">
        <f t="shared" ref="E4657" si="3349">D4657-D4656</f>
        <v>12.5</v>
      </c>
      <c r="F4657" s="69">
        <f t="shared" ref="F4657" si="3350">+H4657+G4657</f>
        <v>190705900</v>
      </c>
      <c r="G4657" s="12">
        <v>37805800</v>
      </c>
      <c r="H4657" s="12">
        <v>152900100</v>
      </c>
      <c r="I4657" s="69">
        <f t="shared" ref="I4657" si="3351">SUM(F4657,J4657:K4657)</f>
        <v>190902300</v>
      </c>
      <c r="J4657" s="12">
        <v>196400</v>
      </c>
      <c r="K4657" s="12">
        <v>0</v>
      </c>
    </row>
    <row r="4658" spans="1:21" x14ac:dyDescent="0.15">
      <c r="B4658" s="65">
        <v>45391</v>
      </c>
      <c r="C4658" s="74">
        <f t="shared" ref="C4658" si="3352">F4658</f>
        <v>279621300</v>
      </c>
      <c r="D4658" s="37">
        <v>1132.6099999999999</v>
      </c>
      <c r="E4658" s="68">
        <f t="shared" ref="E4658" si="3353">D4658-D4657</f>
        <v>0.16999999999984539</v>
      </c>
      <c r="F4658" s="69">
        <f t="shared" ref="F4658" si="3354">+H4658+G4658</f>
        <v>279621300</v>
      </c>
      <c r="G4658" s="12">
        <v>18700800</v>
      </c>
      <c r="H4658" s="12">
        <v>260920500</v>
      </c>
      <c r="I4658" s="69">
        <f t="shared" ref="I4658" si="3355">SUM(F4658,J4658:K4658)</f>
        <v>279621300</v>
      </c>
      <c r="J4658" s="12">
        <v>0</v>
      </c>
      <c r="K4658" s="12">
        <v>0</v>
      </c>
    </row>
    <row r="4659" spans="1:21" x14ac:dyDescent="0.15">
      <c r="B4659" s="65">
        <v>45392</v>
      </c>
      <c r="C4659" s="74">
        <f t="shared" ref="C4659" si="3356">F4659</f>
        <v>673991500</v>
      </c>
      <c r="D4659" s="37">
        <v>1135.1099999999999</v>
      </c>
      <c r="E4659" s="68">
        <f t="shared" ref="E4659" si="3357">D4659-D4658</f>
        <v>2.5</v>
      </c>
      <c r="F4659" s="69">
        <f t="shared" ref="F4659" si="3358">+H4659+G4659</f>
        <v>673991500</v>
      </c>
      <c r="G4659" s="12">
        <v>33201500</v>
      </c>
      <c r="H4659" s="12">
        <v>640790000</v>
      </c>
      <c r="I4659" s="69">
        <f t="shared" ref="I4659" si="3359">SUM(F4659,J4659:K4659)</f>
        <v>676878100</v>
      </c>
      <c r="J4659" s="12">
        <v>0</v>
      </c>
      <c r="K4659" s="12">
        <v>2886600</v>
      </c>
    </row>
    <row r="4660" spans="1:21" x14ac:dyDescent="0.15">
      <c r="B4660" s="65">
        <v>45393</v>
      </c>
      <c r="C4660" s="74">
        <f t="shared" ref="C4660:C4661" si="3360">F4660</f>
        <v>393865829</v>
      </c>
      <c r="D4660" s="37">
        <v>1184.06</v>
      </c>
      <c r="E4660" s="68">
        <f t="shared" ref="E4660:E4661" si="3361">D4660-D4659</f>
        <v>48.950000000000045</v>
      </c>
      <c r="F4660" s="69">
        <f t="shared" ref="F4660:F4661" si="3362">+H4660+G4660</f>
        <v>393865829</v>
      </c>
      <c r="G4660" s="57">
        <v>114243229</v>
      </c>
      <c r="H4660" s="57">
        <v>279622600</v>
      </c>
      <c r="I4660" s="69">
        <f t="shared" ref="I4660:I4661" si="3363">SUM(F4660,J4660:K4660)</f>
        <v>393865829</v>
      </c>
      <c r="J4660" s="12">
        <v>0</v>
      </c>
      <c r="K4660" s="12">
        <v>0</v>
      </c>
      <c r="L4660" s="59" t="s">
        <v>66</v>
      </c>
      <c r="M4660" s="63" t="s">
        <v>60</v>
      </c>
    </row>
    <row r="4661" spans="1:21" x14ac:dyDescent="0.15">
      <c r="B4661" s="65">
        <v>45394</v>
      </c>
      <c r="C4661" s="74">
        <f t="shared" si="3360"/>
        <v>198438900</v>
      </c>
      <c r="D4661" s="37">
        <v>1189.4100000000001</v>
      </c>
      <c r="E4661" s="68">
        <f t="shared" si="3361"/>
        <v>5.3500000000001364</v>
      </c>
      <c r="F4661" s="69">
        <f t="shared" si="3362"/>
        <v>198438900</v>
      </c>
      <c r="G4661" s="12">
        <v>104578500</v>
      </c>
      <c r="H4661" s="12">
        <v>93860400</v>
      </c>
      <c r="I4661" s="69">
        <f t="shared" si="3363"/>
        <v>198438900</v>
      </c>
      <c r="J4661" s="12">
        <v>0</v>
      </c>
      <c r="K4661" s="12">
        <v>0</v>
      </c>
    </row>
    <row r="4662" spans="1:21" x14ac:dyDescent="0.15">
      <c r="B4662" s="65">
        <v>45397</v>
      </c>
      <c r="C4662" s="74">
        <f t="shared" ref="C4662" si="3364">F4662</f>
        <v>205155000</v>
      </c>
      <c r="D4662" s="37">
        <v>1182.53</v>
      </c>
      <c r="E4662" s="68">
        <f t="shared" ref="E4662" si="3365">D4662-D4661</f>
        <v>-6.8800000000001091</v>
      </c>
      <c r="F4662" s="69">
        <f t="shared" ref="F4662" si="3366">+H4662+G4662</f>
        <v>205155000</v>
      </c>
      <c r="G4662" s="12">
        <v>48455700</v>
      </c>
      <c r="H4662" s="12">
        <v>156699300</v>
      </c>
      <c r="I4662" s="69">
        <f t="shared" ref="I4662" si="3367">SUM(F4662,J4662:K4662)</f>
        <v>205155000</v>
      </c>
      <c r="J4662" s="12">
        <v>0</v>
      </c>
      <c r="K4662" s="12">
        <v>0</v>
      </c>
    </row>
    <row r="4663" spans="1:21" x14ac:dyDescent="0.15">
      <c r="B4663" s="65">
        <v>45398</v>
      </c>
      <c r="C4663" s="74">
        <f t="shared" ref="C4663" si="3368">F4663</f>
        <v>600469600</v>
      </c>
      <c r="D4663" s="37">
        <v>1171.76</v>
      </c>
      <c r="E4663" s="68">
        <f t="shared" ref="E4663" si="3369">D4663-D4662</f>
        <v>-10.769999999999982</v>
      </c>
      <c r="F4663" s="69">
        <f t="shared" ref="F4663" si="3370">+H4663+G4663</f>
        <v>600469600</v>
      </c>
      <c r="G4663" s="12">
        <v>60333200</v>
      </c>
      <c r="H4663" s="12">
        <v>540136400</v>
      </c>
      <c r="I4663" s="69">
        <f t="shared" ref="I4663" si="3371">SUM(F4663,J4663:K4663)</f>
        <v>600608000</v>
      </c>
      <c r="J4663" s="12">
        <v>0</v>
      </c>
      <c r="K4663" s="12">
        <v>138400</v>
      </c>
    </row>
    <row r="4664" spans="1:21" x14ac:dyDescent="0.15">
      <c r="B4664" s="65">
        <v>45399</v>
      </c>
      <c r="C4664" s="74">
        <f t="shared" ref="C4664" si="3372">F4664</f>
        <v>643081100</v>
      </c>
      <c r="D4664" s="37">
        <v>1163.94</v>
      </c>
      <c r="E4664" s="68">
        <f t="shared" ref="E4664" si="3373">D4664-D4663</f>
        <v>-7.8199999999999363</v>
      </c>
      <c r="F4664" s="69">
        <f t="shared" ref="F4664" si="3374">+H4664+G4664</f>
        <v>643081100</v>
      </c>
      <c r="G4664" s="12">
        <v>36895300</v>
      </c>
      <c r="H4664" s="12">
        <v>606185800</v>
      </c>
      <c r="I4664" s="69">
        <f t="shared" ref="I4664" si="3375">SUM(F4664,J4664:K4664)</f>
        <v>643081100</v>
      </c>
      <c r="J4664" s="12">
        <v>0</v>
      </c>
      <c r="K4664" s="12">
        <v>0</v>
      </c>
    </row>
    <row r="4665" spans="1:21" x14ac:dyDescent="0.15">
      <c r="B4665" s="65">
        <v>45400</v>
      </c>
      <c r="C4665" s="74">
        <f t="shared" ref="C4665" si="3376">F4665</f>
        <v>382819000</v>
      </c>
      <c r="D4665" s="37">
        <v>1159.8800000000001</v>
      </c>
      <c r="E4665" s="68">
        <f t="shared" ref="E4665" si="3377">D4665-D4664</f>
        <v>-4.0599999999999454</v>
      </c>
      <c r="F4665" s="69">
        <f t="shared" ref="F4665" si="3378">+H4665+G4665</f>
        <v>382819000</v>
      </c>
      <c r="G4665" s="12">
        <v>31628800</v>
      </c>
      <c r="H4665" s="12">
        <v>351190200</v>
      </c>
      <c r="I4665" s="69">
        <f t="shared" ref="I4665" si="3379">SUM(F4665,J4665:K4665)</f>
        <v>383326000</v>
      </c>
      <c r="J4665" s="12">
        <v>507000</v>
      </c>
      <c r="K4665" s="12">
        <v>0</v>
      </c>
    </row>
    <row r="4666" spans="1:21" x14ac:dyDescent="0.15">
      <c r="B4666" s="65">
        <v>45401</v>
      </c>
      <c r="C4666" s="74">
        <f t="shared" ref="C4666" si="3380">F4666</f>
        <v>258494700</v>
      </c>
      <c r="D4666" s="37">
        <v>1162.82</v>
      </c>
      <c r="E4666" s="68">
        <f t="shared" ref="E4666" si="3381">D4666-D4665</f>
        <v>2.9399999999998272</v>
      </c>
      <c r="F4666" s="69">
        <f t="shared" ref="F4666" si="3382">+H4666+G4666</f>
        <v>258494700</v>
      </c>
      <c r="G4666" s="12">
        <v>40225000</v>
      </c>
      <c r="H4666" s="12">
        <v>218269700</v>
      </c>
      <c r="I4666" s="69">
        <f t="shared" ref="I4666" si="3383">SUM(F4666,J4666:K4666)</f>
        <v>258494700</v>
      </c>
      <c r="J4666" s="12">
        <v>0</v>
      </c>
      <c r="K4666" s="12">
        <v>0</v>
      </c>
    </row>
    <row r="4667" spans="1:21" x14ac:dyDescent="0.15">
      <c r="B4667" s="65">
        <v>45404</v>
      </c>
      <c r="C4667" s="74">
        <f t="shared" ref="C4667" si="3384">F4667</f>
        <v>248175600</v>
      </c>
      <c r="D4667" s="37">
        <v>1165.18</v>
      </c>
      <c r="E4667" s="68">
        <f t="shared" ref="E4667" si="3385">D4667-D4666</f>
        <v>2.3600000000001273</v>
      </c>
      <c r="F4667" s="69">
        <f t="shared" ref="F4667" si="3386">+H4667+G4667</f>
        <v>248175600</v>
      </c>
      <c r="G4667" s="12">
        <v>77124700</v>
      </c>
      <c r="H4667" s="12">
        <v>171050900</v>
      </c>
      <c r="I4667" s="69">
        <f t="shared" ref="I4667" si="3387">SUM(F4667,J4667:K4667)</f>
        <v>248403100</v>
      </c>
      <c r="J4667" s="12">
        <v>227500</v>
      </c>
      <c r="K4667" s="12">
        <v>0</v>
      </c>
    </row>
    <row r="4668" spans="1:21" x14ac:dyDescent="0.15">
      <c r="B4668" s="65">
        <v>45405</v>
      </c>
      <c r="C4668" s="74">
        <f t="shared" ref="C4668" si="3388">F4668</f>
        <v>1843776100</v>
      </c>
      <c r="D4668" s="37">
        <v>1176.18</v>
      </c>
      <c r="E4668" s="68">
        <f t="shared" ref="E4668" si="3389">D4668-D4667</f>
        <v>11</v>
      </c>
      <c r="F4668" s="69">
        <f t="shared" ref="F4668" si="3390">+H4668+G4668</f>
        <v>1843776100</v>
      </c>
      <c r="G4668" s="12">
        <v>79142700</v>
      </c>
      <c r="H4668" s="12">
        <v>1764633400</v>
      </c>
      <c r="I4668" s="69">
        <f t="shared" ref="I4668" si="3391">SUM(F4668,J4668:K4668)</f>
        <v>1843776100</v>
      </c>
      <c r="J4668" s="12">
        <v>0</v>
      </c>
      <c r="K4668" s="12">
        <v>0</v>
      </c>
    </row>
    <row r="4669" spans="1:21" x14ac:dyDescent="0.15">
      <c r="B4669" s="65">
        <v>45406</v>
      </c>
      <c r="C4669" s="74">
        <f t="shared" ref="C4669" si="3392">F4669</f>
        <v>1805632300</v>
      </c>
      <c r="D4669" s="37">
        <v>1170.24</v>
      </c>
      <c r="E4669" s="68">
        <f t="shared" ref="E4669" si="3393">D4669-D4668</f>
        <v>-5.9400000000000546</v>
      </c>
      <c r="F4669" s="69">
        <f t="shared" ref="F4669" si="3394">+H4669+G4669</f>
        <v>1805632300</v>
      </c>
      <c r="G4669" s="12">
        <v>40712900</v>
      </c>
      <c r="H4669" s="12">
        <v>1764919400</v>
      </c>
      <c r="I4669" s="69">
        <f t="shared" ref="I4669" si="3395">SUM(F4669,J4669:K4669)</f>
        <v>1805632300</v>
      </c>
      <c r="J4669" s="12">
        <v>0</v>
      </c>
      <c r="K4669" s="12">
        <v>0</v>
      </c>
    </row>
    <row r="4670" spans="1:21" x14ac:dyDescent="0.15">
      <c r="B4670" s="65">
        <v>45407</v>
      </c>
      <c r="C4670" s="74">
        <f t="shared" ref="C4670" si="3396">F4670</f>
        <v>345722300</v>
      </c>
      <c r="D4670" s="37">
        <v>1173.24</v>
      </c>
      <c r="E4670" s="68">
        <f t="shared" ref="E4670" si="3397">D4670-D4669</f>
        <v>3</v>
      </c>
      <c r="F4670" s="69">
        <f t="shared" ref="F4670" si="3398">+H4670+G4670</f>
        <v>345722300</v>
      </c>
      <c r="G4670" s="12">
        <v>17493500</v>
      </c>
      <c r="H4670" s="12">
        <v>328228800</v>
      </c>
      <c r="I4670" s="69">
        <f t="shared" ref="I4670" si="3399">SUM(F4670,J4670:K4670)</f>
        <v>347066300</v>
      </c>
      <c r="J4670" s="12">
        <v>0</v>
      </c>
      <c r="K4670" s="12">
        <v>1344000</v>
      </c>
    </row>
    <row r="4671" spans="1:21" x14ac:dyDescent="0.15">
      <c r="B4671" s="65">
        <v>45408</v>
      </c>
      <c r="C4671" s="74">
        <f t="shared" ref="C4671" si="3400">F4671</f>
        <v>261270000</v>
      </c>
      <c r="D4671" s="37">
        <v>1169.3499999999999</v>
      </c>
      <c r="E4671" s="68">
        <f t="shared" ref="E4671" si="3401">D4671-D4670</f>
        <v>-3.8900000000001</v>
      </c>
      <c r="F4671" s="69">
        <f t="shared" ref="F4671" si="3402">+H4671+G4671</f>
        <v>261270000</v>
      </c>
      <c r="G4671" s="12">
        <v>26159000</v>
      </c>
      <c r="H4671" s="12">
        <v>235111000</v>
      </c>
      <c r="I4671" s="69">
        <f t="shared" ref="I4671" si="3403">SUM(F4671,J4671:K4671)</f>
        <v>261270000</v>
      </c>
      <c r="J4671" s="12">
        <v>0</v>
      </c>
      <c r="K4671" s="12">
        <v>0</v>
      </c>
    </row>
    <row r="4672" spans="1:21" s="21" customFormat="1" x14ac:dyDescent="0.15">
      <c r="A4672" s="21" t="s">
        <v>0</v>
      </c>
      <c r="B4672" s="66">
        <v>45412</v>
      </c>
      <c r="C4672" s="75">
        <f t="shared" ref="C4672:C4673" si="3404">F4672</f>
        <v>268570800</v>
      </c>
      <c r="D4672" s="38">
        <v>1161.24</v>
      </c>
      <c r="E4672" s="70">
        <f t="shared" ref="E4672" si="3405">D4672-D4671</f>
        <v>-8.1099999999999</v>
      </c>
      <c r="F4672" s="71">
        <f t="shared" ref="F4672" si="3406">+H4672+G4672</f>
        <v>268570800</v>
      </c>
      <c r="G4672" s="22">
        <v>56949900</v>
      </c>
      <c r="H4672" s="22">
        <v>211620900</v>
      </c>
      <c r="I4672" s="71">
        <f t="shared" ref="I4672:I4673" si="3407">SUM(F4672,J4672:K4672)</f>
        <v>268570800</v>
      </c>
      <c r="J4672" s="22">
        <v>0</v>
      </c>
      <c r="K4672" s="22">
        <v>0</v>
      </c>
      <c r="L4672" s="23">
        <f>SUM(G4652:G4672)</f>
        <v>1024989129</v>
      </c>
      <c r="M4672" s="94">
        <f>SUM(H4652:H4672)</f>
        <v>9278227600</v>
      </c>
      <c r="N4672" s="24">
        <f>SUM(G4652:H4672)</f>
        <v>10303216729</v>
      </c>
      <c r="O4672" s="25">
        <f>MAX($C4652:$C4672)</f>
        <v>1843776100</v>
      </c>
      <c r="P4672" s="26">
        <f>MIN($C4652:$C4672)</f>
        <v>190705900</v>
      </c>
      <c r="Q4672" s="53">
        <f>MAX($D4652:$D4672)</f>
        <v>1189.4100000000001</v>
      </c>
      <c r="R4672" s="54">
        <f>MIN($D4652:$D4672)</f>
        <v>1119.94</v>
      </c>
      <c r="S4672" s="45">
        <f>MAX($E4652:$E4672)</f>
        <v>48.950000000000045</v>
      </c>
      <c r="T4672" s="46">
        <f>MIN($E4652:$E4672)</f>
        <v>-10.769999999999982</v>
      </c>
      <c r="U4672" s="34"/>
    </row>
    <row r="4673" spans="2:11" x14ac:dyDescent="0.15">
      <c r="B4673" s="65">
        <v>45413</v>
      </c>
      <c r="C4673" s="74">
        <f t="shared" si="3404"/>
        <v>335110400</v>
      </c>
      <c r="D4673" s="37">
        <v>1155.18</v>
      </c>
      <c r="E4673" s="68">
        <f t="shared" ref="E4673" si="3408">D4673-D4672</f>
        <v>-6.0599999999999454</v>
      </c>
      <c r="F4673" s="69">
        <f t="shared" ref="F4673" si="3409">+H4673+G4673</f>
        <v>335110400</v>
      </c>
      <c r="G4673" s="12">
        <v>26050500</v>
      </c>
      <c r="H4673" s="12">
        <v>309059900</v>
      </c>
      <c r="I4673" s="69">
        <f t="shared" si="3407"/>
        <v>335110400</v>
      </c>
      <c r="J4673" s="12">
        <v>0</v>
      </c>
      <c r="K4673" s="12">
        <v>0</v>
      </c>
    </row>
    <row r="4674" spans="2:11" x14ac:dyDescent="0.15">
      <c r="B4674" s="65">
        <v>45414</v>
      </c>
      <c r="C4674" s="74">
        <f t="shared" ref="C4674" si="3410">F4674</f>
        <v>174742700</v>
      </c>
      <c r="D4674" s="37">
        <v>1165.29</v>
      </c>
      <c r="E4674" s="68">
        <f t="shared" ref="E4674" si="3411">D4674-D4673</f>
        <v>10.1099999999999</v>
      </c>
      <c r="F4674" s="69">
        <f t="shared" ref="F4674" si="3412">+H4674+G4674</f>
        <v>174742700</v>
      </c>
      <c r="G4674" s="12">
        <v>37014300</v>
      </c>
      <c r="H4674" s="12">
        <v>137728400</v>
      </c>
      <c r="I4674" s="69">
        <f t="shared" ref="I4674" si="3413">SUM(F4674,J4674:K4674)</f>
        <v>174742700</v>
      </c>
      <c r="J4674" s="12">
        <v>0</v>
      </c>
      <c r="K4674" s="12">
        <v>0</v>
      </c>
    </row>
    <row r="4675" spans="2:11" x14ac:dyDescent="0.15">
      <c r="B4675" s="65">
        <v>45419</v>
      </c>
      <c r="C4675" s="74">
        <f t="shared" ref="C4675" si="3414">F4675</f>
        <v>225258000</v>
      </c>
      <c r="D4675" s="37">
        <v>1169.94</v>
      </c>
      <c r="E4675" s="68">
        <f t="shared" ref="E4675" si="3415">D4675-D4674</f>
        <v>4.6500000000000909</v>
      </c>
      <c r="F4675" s="69">
        <f t="shared" ref="F4675" si="3416">+H4675+G4675</f>
        <v>225258000</v>
      </c>
      <c r="G4675" s="12">
        <v>24440400</v>
      </c>
      <c r="H4675" s="12">
        <v>200817600</v>
      </c>
      <c r="I4675" s="69">
        <f t="shared" ref="I4675" si="3417">SUM(F4675,J4675:K4675)</f>
        <v>226158000</v>
      </c>
      <c r="J4675" s="12">
        <v>900000</v>
      </c>
      <c r="K4675" s="12">
        <v>0</v>
      </c>
    </row>
    <row r="4676" spans="2:11" x14ac:dyDescent="0.15">
      <c r="B4676" s="65">
        <v>45420</v>
      </c>
      <c r="C4676" s="74">
        <f t="shared" ref="C4676" si="3418">F4676</f>
        <v>103781800</v>
      </c>
      <c r="D4676" s="37">
        <v>1168.24</v>
      </c>
      <c r="E4676" s="68">
        <f t="shared" ref="E4676" si="3419">D4676-D4675</f>
        <v>-1.7000000000000455</v>
      </c>
      <c r="F4676" s="69">
        <f t="shared" ref="F4676" si="3420">+H4676+G4676</f>
        <v>103781800</v>
      </c>
      <c r="G4676" s="12">
        <v>9932700</v>
      </c>
      <c r="H4676" s="12">
        <v>93849100</v>
      </c>
      <c r="I4676" s="69">
        <f t="shared" ref="I4676" si="3421">SUM(F4676,J4676:K4676)</f>
        <v>104720300</v>
      </c>
      <c r="J4676" s="12">
        <v>92500</v>
      </c>
      <c r="K4676" s="12">
        <v>846000</v>
      </c>
    </row>
    <row r="4677" spans="2:11" x14ac:dyDescent="0.15">
      <c r="B4677" s="65">
        <v>45421</v>
      </c>
      <c r="C4677" s="74">
        <f t="shared" ref="C4677" si="3422">F4677</f>
        <v>247840000</v>
      </c>
      <c r="D4677" s="37">
        <v>1167.29</v>
      </c>
      <c r="E4677" s="68">
        <f t="shared" ref="E4677" si="3423">D4677-D4676</f>
        <v>-0.95000000000004547</v>
      </c>
      <c r="F4677" s="69">
        <f t="shared" ref="F4677" si="3424">+H4677+G4677</f>
        <v>247840000</v>
      </c>
      <c r="G4677" s="12">
        <v>28630200</v>
      </c>
      <c r="H4677" s="12">
        <v>219209800</v>
      </c>
      <c r="I4677" s="69">
        <f t="shared" ref="I4677" si="3425">SUM(F4677,J4677:K4677)</f>
        <v>248364300</v>
      </c>
      <c r="J4677" s="12">
        <v>18000</v>
      </c>
      <c r="K4677" s="12">
        <v>506300</v>
      </c>
    </row>
    <row r="4678" spans="2:11" x14ac:dyDescent="0.15">
      <c r="B4678" s="65">
        <v>45422</v>
      </c>
      <c r="C4678" s="74">
        <f t="shared" ref="C4678" si="3426">F4678</f>
        <v>492116700</v>
      </c>
      <c r="D4678" s="37">
        <v>1165.71</v>
      </c>
      <c r="E4678" s="68">
        <f t="shared" ref="E4678" si="3427">D4678-D4677</f>
        <v>-1.5799999999999272</v>
      </c>
      <c r="F4678" s="69">
        <f t="shared" ref="F4678" si="3428">+H4678+G4678</f>
        <v>492116700</v>
      </c>
      <c r="G4678" s="12">
        <v>29424900</v>
      </c>
      <c r="H4678" s="12">
        <v>462691800</v>
      </c>
      <c r="I4678" s="69">
        <f t="shared" ref="I4678" si="3429">SUM(F4678,J4678:K4678)</f>
        <v>492116700</v>
      </c>
      <c r="J4678" s="12">
        <v>0</v>
      </c>
      <c r="K4678" s="12">
        <v>0</v>
      </c>
    </row>
    <row r="4679" spans="2:11" x14ac:dyDescent="0.15">
      <c r="B4679" s="65">
        <v>45425</v>
      </c>
      <c r="C4679" s="74">
        <f t="shared" ref="C4679" si="3430">F4679</f>
        <v>439613300</v>
      </c>
      <c r="D4679" s="37">
        <v>1164.94</v>
      </c>
      <c r="E4679" s="68">
        <f t="shared" ref="E4679" si="3431">D4679-D4678</f>
        <v>-0.76999999999998181</v>
      </c>
      <c r="F4679" s="69">
        <f t="shared" ref="F4679" si="3432">+H4679+G4679</f>
        <v>439613300</v>
      </c>
      <c r="G4679" s="12">
        <v>23551500</v>
      </c>
      <c r="H4679" s="12">
        <v>416061800</v>
      </c>
      <c r="I4679" s="69">
        <f t="shared" ref="I4679" si="3433">SUM(F4679,J4679:K4679)</f>
        <v>439613300</v>
      </c>
      <c r="J4679" s="12">
        <v>0</v>
      </c>
      <c r="K4679" s="12">
        <v>0</v>
      </c>
    </row>
    <row r="4680" spans="2:11" x14ac:dyDescent="0.15">
      <c r="B4680" s="65">
        <v>45426</v>
      </c>
      <c r="C4680" s="74">
        <f t="shared" ref="C4680" si="3434">F4680</f>
        <v>462644800</v>
      </c>
      <c r="D4680" s="37">
        <v>1161.18</v>
      </c>
      <c r="E4680" s="68">
        <f t="shared" ref="E4680" si="3435">D4680-D4679</f>
        <v>-3.7599999999999909</v>
      </c>
      <c r="F4680" s="69">
        <f t="shared" ref="F4680" si="3436">+H4680+G4680</f>
        <v>462644800</v>
      </c>
      <c r="G4680" s="12">
        <v>18322000</v>
      </c>
      <c r="H4680" s="12">
        <v>444322800</v>
      </c>
      <c r="I4680" s="69">
        <f t="shared" ref="I4680" si="3437">SUM(F4680,J4680:K4680)</f>
        <v>462644800</v>
      </c>
      <c r="J4680" s="12">
        <v>0</v>
      </c>
      <c r="K4680" s="12">
        <v>0</v>
      </c>
    </row>
    <row r="4681" spans="2:11" x14ac:dyDescent="0.15">
      <c r="B4681" s="65">
        <v>45427</v>
      </c>
      <c r="C4681" s="74">
        <f t="shared" ref="C4681" si="3438">F4681</f>
        <v>670805900</v>
      </c>
      <c r="D4681" s="37">
        <v>1143.4100000000001</v>
      </c>
      <c r="E4681" s="68">
        <f t="shared" ref="E4681" si="3439">D4681-D4680</f>
        <v>-17.769999999999982</v>
      </c>
      <c r="F4681" s="69">
        <f t="shared" ref="F4681" si="3440">+H4681+G4681</f>
        <v>670805900</v>
      </c>
      <c r="G4681" s="12">
        <v>22868400</v>
      </c>
      <c r="H4681" s="12">
        <v>647937500</v>
      </c>
      <c r="I4681" s="69">
        <f t="shared" ref="I4681" si="3441">SUM(F4681,J4681:K4681)</f>
        <v>670805900</v>
      </c>
      <c r="J4681" s="12">
        <v>0</v>
      </c>
      <c r="K4681" s="12">
        <v>0</v>
      </c>
    </row>
    <row r="4682" spans="2:11" x14ac:dyDescent="0.15">
      <c r="B4682" s="65">
        <v>45428</v>
      </c>
      <c r="C4682" s="74">
        <f t="shared" ref="C4682" si="3442">F4682</f>
        <v>2718171500</v>
      </c>
      <c r="D4682" s="37">
        <v>1138.06</v>
      </c>
      <c r="E4682" s="68">
        <f t="shared" ref="E4682" si="3443">D4682-D4681</f>
        <v>-5.3500000000001364</v>
      </c>
      <c r="F4682" s="69">
        <f t="shared" ref="F4682" si="3444">+H4682+G4682</f>
        <v>2718171500</v>
      </c>
      <c r="G4682" s="12">
        <v>25743200</v>
      </c>
      <c r="H4682" s="12">
        <v>2692428300</v>
      </c>
      <c r="I4682" s="69">
        <f t="shared" ref="I4682" si="3445">SUM(F4682,J4682:K4682)</f>
        <v>2718171500</v>
      </c>
      <c r="J4682" s="12">
        <v>0</v>
      </c>
      <c r="K4682" s="12">
        <v>0</v>
      </c>
    </row>
    <row r="4683" spans="2:11" x14ac:dyDescent="0.15">
      <c r="B4683" s="65">
        <v>45429</v>
      </c>
      <c r="C4683" s="74">
        <f t="shared" ref="C4683" si="3446">F4683</f>
        <v>654028200</v>
      </c>
      <c r="D4683" s="37">
        <v>1138</v>
      </c>
      <c r="E4683" s="68">
        <f t="shared" ref="E4683" si="3447">D4683-D4682</f>
        <v>-5.999999999994543E-2</v>
      </c>
      <c r="F4683" s="69">
        <f t="shared" ref="F4683" si="3448">+H4683+G4683</f>
        <v>654028200</v>
      </c>
      <c r="G4683" s="12">
        <v>15802000</v>
      </c>
      <c r="H4683" s="12">
        <v>638226200</v>
      </c>
      <c r="I4683" s="69">
        <f t="shared" ref="I4683" si="3449">SUM(F4683,J4683:K4683)</f>
        <v>654184200</v>
      </c>
      <c r="J4683" s="12">
        <v>156000</v>
      </c>
      <c r="K4683" s="12">
        <v>0</v>
      </c>
    </row>
    <row r="4684" spans="2:11" x14ac:dyDescent="0.15">
      <c r="B4684" s="65">
        <v>45432</v>
      </c>
      <c r="C4684" s="74">
        <f t="shared" ref="C4684" si="3450">F4684</f>
        <v>616679900</v>
      </c>
      <c r="D4684" s="37">
        <v>1145.94</v>
      </c>
      <c r="E4684" s="68">
        <f t="shared" ref="E4684" si="3451">D4684-D4683</f>
        <v>7.9400000000000546</v>
      </c>
      <c r="F4684" s="69">
        <f t="shared" ref="F4684" si="3452">+H4684+G4684</f>
        <v>616679900</v>
      </c>
      <c r="G4684" s="12">
        <v>41043200</v>
      </c>
      <c r="H4684" s="12">
        <v>575636700</v>
      </c>
      <c r="I4684" s="69">
        <f t="shared" ref="I4684" si="3453">SUM(F4684,J4684:K4684)</f>
        <v>616679900</v>
      </c>
      <c r="J4684" s="12">
        <v>0</v>
      </c>
      <c r="K4684" s="12">
        <v>0</v>
      </c>
    </row>
    <row r="4685" spans="2:11" x14ac:dyDescent="0.15">
      <c r="B4685" s="65">
        <v>45433</v>
      </c>
      <c r="C4685" s="74">
        <f t="shared" ref="C4685" si="3454">F4685</f>
        <v>472157200</v>
      </c>
      <c r="D4685" s="37">
        <v>1152.06</v>
      </c>
      <c r="E4685" s="68">
        <f t="shared" ref="E4685" si="3455">D4685-D4684</f>
        <v>6.1199999999998909</v>
      </c>
      <c r="F4685" s="69">
        <f t="shared" ref="F4685" si="3456">+H4685+G4685</f>
        <v>472157200</v>
      </c>
      <c r="G4685" s="12">
        <v>66227100</v>
      </c>
      <c r="H4685" s="12">
        <v>405930100</v>
      </c>
      <c r="I4685" s="69">
        <f t="shared" ref="I4685" si="3457">SUM(F4685,J4685:K4685)</f>
        <v>472157200</v>
      </c>
      <c r="J4685" s="12">
        <v>0</v>
      </c>
      <c r="K4685" s="12">
        <v>0</v>
      </c>
    </row>
    <row r="4686" spans="2:11" x14ac:dyDescent="0.15">
      <c r="B4686" s="65">
        <v>45434</v>
      </c>
      <c r="C4686" s="74">
        <f t="shared" ref="C4686" si="3458">F4686</f>
        <v>764362900</v>
      </c>
      <c r="D4686" s="37">
        <v>1153.5899999999999</v>
      </c>
      <c r="E4686" s="68">
        <f t="shared" ref="E4686" si="3459">D4686-D4685</f>
        <v>1.5299999999999727</v>
      </c>
      <c r="F4686" s="69">
        <f t="shared" ref="F4686" si="3460">+H4686+G4686</f>
        <v>764362900</v>
      </c>
      <c r="G4686" s="12">
        <v>66517300</v>
      </c>
      <c r="H4686" s="12">
        <v>697845600</v>
      </c>
      <c r="I4686" s="69">
        <f t="shared" ref="I4686" si="3461">SUM(F4686,J4686:K4686)</f>
        <v>764611500</v>
      </c>
      <c r="J4686" s="12">
        <v>248600</v>
      </c>
      <c r="K4686" s="12">
        <v>0</v>
      </c>
    </row>
    <row r="4687" spans="2:11" x14ac:dyDescent="0.15">
      <c r="B4687" s="65">
        <v>45435</v>
      </c>
      <c r="C4687" s="74">
        <f t="shared" ref="C4687" si="3462">F4687</f>
        <v>405833700</v>
      </c>
      <c r="D4687" s="37">
        <v>1151.76</v>
      </c>
      <c r="E4687" s="68">
        <f t="shared" ref="E4687" si="3463">D4687-D4686</f>
        <v>-1.8299999999999272</v>
      </c>
      <c r="F4687" s="69">
        <f t="shared" ref="F4687" si="3464">+H4687+G4687</f>
        <v>405833700</v>
      </c>
      <c r="G4687" s="12">
        <v>32973300</v>
      </c>
      <c r="H4687" s="12">
        <v>372860400</v>
      </c>
      <c r="I4687" s="69">
        <f t="shared" ref="I4687" si="3465">SUM(F4687,J4687:K4687)</f>
        <v>405833700</v>
      </c>
      <c r="J4687" s="12">
        <v>0</v>
      </c>
      <c r="K4687" s="12">
        <v>0</v>
      </c>
    </row>
    <row r="4688" spans="2:11" x14ac:dyDescent="0.15">
      <c r="B4688" s="65">
        <v>45436</v>
      </c>
      <c r="C4688" s="74">
        <f t="shared" ref="C4688" si="3466">F4688</f>
        <v>304566700</v>
      </c>
      <c r="D4688" s="37">
        <v>1153.82</v>
      </c>
      <c r="E4688" s="68">
        <f t="shared" ref="E4688" si="3467">D4688-D4687</f>
        <v>2.0599999999999454</v>
      </c>
      <c r="F4688" s="69">
        <f t="shared" ref="F4688" si="3468">+H4688+G4688</f>
        <v>304566700</v>
      </c>
      <c r="G4688" s="12">
        <v>18317700</v>
      </c>
      <c r="H4688" s="12">
        <v>286249000</v>
      </c>
      <c r="I4688" s="69">
        <f t="shared" ref="I4688" si="3469">SUM(F4688,J4688:K4688)</f>
        <v>304566700</v>
      </c>
      <c r="J4688" s="12">
        <v>0</v>
      </c>
      <c r="K4688" s="12">
        <v>0</v>
      </c>
    </row>
    <row r="4689" spans="1:21" x14ac:dyDescent="0.15">
      <c r="B4689" s="65">
        <v>45439</v>
      </c>
      <c r="C4689" s="74">
        <f t="shared" ref="C4689" si="3470">F4689</f>
        <v>239734200</v>
      </c>
      <c r="D4689" s="37">
        <v>1150.29</v>
      </c>
      <c r="E4689" s="68">
        <f t="shared" ref="E4689" si="3471">D4689-D4688</f>
        <v>-3.5299999999999727</v>
      </c>
      <c r="F4689" s="69">
        <f t="shared" ref="F4689" si="3472">+H4689+G4689</f>
        <v>239734200</v>
      </c>
      <c r="G4689" s="12">
        <v>17975600</v>
      </c>
      <c r="H4689" s="12">
        <v>221758600</v>
      </c>
      <c r="I4689" s="69">
        <f t="shared" ref="I4689" si="3473">SUM(F4689,J4689:K4689)</f>
        <v>239734200</v>
      </c>
      <c r="J4689" s="12">
        <v>0</v>
      </c>
      <c r="K4689" s="12">
        <v>0</v>
      </c>
    </row>
    <row r="4690" spans="1:21" x14ac:dyDescent="0.15">
      <c r="B4690" s="65">
        <v>45440</v>
      </c>
      <c r="C4690" s="74">
        <f t="shared" ref="C4690" si="3474">F4690</f>
        <v>238306800</v>
      </c>
      <c r="D4690" s="37">
        <v>1157.06</v>
      </c>
      <c r="E4690" s="68">
        <f t="shared" ref="E4690" si="3475">D4690-D4689</f>
        <v>6.7699999999999818</v>
      </c>
      <c r="F4690" s="69">
        <f t="shared" ref="F4690" si="3476">+H4690+G4690</f>
        <v>238306800</v>
      </c>
      <c r="G4690" s="12">
        <v>34163800</v>
      </c>
      <c r="H4690" s="12">
        <v>204143000</v>
      </c>
      <c r="I4690" s="69">
        <f t="shared" ref="I4690" si="3477">SUM(F4690,J4690:K4690)</f>
        <v>238306800</v>
      </c>
      <c r="J4690" s="12">
        <v>0</v>
      </c>
      <c r="K4690" s="12">
        <v>0</v>
      </c>
    </row>
    <row r="4691" spans="1:21" x14ac:dyDescent="0.15">
      <c r="B4691" s="65">
        <v>45441</v>
      </c>
      <c r="C4691" s="74">
        <f t="shared" ref="C4691" si="3478">F4691</f>
        <v>342688600</v>
      </c>
      <c r="D4691" s="37">
        <v>1155.5899999999999</v>
      </c>
      <c r="E4691" s="68">
        <f t="shared" ref="E4691" si="3479">D4691-D4690</f>
        <v>-1.4700000000000273</v>
      </c>
      <c r="F4691" s="69">
        <f t="shared" ref="F4691" si="3480">+H4691+G4691</f>
        <v>342688600</v>
      </c>
      <c r="G4691" s="12">
        <v>50142900</v>
      </c>
      <c r="H4691" s="12">
        <v>292545700</v>
      </c>
      <c r="I4691" s="69">
        <f t="shared" ref="I4691" si="3481">SUM(F4691,J4691:K4691)</f>
        <v>342954000</v>
      </c>
      <c r="J4691" s="12">
        <v>0</v>
      </c>
      <c r="K4691" s="12">
        <v>265400</v>
      </c>
    </row>
    <row r="4692" spans="1:21" x14ac:dyDescent="0.15">
      <c r="B4692" s="65">
        <v>45442</v>
      </c>
      <c r="C4692" s="74">
        <f t="shared" ref="C4692" si="3482">F4692</f>
        <v>239895400</v>
      </c>
      <c r="D4692" s="37">
        <v>1153.1199999999999</v>
      </c>
      <c r="E4692" s="68">
        <f t="shared" ref="E4692" si="3483">D4692-D4691</f>
        <v>-2.4700000000000273</v>
      </c>
      <c r="F4692" s="69">
        <f t="shared" ref="F4692" si="3484">+H4692+G4692</f>
        <v>239895400</v>
      </c>
      <c r="G4692" s="12">
        <v>24761900</v>
      </c>
      <c r="H4692" s="12">
        <v>215133500</v>
      </c>
      <c r="I4692" s="69">
        <f t="shared" ref="I4692" si="3485">SUM(F4692,J4692:K4692)</f>
        <v>240687400</v>
      </c>
      <c r="J4692" s="12">
        <v>0</v>
      </c>
      <c r="K4692" s="12">
        <v>792000</v>
      </c>
    </row>
    <row r="4693" spans="1:21" s="21" customFormat="1" x14ac:dyDescent="0.15">
      <c r="A4693" s="21" t="s">
        <v>0</v>
      </c>
      <c r="B4693" s="66">
        <v>45443</v>
      </c>
      <c r="C4693" s="75">
        <f t="shared" ref="C4693:C4694" si="3486">F4693</f>
        <v>124684800</v>
      </c>
      <c r="D4693" s="38">
        <v>1156.4100000000001</v>
      </c>
      <c r="E4693" s="70">
        <f t="shared" ref="E4693:E4694" si="3487">D4693-D4692</f>
        <v>3.290000000000191</v>
      </c>
      <c r="F4693" s="71">
        <f t="shared" ref="F4693:F4694" si="3488">+H4693+G4693</f>
        <v>124684800</v>
      </c>
      <c r="G4693" s="22">
        <v>18126100</v>
      </c>
      <c r="H4693" s="22">
        <v>106558700</v>
      </c>
      <c r="I4693" s="71">
        <f t="shared" ref="I4693:I4694" si="3489">SUM(F4693,J4693:K4693)</f>
        <v>124684800</v>
      </c>
      <c r="J4693" s="22">
        <v>0</v>
      </c>
      <c r="K4693" s="22">
        <v>0</v>
      </c>
      <c r="L4693" s="23">
        <f>SUM(G4673:G4693)</f>
        <v>632029000</v>
      </c>
      <c r="M4693" s="94">
        <f>SUM(H4673:H4693)</f>
        <v>9640994500</v>
      </c>
      <c r="N4693" s="24">
        <f>SUM(G4673:H4693)</f>
        <v>10273023500</v>
      </c>
      <c r="O4693" s="25">
        <f>MAX($C4673:$C4693)</f>
        <v>2718171500</v>
      </c>
      <c r="P4693" s="26">
        <f>MIN($C4673:$C4693)</f>
        <v>103781800</v>
      </c>
      <c r="Q4693" s="53">
        <f>MAX($D4673:$D4693)</f>
        <v>1169.94</v>
      </c>
      <c r="R4693" s="54">
        <f>MIN($D4673:$D4693)</f>
        <v>1138</v>
      </c>
      <c r="S4693" s="45">
        <f>MAX($E4673:$E4693)</f>
        <v>10.1099999999999</v>
      </c>
      <c r="T4693" s="46">
        <f>MIN($E4673:$E4693)</f>
        <v>-17.769999999999982</v>
      </c>
      <c r="U4693" s="34"/>
    </row>
    <row r="4694" spans="1:21" x14ac:dyDescent="0.15">
      <c r="B4694" s="65">
        <v>45446</v>
      </c>
      <c r="C4694" s="74">
        <f t="shared" si="3486"/>
        <v>158145800</v>
      </c>
      <c r="D4694" s="37">
        <v>1154.47</v>
      </c>
      <c r="E4694" s="68">
        <f t="shared" si="3487"/>
        <v>-1.9400000000000546</v>
      </c>
      <c r="F4694" s="69">
        <f t="shared" si="3488"/>
        <v>158145800</v>
      </c>
      <c r="G4694" s="12">
        <v>26783800</v>
      </c>
      <c r="H4694" s="12">
        <v>131362000</v>
      </c>
      <c r="I4694" s="69">
        <f t="shared" si="3489"/>
        <v>158285600</v>
      </c>
      <c r="J4694" s="12">
        <v>0</v>
      </c>
      <c r="K4694" s="12">
        <v>139800</v>
      </c>
    </row>
    <row r="4695" spans="1:21" x14ac:dyDescent="0.15">
      <c r="B4695" s="65">
        <v>45447</v>
      </c>
      <c r="C4695" s="74">
        <f t="shared" ref="C4695" si="3490">F4695</f>
        <v>151817900</v>
      </c>
      <c r="D4695" s="37">
        <v>1156.53</v>
      </c>
      <c r="E4695" s="68">
        <f t="shared" ref="E4695" si="3491">D4695-D4694</f>
        <v>2.0599999999999454</v>
      </c>
      <c r="F4695" s="69">
        <f t="shared" ref="F4695" si="3492">+H4695+G4695</f>
        <v>151817900</v>
      </c>
      <c r="G4695" s="12">
        <v>32120900</v>
      </c>
      <c r="H4695" s="12">
        <v>119697000</v>
      </c>
      <c r="I4695" s="69">
        <f t="shared" ref="I4695" si="3493">SUM(F4695,J4695:K4695)</f>
        <v>151817900</v>
      </c>
      <c r="J4695" s="12">
        <v>0</v>
      </c>
      <c r="K4695" s="12">
        <v>0</v>
      </c>
    </row>
    <row r="4696" spans="1:21" x14ac:dyDescent="0.15">
      <c r="B4696" s="65">
        <v>45448</v>
      </c>
      <c r="C4696" s="74">
        <f t="shared" ref="C4696" si="3494">F4696</f>
        <v>176714900</v>
      </c>
      <c r="D4696" s="37">
        <v>1153.06</v>
      </c>
      <c r="E4696" s="68">
        <f t="shared" ref="E4696" si="3495">D4696-D4695</f>
        <v>-3.4700000000000273</v>
      </c>
      <c r="F4696" s="69">
        <f t="shared" ref="F4696" si="3496">+H4696+G4696</f>
        <v>176714900</v>
      </c>
      <c r="G4696" s="12">
        <v>38746600</v>
      </c>
      <c r="H4696" s="12">
        <v>137968300</v>
      </c>
      <c r="I4696" s="69">
        <f t="shared" ref="I4696" si="3497">SUM(F4696,J4696:K4696)</f>
        <v>176714900</v>
      </c>
      <c r="J4696" s="12">
        <v>0</v>
      </c>
      <c r="K4696" s="12">
        <v>0</v>
      </c>
    </row>
    <row r="4697" spans="1:21" x14ac:dyDescent="0.15">
      <c r="B4697" s="65">
        <v>45449</v>
      </c>
      <c r="C4697" s="74">
        <f t="shared" ref="C4697" si="3498">F4697</f>
        <v>166664900</v>
      </c>
      <c r="D4697" s="37">
        <v>1155.53</v>
      </c>
      <c r="E4697" s="68">
        <f t="shared" ref="E4697" si="3499">D4697-D4696</f>
        <v>2.4700000000000273</v>
      </c>
      <c r="F4697" s="69">
        <f t="shared" ref="F4697" si="3500">+H4697+G4697</f>
        <v>166664900</v>
      </c>
      <c r="G4697" s="12">
        <v>22613000</v>
      </c>
      <c r="H4697" s="12">
        <v>144051900</v>
      </c>
      <c r="I4697" s="69">
        <f t="shared" ref="I4697" si="3501">SUM(F4697,J4697:K4697)</f>
        <v>166664900</v>
      </c>
      <c r="J4697" s="12">
        <v>0</v>
      </c>
      <c r="K4697" s="12">
        <v>0</v>
      </c>
    </row>
    <row r="4698" spans="1:21" x14ac:dyDescent="0.15">
      <c r="B4698" s="65">
        <v>45450</v>
      </c>
      <c r="C4698" s="74">
        <f t="shared" ref="C4698" si="3502">F4698</f>
        <v>274657300</v>
      </c>
      <c r="D4698" s="37">
        <v>1155.6500000000001</v>
      </c>
      <c r="E4698" s="68">
        <f t="shared" ref="E4698" si="3503">D4698-D4697</f>
        <v>0.12000000000011823</v>
      </c>
      <c r="F4698" s="69">
        <f t="shared" ref="F4698" si="3504">+H4698+G4698</f>
        <v>274657300</v>
      </c>
      <c r="G4698" s="12">
        <v>17737200</v>
      </c>
      <c r="H4698" s="12">
        <v>256920100</v>
      </c>
      <c r="I4698" s="69">
        <f t="shared" ref="I4698" si="3505">SUM(F4698,J4698:K4698)</f>
        <v>274657300</v>
      </c>
      <c r="J4698" s="12">
        <v>0</v>
      </c>
      <c r="K4698" s="12">
        <v>0</v>
      </c>
    </row>
    <row r="4699" spans="1:21" x14ac:dyDescent="0.15">
      <c r="B4699" s="65">
        <v>45453</v>
      </c>
      <c r="C4699" s="74">
        <f t="shared" ref="C4699" si="3506">F4699</f>
        <v>1303389900</v>
      </c>
      <c r="D4699" s="37">
        <v>1154.76</v>
      </c>
      <c r="E4699" s="68">
        <f t="shared" ref="E4699" si="3507">D4699-D4698</f>
        <v>-0.89000000000010004</v>
      </c>
      <c r="F4699" s="69">
        <f t="shared" ref="F4699" si="3508">+H4699+G4699</f>
        <v>1303389900</v>
      </c>
      <c r="G4699" s="12">
        <v>46607500</v>
      </c>
      <c r="H4699" s="12">
        <v>1256782400</v>
      </c>
      <c r="I4699" s="69">
        <f t="shared" ref="I4699" si="3509">SUM(F4699,J4699:K4699)</f>
        <v>1303389900</v>
      </c>
      <c r="J4699" s="12">
        <v>0</v>
      </c>
      <c r="K4699" s="12">
        <v>0</v>
      </c>
    </row>
    <row r="4700" spans="1:21" x14ac:dyDescent="0.15">
      <c r="B4700" s="65">
        <v>45454</v>
      </c>
      <c r="C4700" s="74">
        <f t="shared" ref="C4700" si="3510">F4700</f>
        <v>495707200</v>
      </c>
      <c r="D4700" s="37">
        <v>1150.6500000000001</v>
      </c>
      <c r="E4700" s="68">
        <f t="shared" ref="E4700" si="3511">D4700-D4699</f>
        <v>-4.1099999999999</v>
      </c>
      <c r="F4700" s="69">
        <f t="shared" ref="F4700" si="3512">+H4700+G4700</f>
        <v>495707200</v>
      </c>
      <c r="G4700" s="12">
        <v>22296100</v>
      </c>
      <c r="H4700" s="12">
        <v>473411100</v>
      </c>
      <c r="I4700" s="69">
        <f t="shared" ref="I4700" si="3513">SUM(F4700,J4700:K4700)</f>
        <v>495707200</v>
      </c>
      <c r="J4700" s="12">
        <v>0</v>
      </c>
      <c r="K4700" s="12">
        <v>0</v>
      </c>
    </row>
    <row r="4701" spans="1:21" x14ac:dyDescent="0.15">
      <c r="B4701" s="65">
        <v>45455</v>
      </c>
      <c r="C4701" s="74">
        <f t="shared" ref="C4701" si="3514">F4701</f>
        <v>109449800</v>
      </c>
      <c r="D4701" s="37">
        <v>1153.76</v>
      </c>
      <c r="E4701" s="68">
        <f t="shared" ref="E4701" si="3515">D4701-D4700</f>
        <v>3.1099999999999</v>
      </c>
      <c r="F4701" s="69">
        <f t="shared" ref="F4701" si="3516">+H4701+G4701</f>
        <v>109449800</v>
      </c>
      <c r="G4701" s="12">
        <v>7491900</v>
      </c>
      <c r="H4701" s="12">
        <v>101957900</v>
      </c>
      <c r="I4701" s="69">
        <f t="shared" ref="I4701" si="3517">SUM(F4701,J4701:K4701)</f>
        <v>109449800</v>
      </c>
      <c r="J4701" s="12">
        <v>0</v>
      </c>
      <c r="K4701" s="12">
        <v>0</v>
      </c>
    </row>
    <row r="4702" spans="1:21" x14ac:dyDescent="0.15">
      <c r="B4702" s="65">
        <v>45456</v>
      </c>
      <c r="C4702" s="74">
        <f t="shared" ref="C4702" si="3518">F4702</f>
        <v>124517600</v>
      </c>
      <c r="D4702" s="37">
        <v>1146.24</v>
      </c>
      <c r="E4702" s="68">
        <f t="shared" ref="E4702" si="3519">D4702-D4701</f>
        <v>-7.5199999999999818</v>
      </c>
      <c r="F4702" s="69">
        <f t="shared" ref="F4702" si="3520">+H4702+G4702</f>
        <v>124517600</v>
      </c>
      <c r="G4702" s="12">
        <v>19785800</v>
      </c>
      <c r="H4702" s="12">
        <v>104731800</v>
      </c>
      <c r="I4702" s="69">
        <f t="shared" ref="I4702" si="3521">SUM(F4702,J4702:K4702)</f>
        <v>124517600</v>
      </c>
      <c r="J4702" s="12">
        <v>0</v>
      </c>
      <c r="K4702" s="12">
        <v>0</v>
      </c>
    </row>
    <row r="4703" spans="1:21" x14ac:dyDescent="0.15">
      <c r="B4703" s="65">
        <v>45457</v>
      </c>
      <c r="C4703" s="74">
        <f t="shared" ref="C4703" si="3522">F4703</f>
        <v>116357200</v>
      </c>
      <c r="D4703" s="37">
        <v>1148.29</v>
      </c>
      <c r="E4703" s="68">
        <f t="shared" ref="E4703" si="3523">D4703-D4702</f>
        <v>2.0499999999999545</v>
      </c>
      <c r="F4703" s="69">
        <f t="shared" ref="F4703" si="3524">+H4703+G4703</f>
        <v>116357200</v>
      </c>
      <c r="G4703" s="12">
        <v>13290400</v>
      </c>
      <c r="H4703" s="12">
        <v>103066800</v>
      </c>
      <c r="I4703" s="69">
        <f t="shared" ref="I4703" si="3525">SUM(F4703,J4703:K4703)</f>
        <v>116357200</v>
      </c>
      <c r="J4703" s="12">
        <v>0</v>
      </c>
      <c r="K4703" s="12">
        <v>0</v>
      </c>
    </row>
    <row r="4704" spans="1:21" x14ac:dyDescent="0.15">
      <c r="B4704" s="65">
        <v>45460</v>
      </c>
      <c r="C4704" s="74">
        <f t="shared" ref="C4704" si="3526">F4704</f>
        <v>181032800</v>
      </c>
      <c r="D4704" s="37">
        <v>1148.1199999999999</v>
      </c>
      <c r="E4704" s="68">
        <f t="shared" ref="E4704" si="3527">D4704-D4703</f>
        <v>-0.17000000000007276</v>
      </c>
      <c r="F4704" s="69">
        <f t="shared" ref="F4704" si="3528">+H4704+G4704</f>
        <v>181032800</v>
      </c>
      <c r="G4704" s="12">
        <v>15894200</v>
      </c>
      <c r="H4704" s="12">
        <v>165138600</v>
      </c>
      <c r="I4704" s="69">
        <f t="shared" ref="I4704" si="3529">SUM(F4704,J4704:K4704)</f>
        <v>181032800</v>
      </c>
      <c r="J4704" s="12">
        <v>0</v>
      </c>
      <c r="K4704" s="12">
        <v>0</v>
      </c>
    </row>
    <row r="4705" spans="1:21" x14ac:dyDescent="0.15">
      <c r="B4705" s="65">
        <v>45461</v>
      </c>
      <c r="C4705" s="74">
        <f t="shared" ref="C4705" si="3530">F4705</f>
        <v>186531600</v>
      </c>
      <c r="D4705" s="37">
        <v>1146.5899999999999</v>
      </c>
      <c r="E4705" s="68">
        <f t="shared" ref="E4705" si="3531">D4705-D4704</f>
        <v>-1.5299999999999727</v>
      </c>
      <c r="F4705" s="69">
        <f t="shared" ref="F4705" si="3532">+H4705+G4705</f>
        <v>186531600</v>
      </c>
      <c r="G4705" s="12">
        <v>12631500</v>
      </c>
      <c r="H4705" s="12">
        <v>173900100</v>
      </c>
      <c r="I4705" s="69">
        <f t="shared" ref="I4705" si="3533">SUM(F4705,J4705:K4705)</f>
        <v>187922600</v>
      </c>
      <c r="J4705" s="12">
        <v>1391000</v>
      </c>
      <c r="K4705" s="12">
        <v>0</v>
      </c>
    </row>
    <row r="4706" spans="1:21" x14ac:dyDescent="0.15">
      <c r="B4706" s="65">
        <v>45462</v>
      </c>
      <c r="C4706" s="74">
        <f t="shared" ref="C4706" si="3534">F4706</f>
        <v>124718700</v>
      </c>
      <c r="D4706" s="37">
        <v>1140.4100000000001</v>
      </c>
      <c r="E4706" s="68">
        <f t="shared" ref="E4706" si="3535">D4706-D4705</f>
        <v>-6.1799999999998363</v>
      </c>
      <c r="F4706" s="69">
        <f t="shared" ref="F4706" si="3536">+H4706+G4706</f>
        <v>124718700</v>
      </c>
      <c r="G4706" s="12">
        <v>19600100</v>
      </c>
      <c r="H4706" s="12">
        <v>105118600</v>
      </c>
      <c r="I4706" s="69">
        <f t="shared" ref="I4706" si="3537">SUM(F4706,J4706:K4706)</f>
        <v>126108700</v>
      </c>
      <c r="J4706" s="12">
        <v>1390000</v>
      </c>
      <c r="K4706" s="12">
        <v>0</v>
      </c>
    </row>
    <row r="4707" spans="1:21" x14ac:dyDescent="0.15">
      <c r="B4707" s="65">
        <v>45463</v>
      </c>
      <c r="C4707" s="74">
        <f t="shared" ref="C4707" si="3538">F4707</f>
        <v>132206600</v>
      </c>
      <c r="D4707" s="37">
        <v>1138.18</v>
      </c>
      <c r="E4707" s="68">
        <f t="shared" ref="E4707" si="3539">D4707-D4706</f>
        <v>-2.2300000000000182</v>
      </c>
      <c r="F4707" s="69">
        <f t="shared" ref="F4707" si="3540">+H4707+G4707</f>
        <v>132206600</v>
      </c>
      <c r="G4707" s="12">
        <v>27219300</v>
      </c>
      <c r="H4707" s="12">
        <v>104987300</v>
      </c>
      <c r="I4707" s="69">
        <f t="shared" ref="I4707" si="3541">SUM(F4707,J4707:K4707)</f>
        <v>132206600</v>
      </c>
      <c r="J4707" s="12">
        <v>0</v>
      </c>
      <c r="K4707" s="12">
        <v>0</v>
      </c>
    </row>
    <row r="4708" spans="1:21" x14ac:dyDescent="0.15">
      <c r="B4708" s="65">
        <v>45464</v>
      </c>
      <c r="C4708" s="74">
        <f t="shared" ref="C4708" si="3542">F4708</f>
        <v>125271400</v>
      </c>
      <c r="D4708" s="37">
        <v>1143.71</v>
      </c>
      <c r="E4708" s="68">
        <f t="shared" ref="E4708" si="3543">D4708-D4707</f>
        <v>5.5299999999999727</v>
      </c>
      <c r="F4708" s="69">
        <f t="shared" ref="F4708" si="3544">+H4708+G4708</f>
        <v>125271400</v>
      </c>
      <c r="G4708" s="12">
        <v>6741100</v>
      </c>
      <c r="H4708" s="12">
        <v>118530300</v>
      </c>
      <c r="I4708" s="69">
        <f t="shared" ref="I4708" si="3545">SUM(F4708,J4708:K4708)</f>
        <v>125271400</v>
      </c>
      <c r="J4708" s="12">
        <v>0</v>
      </c>
      <c r="K4708" s="12">
        <v>0</v>
      </c>
    </row>
    <row r="4709" spans="1:21" x14ac:dyDescent="0.15">
      <c r="B4709" s="65">
        <v>45467</v>
      </c>
      <c r="C4709" s="74">
        <f t="shared" ref="C4709" si="3546">F4709</f>
        <v>154115700</v>
      </c>
      <c r="D4709" s="37">
        <v>1141.53</v>
      </c>
      <c r="E4709" s="68">
        <f t="shared" ref="E4709" si="3547">D4709-D4708</f>
        <v>-2.1800000000000637</v>
      </c>
      <c r="F4709" s="69">
        <f t="shared" ref="F4709" si="3548">+H4709+G4709</f>
        <v>154115700</v>
      </c>
      <c r="G4709" s="12">
        <v>18215100</v>
      </c>
      <c r="H4709" s="12">
        <v>135900600</v>
      </c>
      <c r="I4709" s="69">
        <f t="shared" ref="I4709" si="3549">SUM(F4709,J4709:K4709)</f>
        <v>154115700</v>
      </c>
      <c r="J4709" s="12">
        <v>0</v>
      </c>
      <c r="K4709" s="12">
        <v>0</v>
      </c>
    </row>
    <row r="4710" spans="1:21" x14ac:dyDescent="0.15">
      <c r="B4710" s="65">
        <v>45468</v>
      </c>
      <c r="C4710" s="74">
        <f t="shared" ref="C4710" si="3550">F4710</f>
        <v>175461000</v>
      </c>
      <c r="D4710" s="37">
        <v>1149.06</v>
      </c>
      <c r="E4710" s="68">
        <f t="shared" ref="E4710" si="3551">D4710-D4709</f>
        <v>7.5299999999999727</v>
      </c>
      <c r="F4710" s="69">
        <f t="shared" ref="F4710" si="3552">+H4710+G4710</f>
        <v>175461000</v>
      </c>
      <c r="G4710" s="12">
        <v>23342200</v>
      </c>
      <c r="H4710" s="12">
        <v>152118800</v>
      </c>
      <c r="I4710" s="69">
        <f t="shared" ref="I4710" si="3553">SUM(F4710,J4710:K4710)</f>
        <v>175461000</v>
      </c>
      <c r="J4710" s="12">
        <v>0</v>
      </c>
      <c r="K4710" s="12">
        <v>0</v>
      </c>
    </row>
    <row r="4711" spans="1:21" x14ac:dyDescent="0.15">
      <c r="B4711" s="65">
        <v>45469</v>
      </c>
      <c r="C4711" s="74">
        <f t="shared" ref="C4711" si="3554">F4711</f>
        <v>170645000</v>
      </c>
      <c r="D4711" s="37">
        <v>1150.47</v>
      </c>
      <c r="E4711" s="68">
        <f t="shared" ref="E4711" si="3555">D4711-D4710</f>
        <v>1.4100000000000819</v>
      </c>
      <c r="F4711" s="69">
        <f t="shared" ref="F4711" si="3556">+H4711+G4711</f>
        <v>170645000</v>
      </c>
      <c r="G4711" s="12">
        <v>25708200</v>
      </c>
      <c r="H4711" s="12">
        <v>144936800</v>
      </c>
      <c r="I4711" s="69">
        <f t="shared" ref="I4711" si="3557">SUM(F4711,J4711:K4711)</f>
        <v>170645000</v>
      </c>
      <c r="J4711" s="12">
        <v>0</v>
      </c>
      <c r="K4711" s="12">
        <v>0</v>
      </c>
    </row>
    <row r="4712" spans="1:21" x14ac:dyDescent="0.15">
      <c r="B4712" s="65">
        <v>45470</v>
      </c>
      <c r="C4712" s="74">
        <f t="shared" ref="C4712:C4714" si="3558">F4712</f>
        <v>151601200</v>
      </c>
      <c r="D4712" s="37">
        <v>1141.4100000000001</v>
      </c>
      <c r="E4712" s="68">
        <f t="shared" ref="E4712:E4714" si="3559">D4712-D4711</f>
        <v>-9.0599999999999454</v>
      </c>
      <c r="F4712" s="69">
        <f t="shared" ref="F4712:F4714" si="3560">+H4712+G4712</f>
        <v>151601200</v>
      </c>
      <c r="G4712" s="57">
        <v>53940100</v>
      </c>
      <c r="H4712" s="12">
        <v>97661100</v>
      </c>
      <c r="I4712" s="69">
        <f t="shared" ref="I4712:I4714" si="3561">SUM(F4712,J4712:K4712)</f>
        <v>151601200</v>
      </c>
      <c r="J4712" s="12">
        <v>0</v>
      </c>
      <c r="K4712" s="12">
        <v>0</v>
      </c>
      <c r="L4712" s="59" t="s">
        <v>66</v>
      </c>
    </row>
    <row r="4713" spans="1:21" s="21" customFormat="1" x14ac:dyDescent="0.15">
      <c r="A4713" s="21" t="s">
        <v>0</v>
      </c>
      <c r="B4713" s="66">
        <v>45471</v>
      </c>
      <c r="C4713" s="75">
        <f t="shared" si="3558"/>
        <v>320099900</v>
      </c>
      <c r="D4713" s="38">
        <v>1145.3499999999999</v>
      </c>
      <c r="E4713" s="70">
        <f t="shared" si="3559"/>
        <v>3.9399999999998272</v>
      </c>
      <c r="F4713" s="71">
        <f t="shared" si="3560"/>
        <v>320099900</v>
      </c>
      <c r="G4713" s="22">
        <v>14300200</v>
      </c>
      <c r="H4713" s="22">
        <v>305799700</v>
      </c>
      <c r="I4713" s="71">
        <f t="shared" si="3561"/>
        <v>320099900</v>
      </c>
      <c r="J4713" s="22">
        <v>0</v>
      </c>
      <c r="K4713" s="22">
        <v>0</v>
      </c>
      <c r="L4713" s="23">
        <f>SUM(G4694:G4713)</f>
        <v>465065200</v>
      </c>
      <c r="M4713" s="94">
        <f>SUM(H4694:H4713)</f>
        <v>4334041200</v>
      </c>
      <c r="N4713" s="24">
        <f>SUM(G4694:H4713)</f>
        <v>4799106400</v>
      </c>
      <c r="O4713" s="25">
        <f>MAX($C4694:$C4713)</f>
        <v>1303389900</v>
      </c>
      <c r="P4713" s="26">
        <f>MIN($C4694:$C4713)</f>
        <v>109449800</v>
      </c>
      <c r="Q4713" s="53">
        <f>MAX($D4694:$D4713)</f>
        <v>1156.53</v>
      </c>
      <c r="R4713" s="54">
        <f>MIN($D4694:$D4713)</f>
        <v>1138.18</v>
      </c>
      <c r="S4713" s="45">
        <f>MAX($E4694:$E4713)</f>
        <v>7.5299999999999727</v>
      </c>
      <c r="T4713" s="46">
        <f>MIN($E4694:$E4713)</f>
        <v>-9.0599999999999454</v>
      </c>
      <c r="U4713" s="34"/>
    </row>
    <row r="4714" spans="1:21" x14ac:dyDescent="0.15">
      <c r="B4714" s="65">
        <v>45474</v>
      </c>
      <c r="C4714" s="74">
        <f t="shared" si="3558"/>
        <v>398259400</v>
      </c>
      <c r="D4714" s="37">
        <v>1153.5899999999999</v>
      </c>
      <c r="E4714" s="68">
        <f t="shared" si="3559"/>
        <v>8.2400000000000091</v>
      </c>
      <c r="F4714" s="69">
        <f t="shared" si="3560"/>
        <v>398259400</v>
      </c>
      <c r="G4714" s="12">
        <v>29002100</v>
      </c>
      <c r="H4714" s="12">
        <v>369257300</v>
      </c>
      <c r="I4714" s="69">
        <f t="shared" si="3561"/>
        <v>398259400</v>
      </c>
      <c r="J4714" s="12">
        <v>0</v>
      </c>
      <c r="K4714" s="12">
        <v>0</v>
      </c>
    </row>
    <row r="4715" spans="1:21" x14ac:dyDescent="0.15">
      <c r="B4715" s="65">
        <v>45475</v>
      </c>
      <c r="C4715" s="74">
        <f t="shared" ref="C4715" si="3562">F4715</f>
        <v>369453700</v>
      </c>
      <c r="D4715" s="37">
        <v>1165.76</v>
      </c>
      <c r="E4715" s="68">
        <f t="shared" ref="E4715" si="3563">D4715-D4714</f>
        <v>12.170000000000073</v>
      </c>
      <c r="F4715" s="69">
        <f t="shared" ref="F4715" si="3564">+H4715+G4715</f>
        <v>369453700</v>
      </c>
      <c r="G4715" s="12">
        <v>45527500</v>
      </c>
      <c r="H4715" s="12">
        <v>323926200</v>
      </c>
      <c r="I4715" s="69">
        <f t="shared" ref="I4715" si="3565">SUM(F4715,J4715:K4715)</f>
        <v>369453700</v>
      </c>
      <c r="J4715" s="12">
        <v>0</v>
      </c>
      <c r="K4715" s="12">
        <v>0</v>
      </c>
    </row>
    <row r="4716" spans="1:21" x14ac:dyDescent="0.15">
      <c r="B4716" s="65">
        <v>45476</v>
      </c>
      <c r="C4716" s="74">
        <f t="shared" ref="C4716" si="3566">F4716</f>
        <v>216137500</v>
      </c>
      <c r="D4716" s="37">
        <v>1162.5899999999999</v>
      </c>
      <c r="E4716" s="68">
        <f t="shared" ref="E4716" si="3567">D4716-D4715</f>
        <v>-3.1700000000000728</v>
      </c>
      <c r="F4716" s="69">
        <f t="shared" ref="F4716" si="3568">+H4716+G4716</f>
        <v>216137500</v>
      </c>
      <c r="G4716" s="12">
        <v>12889800</v>
      </c>
      <c r="H4716" s="12">
        <v>203247700</v>
      </c>
      <c r="I4716" s="69">
        <f t="shared" ref="I4716" si="3569">SUM(F4716,J4716:K4716)</f>
        <v>216137500</v>
      </c>
      <c r="J4716" s="12">
        <v>0</v>
      </c>
      <c r="K4716" s="12">
        <v>0</v>
      </c>
    </row>
    <row r="4717" spans="1:21" x14ac:dyDescent="0.15">
      <c r="B4717" s="65">
        <v>45477</v>
      </c>
      <c r="C4717" s="74">
        <f t="shared" ref="C4717" si="3570">F4717</f>
        <v>121816300</v>
      </c>
      <c r="D4717" s="37">
        <v>1171.24</v>
      </c>
      <c r="E4717" s="68">
        <f t="shared" ref="E4717" si="3571">D4717-D4716</f>
        <v>8.6500000000000909</v>
      </c>
      <c r="F4717" s="69">
        <f t="shared" ref="F4717" si="3572">+H4717+G4717</f>
        <v>121816300</v>
      </c>
      <c r="G4717" s="12">
        <v>14275100</v>
      </c>
      <c r="H4717" s="12">
        <v>107541200</v>
      </c>
      <c r="I4717" s="69">
        <f t="shared" ref="I4717" si="3573">SUM(F4717,J4717:K4717)</f>
        <v>132287300</v>
      </c>
      <c r="J4717" s="12">
        <v>0</v>
      </c>
      <c r="K4717" s="12">
        <v>10471000</v>
      </c>
    </row>
    <row r="4718" spans="1:21" x14ac:dyDescent="0.15">
      <c r="B4718" s="65">
        <v>45478</v>
      </c>
      <c r="C4718" s="74">
        <f t="shared" ref="C4718" si="3574">F4718</f>
        <v>205311900</v>
      </c>
      <c r="D4718" s="37">
        <v>1166.3499999999999</v>
      </c>
      <c r="E4718" s="68">
        <f t="shared" ref="E4718" si="3575">D4718-D4717</f>
        <v>-4.8900000000001</v>
      </c>
      <c r="F4718" s="69">
        <f t="shared" ref="F4718" si="3576">+H4718+G4718</f>
        <v>205311900</v>
      </c>
      <c r="G4718" s="12">
        <v>47440400</v>
      </c>
      <c r="H4718" s="12">
        <v>157871500</v>
      </c>
      <c r="I4718" s="69">
        <f t="shared" ref="I4718" si="3577">SUM(F4718,J4718:K4718)</f>
        <v>205311900</v>
      </c>
      <c r="J4718" s="12">
        <v>0</v>
      </c>
      <c r="K4718" s="12">
        <v>0</v>
      </c>
    </row>
    <row r="4719" spans="1:21" x14ac:dyDescent="0.15">
      <c r="B4719" s="65">
        <v>45481</v>
      </c>
      <c r="C4719" s="74">
        <f t="shared" ref="C4719" si="3578">F4719</f>
        <v>159075200</v>
      </c>
      <c r="D4719" s="37">
        <v>1164</v>
      </c>
      <c r="E4719" s="68">
        <f t="shared" ref="E4719" si="3579">D4719-D4718</f>
        <v>-2.3499999999999091</v>
      </c>
      <c r="F4719" s="69">
        <f t="shared" ref="F4719" si="3580">+H4719+G4719</f>
        <v>159075200</v>
      </c>
      <c r="G4719" s="12">
        <v>11405800</v>
      </c>
      <c r="H4719" s="12">
        <v>147669400</v>
      </c>
      <c r="I4719" s="69">
        <f t="shared" ref="I4719" si="3581">SUM(F4719,J4719:K4719)</f>
        <v>159075200</v>
      </c>
      <c r="J4719" s="12">
        <v>0</v>
      </c>
      <c r="K4719" s="12">
        <v>0</v>
      </c>
    </row>
    <row r="4720" spans="1:21" x14ac:dyDescent="0.15">
      <c r="B4720" s="65">
        <v>45482</v>
      </c>
      <c r="C4720" s="74">
        <f t="shared" ref="C4720" si="3582">F4720</f>
        <v>174219200</v>
      </c>
      <c r="D4720" s="37">
        <v>1160.8800000000001</v>
      </c>
      <c r="E4720" s="68">
        <f t="shared" ref="E4720" si="3583">D4720-D4719</f>
        <v>-3.1199999999998909</v>
      </c>
      <c r="F4720" s="69">
        <f t="shared" ref="F4720" si="3584">+H4720+G4720</f>
        <v>174219200</v>
      </c>
      <c r="G4720" s="12">
        <v>9737300</v>
      </c>
      <c r="H4720" s="12">
        <v>164481900</v>
      </c>
      <c r="I4720" s="69">
        <f t="shared" ref="I4720" si="3585">SUM(F4720,J4720:K4720)</f>
        <v>174847700</v>
      </c>
      <c r="J4720" s="12">
        <v>0</v>
      </c>
      <c r="K4720" s="12">
        <v>628500</v>
      </c>
    </row>
    <row r="4721" spans="1:21" x14ac:dyDescent="0.15">
      <c r="B4721" s="65">
        <v>45483</v>
      </c>
      <c r="C4721" s="74">
        <f t="shared" ref="C4721" si="3586">F4721</f>
        <v>168013500</v>
      </c>
      <c r="D4721" s="37">
        <v>1167.47</v>
      </c>
      <c r="E4721" s="68">
        <f t="shared" ref="E4721" si="3587">D4721-D4720</f>
        <v>6.5899999999999181</v>
      </c>
      <c r="F4721" s="69">
        <f t="shared" ref="F4721" si="3588">+H4721+G4721</f>
        <v>168013500</v>
      </c>
      <c r="G4721" s="12">
        <v>29662300</v>
      </c>
      <c r="H4721" s="12">
        <v>138351200</v>
      </c>
      <c r="I4721" s="69">
        <f t="shared" ref="I4721" si="3589">SUM(F4721,J4721:K4721)</f>
        <v>169569500</v>
      </c>
      <c r="J4721" s="12">
        <v>0</v>
      </c>
      <c r="K4721" s="12">
        <v>1556000</v>
      </c>
    </row>
    <row r="4722" spans="1:21" x14ac:dyDescent="0.15">
      <c r="B4722" s="65">
        <v>45484</v>
      </c>
      <c r="C4722" s="74">
        <f t="shared" ref="C4722" si="3590">F4722</f>
        <v>194108300</v>
      </c>
      <c r="D4722" s="37">
        <v>1171.47</v>
      </c>
      <c r="E4722" s="68">
        <f t="shared" ref="E4722" si="3591">D4722-D4721</f>
        <v>4</v>
      </c>
      <c r="F4722" s="69">
        <f t="shared" ref="F4722" si="3592">+H4722+G4722</f>
        <v>194108300</v>
      </c>
      <c r="G4722" s="12">
        <v>36954000</v>
      </c>
      <c r="H4722" s="12">
        <v>157154300</v>
      </c>
      <c r="I4722" s="69">
        <f t="shared" ref="I4722" si="3593">SUM(F4722,J4722:K4722)</f>
        <v>194108300</v>
      </c>
      <c r="J4722" s="12">
        <v>0</v>
      </c>
      <c r="K4722" s="12">
        <v>0</v>
      </c>
    </row>
    <row r="4723" spans="1:21" x14ac:dyDescent="0.15">
      <c r="B4723" s="65">
        <v>45485</v>
      </c>
      <c r="C4723" s="74">
        <f t="shared" ref="C4723" si="3594">F4723</f>
        <v>106745500</v>
      </c>
      <c r="D4723" s="37">
        <v>1171</v>
      </c>
      <c r="E4723" s="68">
        <f t="shared" ref="E4723" si="3595">D4723-D4722</f>
        <v>-0.47000000000002728</v>
      </c>
      <c r="F4723" s="69">
        <f t="shared" ref="F4723" si="3596">+H4723+G4723</f>
        <v>106745500</v>
      </c>
      <c r="G4723" s="12">
        <v>14316800</v>
      </c>
      <c r="H4723" s="12">
        <v>92428700</v>
      </c>
      <c r="I4723" s="69">
        <f t="shared" ref="I4723" si="3597">SUM(F4723,J4723:K4723)</f>
        <v>106745500</v>
      </c>
      <c r="J4723" s="12">
        <v>0</v>
      </c>
      <c r="K4723" s="12">
        <v>0</v>
      </c>
    </row>
    <row r="4724" spans="1:21" x14ac:dyDescent="0.15">
      <c r="B4724" s="65">
        <v>45489</v>
      </c>
      <c r="C4724" s="74">
        <f t="shared" ref="C4724" si="3598">F4724</f>
        <v>218719400</v>
      </c>
      <c r="D4724" s="37">
        <v>1172.1199999999999</v>
      </c>
      <c r="E4724" s="68">
        <f t="shared" ref="E4724" si="3599">D4724-D4723</f>
        <v>1.1199999999998909</v>
      </c>
      <c r="F4724" s="69">
        <f t="shared" ref="F4724" si="3600">+H4724+G4724</f>
        <v>218719400</v>
      </c>
      <c r="G4724" s="12">
        <v>50075900</v>
      </c>
      <c r="H4724" s="12">
        <v>168643500</v>
      </c>
      <c r="I4724" s="69">
        <f t="shared" ref="I4724" si="3601">SUM(F4724,J4724:K4724)</f>
        <v>218719400</v>
      </c>
      <c r="J4724" s="12">
        <v>0</v>
      </c>
      <c r="K4724" s="12">
        <v>0</v>
      </c>
    </row>
    <row r="4725" spans="1:21" x14ac:dyDescent="0.15">
      <c r="B4725" s="65">
        <v>45490</v>
      </c>
      <c r="C4725" s="74">
        <f t="shared" ref="C4725:C4726" si="3602">F4725</f>
        <v>551542200</v>
      </c>
      <c r="D4725" s="37">
        <v>1173</v>
      </c>
      <c r="E4725" s="68">
        <f t="shared" ref="E4725:E4726" si="3603">D4725-D4724</f>
        <v>0.88000000000010914</v>
      </c>
      <c r="F4725" s="69">
        <f t="shared" ref="F4725:F4726" si="3604">+H4725+G4725</f>
        <v>551542200</v>
      </c>
      <c r="G4725" s="57">
        <v>379337200</v>
      </c>
      <c r="H4725" s="12">
        <v>172205000</v>
      </c>
      <c r="I4725" s="69">
        <f t="shared" ref="I4725:I4726" si="3605">SUM(F4725,J4725:K4725)</f>
        <v>551542200</v>
      </c>
      <c r="J4725" s="12">
        <v>0</v>
      </c>
      <c r="K4725" s="12">
        <v>0</v>
      </c>
      <c r="L4725" s="79" t="s">
        <v>59</v>
      </c>
    </row>
    <row r="4726" spans="1:21" x14ac:dyDescent="0.15">
      <c r="B4726" s="65">
        <v>45491</v>
      </c>
      <c r="C4726" s="74">
        <f t="shared" si="3602"/>
        <v>154229500</v>
      </c>
      <c r="D4726" s="37">
        <v>1173</v>
      </c>
      <c r="E4726" s="68">
        <f t="shared" si="3603"/>
        <v>0</v>
      </c>
      <c r="F4726" s="69">
        <f t="shared" si="3604"/>
        <v>154229500</v>
      </c>
      <c r="G4726" s="12">
        <v>10582300</v>
      </c>
      <c r="H4726" s="12">
        <v>143647200</v>
      </c>
      <c r="I4726" s="69">
        <f t="shared" si="3605"/>
        <v>154229500</v>
      </c>
      <c r="J4726" s="12">
        <v>0</v>
      </c>
      <c r="K4726" s="12">
        <v>0</v>
      </c>
    </row>
    <row r="4727" spans="1:21" x14ac:dyDescent="0.15">
      <c r="B4727" s="65">
        <v>45492</v>
      </c>
      <c r="C4727" s="74">
        <f t="shared" ref="C4727" si="3606">F4727</f>
        <v>154787600</v>
      </c>
      <c r="D4727" s="37">
        <v>1167.3499999999999</v>
      </c>
      <c r="E4727" s="68">
        <f t="shared" ref="E4727" si="3607">D4727-D4726</f>
        <v>-5.6500000000000909</v>
      </c>
      <c r="F4727" s="69">
        <f t="shared" ref="F4727" si="3608">+H4727+G4727</f>
        <v>154787600</v>
      </c>
      <c r="G4727" s="12">
        <v>12859200</v>
      </c>
      <c r="H4727" s="12">
        <v>141928400</v>
      </c>
      <c r="I4727" s="69">
        <f t="shared" ref="I4727" si="3609">SUM(F4727,J4727:K4727)</f>
        <v>155370400</v>
      </c>
      <c r="J4727" s="12">
        <v>0</v>
      </c>
      <c r="K4727" s="12">
        <v>582800</v>
      </c>
    </row>
    <row r="4728" spans="1:21" x14ac:dyDescent="0.15">
      <c r="B4728" s="65">
        <v>45495</v>
      </c>
      <c r="C4728" s="74">
        <f t="shared" ref="C4728" si="3610">F4728</f>
        <v>190889600</v>
      </c>
      <c r="D4728" s="37">
        <v>1163.71</v>
      </c>
      <c r="E4728" s="68">
        <f t="shared" ref="E4728" si="3611">D4728-D4727</f>
        <v>-3.6399999999998727</v>
      </c>
      <c r="F4728" s="69">
        <f t="shared" ref="F4728" si="3612">+H4728+G4728</f>
        <v>190889600</v>
      </c>
      <c r="G4728" s="12">
        <v>70983500</v>
      </c>
      <c r="H4728" s="12">
        <v>119906100</v>
      </c>
      <c r="I4728" s="69">
        <f t="shared" ref="I4728" si="3613">SUM(F4728,J4728:K4728)</f>
        <v>191262600</v>
      </c>
      <c r="J4728" s="12">
        <v>0</v>
      </c>
      <c r="K4728" s="12">
        <v>373000</v>
      </c>
    </row>
    <row r="4729" spans="1:21" x14ac:dyDescent="0.15">
      <c r="B4729" s="65">
        <v>45496</v>
      </c>
      <c r="C4729" s="74">
        <f t="shared" ref="C4729" si="3614">F4729</f>
        <v>84732500</v>
      </c>
      <c r="D4729" s="37">
        <v>1164.5899999999999</v>
      </c>
      <c r="E4729" s="68">
        <f t="shared" ref="E4729" si="3615">D4729-D4728</f>
        <v>0.87999999999988177</v>
      </c>
      <c r="F4729" s="69">
        <f t="shared" ref="F4729" si="3616">+H4729+G4729</f>
        <v>84732500</v>
      </c>
      <c r="G4729" s="12">
        <v>14698600</v>
      </c>
      <c r="H4729" s="12">
        <v>70033900</v>
      </c>
      <c r="I4729" s="69">
        <f t="shared" ref="I4729" si="3617">SUM(F4729,J4729:K4729)</f>
        <v>84732500</v>
      </c>
      <c r="J4729" s="12">
        <v>0</v>
      </c>
      <c r="K4729" s="12">
        <v>0</v>
      </c>
    </row>
    <row r="4730" spans="1:21" x14ac:dyDescent="0.15">
      <c r="B4730" s="65">
        <v>45497</v>
      </c>
      <c r="C4730" s="74">
        <f t="shared" ref="C4730" si="3618">F4730</f>
        <v>102721800</v>
      </c>
      <c r="D4730" s="37">
        <v>1162.94</v>
      </c>
      <c r="E4730" s="68">
        <f t="shared" ref="E4730" si="3619">D4730-D4729</f>
        <v>-1.6499999999998636</v>
      </c>
      <c r="F4730" s="69">
        <f t="shared" ref="F4730" si="3620">+H4730+G4730</f>
        <v>102721800</v>
      </c>
      <c r="G4730" s="12">
        <v>8270300</v>
      </c>
      <c r="H4730" s="12">
        <v>94451500</v>
      </c>
      <c r="I4730" s="69">
        <f t="shared" ref="I4730" si="3621">SUM(F4730,J4730:K4730)</f>
        <v>102721800</v>
      </c>
      <c r="J4730" s="12">
        <v>0</v>
      </c>
      <c r="K4730" s="12">
        <v>0</v>
      </c>
    </row>
    <row r="4731" spans="1:21" x14ac:dyDescent="0.15">
      <c r="B4731" s="65">
        <v>45498</v>
      </c>
      <c r="C4731" s="74">
        <f t="shared" ref="C4731" si="3622">F4731</f>
        <v>199238300</v>
      </c>
      <c r="D4731" s="37">
        <v>1163.06</v>
      </c>
      <c r="E4731" s="68">
        <f t="shared" ref="E4731" si="3623">D4731-D4730</f>
        <v>0.11999999999989086</v>
      </c>
      <c r="F4731" s="69">
        <f t="shared" ref="F4731" si="3624">+H4731+G4731</f>
        <v>199238300</v>
      </c>
      <c r="G4731" s="12">
        <v>24420000</v>
      </c>
      <c r="H4731" s="12">
        <v>174818300</v>
      </c>
      <c r="I4731" s="69">
        <f t="shared" ref="I4731" si="3625">SUM(F4731,J4731:K4731)</f>
        <v>200538300</v>
      </c>
      <c r="J4731" s="12">
        <v>0</v>
      </c>
      <c r="K4731" s="12">
        <v>1300000</v>
      </c>
    </row>
    <row r="4732" spans="1:21" x14ac:dyDescent="0.15">
      <c r="B4732" s="65">
        <v>45499</v>
      </c>
      <c r="C4732" s="74">
        <f t="shared" ref="C4732" si="3626">F4732</f>
        <v>169063500</v>
      </c>
      <c r="D4732" s="37">
        <v>1162.47</v>
      </c>
      <c r="E4732" s="68">
        <f t="shared" ref="E4732" si="3627">D4732-D4731</f>
        <v>-0.58999999999991815</v>
      </c>
      <c r="F4732" s="69">
        <f t="shared" ref="F4732" si="3628">+H4732+G4732</f>
        <v>169063500</v>
      </c>
      <c r="G4732" s="12">
        <v>26342400</v>
      </c>
      <c r="H4732" s="12">
        <v>142721100</v>
      </c>
      <c r="I4732" s="69">
        <f t="shared" ref="I4732" si="3629">SUM(F4732,J4732:K4732)</f>
        <v>173107300</v>
      </c>
      <c r="J4732" s="12">
        <v>3184800</v>
      </c>
      <c r="K4732" s="12">
        <v>859000</v>
      </c>
    </row>
    <row r="4733" spans="1:21" x14ac:dyDescent="0.15">
      <c r="B4733" s="65">
        <v>45502</v>
      </c>
      <c r="C4733" s="74">
        <f t="shared" ref="C4733" si="3630">F4733</f>
        <v>95532700</v>
      </c>
      <c r="D4733" s="37">
        <v>1154.76</v>
      </c>
      <c r="E4733" s="68">
        <f t="shared" ref="E4733" si="3631">D4733-D4732</f>
        <v>-7.7100000000000364</v>
      </c>
      <c r="F4733" s="69">
        <f t="shared" ref="F4733" si="3632">+H4733+G4733</f>
        <v>95532700</v>
      </c>
      <c r="G4733" s="12">
        <v>15291400</v>
      </c>
      <c r="H4733" s="12">
        <v>80241300</v>
      </c>
      <c r="I4733" s="69">
        <f t="shared" ref="I4733" si="3633">SUM(F4733,J4733:K4733)</f>
        <v>95532700</v>
      </c>
      <c r="J4733" s="12">
        <v>0</v>
      </c>
      <c r="K4733" s="12">
        <v>0</v>
      </c>
    </row>
    <row r="4734" spans="1:21" x14ac:dyDescent="0.15">
      <c r="B4734" s="65">
        <v>45503</v>
      </c>
      <c r="C4734" s="74">
        <f t="shared" ref="C4734" si="3634">F4734</f>
        <v>95367300</v>
      </c>
      <c r="D4734" s="37">
        <v>1156.24</v>
      </c>
      <c r="E4734" s="68">
        <f t="shared" ref="E4734" si="3635">D4734-D4733</f>
        <v>1.4800000000000182</v>
      </c>
      <c r="F4734" s="69">
        <f t="shared" ref="F4734" si="3636">+H4734+G4734</f>
        <v>95367300</v>
      </c>
      <c r="G4734" s="12">
        <v>19661300</v>
      </c>
      <c r="H4734" s="12">
        <v>75706000</v>
      </c>
      <c r="I4734" s="69">
        <f t="shared" ref="I4734" si="3637">SUM(F4734,J4734:K4734)</f>
        <v>102567300</v>
      </c>
      <c r="J4734" s="12">
        <v>0</v>
      </c>
      <c r="K4734" s="12">
        <v>7200000</v>
      </c>
    </row>
    <row r="4735" spans="1:21" s="21" customFormat="1" x14ac:dyDescent="0.15">
      <c r="A4735" s="21" t="s">
        <v>0</v>
      </c>
      <c r="B4735" s="66">
        <v>45504</v>
      </c>
      <c r="C4735" s="75">
        <f t="shared" ref="C4735:C4736" si="3638">F4735</f>
        <v>128325400</v>
      </c>
      <c r="D4735" s="38">
        <v>1157.53</v>
      </c>
      <c r="E4735" s="70">
        <f t="shared" ref="E4735:E4736" si="3639">D4735-D4734</f>
        <v>1.2899999999999636</v>
      </c>
      <c r="F4735" s="71">
        <f t="shared" ref="F4735:F4736" si="3640">+H4735+G4735</f>
        <v>128325400</v>
      </c>
      <c r="G4735" s="22">
        <v>10888600</v>
      </c>
      <c r="H4735" s="22">
        <v>117436800</v>
      </c>
      <c r="I4735" s="71">
        <f t="shared" ref="I4735:I4736" si="3641">SUM(F4735,J4735:K4735)</f>
        <v>128325400</v>
      </c>
      <c r="J4735" s="22">
        <v>0</v>
      </c>
      <c r="K4735" s="22">
        <v>0</v>
      </c>
      <c r="L4735" s="23">
        <f>SUM(G4714:G4735)</f>
        <v>894621800</v>
      </c>
      <c r="M4735" s="94">
        <f>SUM(H4714:H4735)</f>
        <v>3363668500</v>
      </c>
      <c r="N4735" s="24">
        <f>SUM(G4714:H4735)</f>
        <v>4258290300</v>
      </c>
      <c r="O4735" s="25">
        <f>MAX($C4714:$C4735)</f>
        <v>551542200</v>
      </c>
      <c r="P4735" s="26">
        <f>MIN($C4714:$C4735)</f>
        <v>84732500</v>
      </c>
      <c r="Q4735" s="53">
        <f>MAX($D4714:$D4735)</f>
        <v>1173</v>
      </c>
      <c r="R4735" s="54">
        <f>MIN($D4714:$D4735)</f>
        <v>1153.5899999999999</v>
      </c>
      <c r="S4735" s="45">
        <f>MAX($E4714:$E4735)</f>
        <v>12.170000000000073</v>
      </c>
      <c r="T4735" s="46">
        <f>MIN($E4714:$E4735)</f>
        <v>-7.7100000000000364</v>
      </c>
      <c r="U4735" s="34"/>
    </row>
    <row r="4736" spans="1:21" x14ac:dyDescent="0.15">
      <c r="B4736" s="65">
        <v>45505</v>
      </c>
      <c r="C4736" s="74">
        <f t="shared" si="3638"/>
        <v>247356900</v>
      </c>
      <c r="D4736" s="37">
        <v>1157.8800000000001</v>
      </c>
      <c r="E4736" s="68">
        <f t="shared" si="3639"/>
        <v>0.35000000000013642</v>
      </c>
      <c r="F4736" s="69">
        <f t="shared" si="3640"/>
        <v>247356900</v>
      </c>
      <c r="G4736" s="12">
        <v>14062000</v>
      </c>
      <c r="H4736" s="12">
        <v>233294900</v>
      </c>
      <c r="I4736" s="69">
        <f t="shared" si="3641"/>
        <v>247356900</v>
      </c>
      <c r="J4736" s="12">
        <v>0</v>
      </c>
      <c r="K4736" s="12">
        <v>0</v>
      </c>
    </row>
    <row r="4737" spans="2:11" x14ac:dyDescent="0.15">
      <c r="B4737" s="65">
        <v>45506</v>
      </c>
      <c r="C4737" s="74">
        <f t="shared" ref="C4737" si="3642">F4737</f>
        <v>508649100</v>
      </c>
      <c r="D4737" s="37">
        <v>1133.06</v>
      </c>
      <c r="E4737" s="68">
        <f t="shared" ref="E4737" si="3643">D4737-D4736</f>
        <v>-24.820000000000164</v>
      </c>
      <c r="F4737" s="69">
        <f t="shared" ref="F4737" si="3644">+H4737+G4737</f>
        <v>508649100</v>
      </c>
      <c r="G4737" s="12">
        <v>48884600</v>
      </c>
      <c r="H4737" s="12">
        <v>459764500</v>
      </c>
      <c r="I4737" s="69">
        <f t="shared" ref="I4737" si="3645">SUM(F4737,J4737:K4737)</f>
        <v>508893000</v>
      </c>
      <c r="J4737" s="12">
        <v>243900</v>
      </c>
      <c r="K4737" s="12">
        <v>0</v>
      </c>
    </row>
    <row r="4738" spans="2:11" x14ac:dyDescent="0.15">
      <c r="B4738" s="65">
        <v>45509</v>
      </c>
      <c r="C4738" s="74">
        <f t="shared" ref="C4738" si="3646">F4738</f>
        <v>904948200</v>
      </c>
      <c r="D4738" s="37">
        <v>1041.5899999999999</v>
      </c>
      <c r="E4738" s="68">
        <f t="shared" ref="E4738" si="3647">D4738-D4737</f>
        <v>-91.470000000000027</v>
      </c>
      <c r="F4738" s="69">
        <f t="shared" ref="F4738" si="3648">+H4738+G4738</f>
        <v>904948200</v>
      </c>
      <c r="G4738" s="12">
        <v>74297400</v>
      </c>
      <c r="H4738" s="12">
        <v>830650800</v>
      </c>
      <c r="I4738" s="69">
        <f t="shared" ref="I4738" si="3649">SUM(F4738,J4738:K4738)</f>
        <v>904948200</v>
      </c>
      <c r="J4738" s="12">
        <v>0</v>
      </c>
      <c r="K4738" s="12">
        <v>0</v>
      </c>
    </row>
    <row r="4739" spans="2:11" x14ac:dyDescent="0.15">
      <c r="B4739" s="65">
        <v>45510</v>
      </c>
      <c r="C4739" s="74">
        <f t="shared" ref="C4739" si="3650">F4739</f>
        <v>441629700</v>
      </c>
      <c r="D4739" s="37">
        <v>1051.24</v>
      </c>
      <c r="E4739" s="68">
        <f t="shared" ref="E4739" si="3651">D4739-D4738</f>
        <v>9.6500000000000909</v>
      </c>
      <c r="F4739" s="69">
        <f t="shared" ref="F4739" si="3652">+H4739+G4739</f>
        <v>441629700</v>
      </c>
      <c r="G4739" s="12">
        <v>31330800</v>
      </c>
      <c r="H4739" s="12">
        <v>410298900</v>
      </c>
      <c r="I4739" s="69">
        <f t="shared" ref="I4739" si="3653">SUM(F4739,J4739:K4739)</f>
        <v>441629700</v>
      </c>
      <c r="J4739" s="12">
        <v>0</v>
      </c>
      <c r="K4739" s="12">
        <v>0</v>
      </c>
    </row>
    <row r="4740" spans="2:11" x14ac:dyDescent="0.15">
      <c r="B4740" s="65">
        <v>45511</v>
      </c>
      <c r="C4740" s="74">
        <f t="shared" ref="C4740" si="3654">F4740</f>
        <v>338087100</v>
      </c>
      <c r="D4740" s="37">
        <v>1065.24</v>
      </c>
      <c r="E4740" s="68">
        <f t="shared" ref="E4740" si="3655">D4740-D4739</f>
        <v>14</v>
      </c>
      <c r="F4740" s="69">
        <f t="shared" ref="F4740" si="3656">+H4740+G4740</f>
        <v>338087100</v>
      </c>
      <c r="G4740" s="12">
        <v>19790400</v>
      </c>
      <c r="H4740" s="12">
        <v>318296700</v>
      </c>
      <c r="I4740" s="69">
        <f t="shared" ref="I4740" si="3657">SUM(F4740,J4740:K4740)</f>
        <v>338260500</v>
      </c>
      <c r="J4740" s="12">
        <v>0</v>
      </c>
      <c r="K4740" s="12">
        <v>173400</v>
      </c>
    </row>
    <row r="4741" spans="2:11" x14ac:dyDescent="0.15">
      <c r="B4741" s="65">
        <v>45512</v>
      </c>
      <c r="C4741" s="74">
        <f t="shared" ref="C4741" si="3658">F4741</f>
        <v>290679700</v>
      </c>
      <c r="D4741" s="37">
        <v>1079</v>
      </c>
      <c r="E4741" s="68">
        <f t="shared" ref="E4741" si="3659">D4741-D4740</f>
        <v>13.759999999999991</v>
      </c>
      <c r="F4741" s="69">
        <f t="shared" ref="F4741" si="3660">+H4741+G4741</f>
        <v>290679700</v>
      </c>
      <c r="G4741" s="12">
        <v>8839800</v>
      </c>
      <c r="H4741" s="12">
        <v>281839900</v>
      </c>
      <c r="I4741" s="69">
        <f t="shared" ref="I4741" si="3661">SUM(F4741,J4741:K4741)</f>
        <v>290679700</v>
      </c>
      <c r="J4741" s="12">
        <v>0</v>
      </c>
      <c r="K4741" s="12">
        <v>0</v>
      </c>
    </row>
    <row r="4742" spans="2:11" x14ac:dyDescent="0.15">
      <c r="B4742" s="65">
        <v>45513</v>
      </c>
      <c r="C4742" s="74">
        <f t="shared" ref="C4742" si="3662">F4742</f>
        <v>234918100</v>
      </c>
      <c r="D4742" s="37">
        <v>1089.47</v>
      </c>
      <c r="E4742" s="68">
        <f t="shared" ref="E4742" si="3663">D4742-D4741</f>
        <v>10.470000000000027</v>
      </c>
      <c r="F4742" s="69">
        <f t="shared" ref="F4742" si="3664">+H4742+G4742</f>
        <v>234918100</v>
      </c>
      <c r="G4742" s="12">
        <v>18789900</v>
      </c>
      <c r="H4742" s="12">
        <v>216128200</v>
      </c>
      <c r="I4742" s="69">
        <f t="shared" ref="I4742" si="3665">SUM(F4742,J4742:K4742)</f>
        <v>234918100</v>
      </c>
      <c r="J4742" s="12">
        <v>0</v>
      </c>
      <c r="K4742" s="12">
        <v>0</v>
      </c>
    </row>
    <row r="4743" spans="2:11" x14ac:dyDescent="0.15">
      <c r="B4743" s="65">
        <v>45517</v>
      </c>
      <c r="C4743" s="74">
        <f t="shared" ref="C4743" si="3666">F4743</f>
        <v>212978000</v>
      </c>
      <c r="D4743" s="37">
        <v>1109</v>
      </c>
      <c r="E4743" s="68">
        <f t="shared" ref="E4743" si="3667">D4743-D4742</f>
        <v>19.529999999999973</v>
      </c>
      <c r="F4743" s="69">
        <f t="shared" ref="F4743" si="3668">+H4743+G4743</f>
        <v>212978000</v>
      </c>
      <c r="G4743" s="12">
        <v>12144800</v>
      </c>
      <c r="H4743" s="12">
        <v>200833200</v>
      </c>
      <c r="I4743" s="69">
        <f t="shared" ref="I4743" si="3669">SUM(F4743,J4743:K4743)</f>
        <v>212978000</v>
      </c>
      <c r="J4743" s="12">
        <v>0</v>
      </c>
      <c r="K4743" s="12">
        <v>0</v>
      </c>
    </row>
    <row r="4744" spans="2:11" x14ac:dyDescent="0.15">
      <c r="B4744" s="65">
        <v>45518</v>
      </c>
      <c r="C4744" s="74">
        <f t="shared" ref="C4744" si="3670">F4744</f>
        <v>278909600</v>
      </c>
      <c r="D4744" s="37">
        <v>1115.47</v>
      </c>
      <c r="E4744" s="68">
        <f t="shared" ref="E4744" si="3671">D4744-D4743</f>
        <v>6.4700000000000273</v>
      </c>
      <c r="F4744" s="69">
        <f t="shared" ref="F4744" si="3672">+H4744+G4744</f>
        <v>278909600</v>
      </c>
      <c r="G4744" s="12">
        <v>14956700</v>
      </c>
      <c r="H4744" s="12">
        <v>263952900</v>
      </c>
      <c r="I4744" s="69">
        <f t="shared" ref="I4744" si="3673">SUM(F4744,J4744:K4744)</f>
        <v>278909600</v>
      </c>
      <c r="J4744" s="12">
        <v>0</v>
      </c>
      <c r="K4744" s="12">
        <v>0</v>
      </c>
    </row>
    <row r="4745" spans="2:11" x14ac:dyDescent="0.15">
      <c r="B4745" s="65">
        <v>45519</v>
      </c>
      <c r="C4745" s="74">
        <f t="shared" ref="C4745" si="3674">F4745</f>
        <v>582663700</v>
      </c>
      <c r="D4745" s="37">
        <v>1116.82</v>
      </c>
      <c r="E4745" s="68">
        <f t="shared" ref="E4745" si="3675">D4745-D4744</f>
        <v>1.3499999999999091</v>
      </c>
      <c r="F4745" s="69">
        <f t="shared" ref="F4745" si="3676">+H4745+G4745</f>
        <v>582663700</v>
      </c>
      <c r="G4745" s="12">
        <v>14182600</v>
      </c>
      <c r="H4745" s="12">
        <v>568481100</v>
      </c>
      <c r="I4745" s="69">
        <f t="shared" ref="I4745" si="3677">SUM(F4745,J4745:K4745)</f>
        <v>582663700</v>
      </c>
      <c r="J4745" s="12">
        <v>0</v>
      </c>
      <c r="K4745" s="12">
        <v>0</v>
      </c>
    </row>
    <row r="4746" spans="2:11" x14ac:dyDescent="0.15">
      <c r="B4746" s="65">
        <v>45520</v>
      </c>
      <c r="C4746" s="74">
        <f t="shared" ref="C4746" si="3678">F4746</f>
        <v>437814300</v>
      </c>
      <c r="D4746" s="37">
        <v>1116.8800000000001</v>
      </c>
      <c r="E4746" s="68">
        <f t="shared" ref="E4746" si="3679">D4746-D4745</f>
        <v>6.0000000000172804E-2</v>
      </c>
      <c r="F4746" s="69">
        <f t="shared" ref="F4746" si="3680">+H4746+G4746</f>
        <v>437814300</v>
      </c>
      <c r="G4746" s="12">
        <v>7604800</v>
      </c>
      <c r="H4746" s="12">
        <v>430209500</v>
      </c>
      <c r="I4746" s="69">
        <f t="shared" ref="I4746" si="3681">SUM(F4746,J4746:K4746)</f>
        <v>437814300</v>
      </c>
      <c r="J4746" s="12">
        <v>0</v>
      </c>
      <c r="K4746" s="12">
        <v>0</v>
      </c>
    </row>
    <row r="4747" spans="2:11" x14ac:dyDescent="0.15">
      <c r="B4747" s="65">
        <v>45523</v>
      </c>
      <c r="C4747" s="74">
        <f t="shared" ref="C4747" si="3682">F4747</f>
        <v>319141400</v>
      </c>
      <c r="D4747" s="37">
        <v>1109.5899999999999</v>
      </c>
      <c r="E4747" s="68">
        <f t="shared" ref="E4747" si="3683">D4747-D4746</f>
        <v>-7.290000000000191</v>
      </c>
      <c r="F4747" s="69">
        <f t="shared" ref="F4747" si="3684">+H4747+G4747</f>
        <v>319141400</v>
      </c>
      <c r="G4747" s="12">
        <v>15860400</v>
      </c>
      <c r="H4747" s="12">
        <v>303281000</v>
      </c>
      <c r="I4747" s="69">
        <f t="shared" ref="I4747" si="3685">SUM(F4747,J4747:K4747)</f>
        <v>319141400</v>
      </c>
      <c r="J4747" s="12">
        <v>0</v>
      </c>
      <c r="K4747" s="12">
        <v>0</v>
      </c>
    </row>
    <row r="4748" spans="2:11" x14ac:dyDescent="0.15">
      <c r="B4748" s="65">
        <v>45524</v>
      </c>
      <c r="C4748" s="74">
        <f t="shared" ref="C4748" si="3686">F4748</f>
        <v>159036700</v>
      </c>
      <c r="D4748" s="37">
        <v>1111.8800000000001</v>
      </c>
      <c r="E4748" s="68">
        <f t="shared" ref="E4748" si="3687">D4748-D4747</f>
        <v>2.290000000000191</v>
      </c>
      <c r="F4748" s="69">
        <f t="shared" ref="F4748" si="3688">+H4748+G4748</f>
        <v>159036700</v>
      </c>
      <c r="G4748" s="12">
        <v>15280200</v>
      </c>
      <c r="H4748" s="12">
        <v>143756500</v>
      </c>
      <c r="I4748" s="69">
        <f t="shared" ref="I4748" si="3689">SUM(F4748,J4748:K4748)</f>
        <v>159036700</v>
      </c>
      <c r="J4748" s="12">
        <v>0</v>
      </c>
      <c r="K4748" s="12">
        <v>0</v>
      </c>
    </row>
    <row r="4749" spans="2:11" x14ac:dyDescent="0.15">
      <c r="B4749" s="65">
        <v>45525</v>
      </c>
      <c r="C4749" s="74">
        <f t="shared" ref="C4749" si="3690">F4749</f>
        <v>119512600</v>
      </c>
      <c r="D4749" s="37">
        <v>1120</v>
      </c>
      <c r="E4749" s="68">
        <f t="shared" ref="E4749" si="3691">D4749-D4748</f>
        <v>8.1199999999998909</v>
      </c>
      <c r="F4749" s="69">
        <f t="shared" ref="F4749" si="3692">+H4749+G4749</f>
        <v>119512600</v>
      </c>
      <c r="G4749" s="12">
        <v>14187500</v>
      </c>
      <c r="H4749" s="12">
        <v>105325100</v>
      </c>
      <c r="I4749" s="69">
        <f t="shared" ref="I4749" si="3693">SUM(F4749,J4749:K4749)</f>
        <v>123986100</v>
      </c>
      <c r="J4749" s="12">
        <v>4150000</v>
      </c>
      <c r="K4749" s="12">
        <v>323500</v>
      </c>
    </row>
    <row r="4750" spans="2:11" x14ac:dyDescent="0.15">
      <c r="B4750" s="65">
        <v>45526</v>
      </c>
      <c r="C4750" s="74">
        <f t="shared" ref="C4750" si="3694">F4750</f>
        <v>108221700</v>
      </c>
      <c r="D4750" s="37">
        <v>1116.6500000000001</v>
      </c>
      <c r="E4750" s="68">
        <f t="shared" ref="E4750" si="3695">D4750-D4749</f>
        <v>-3.3499999999999091</v>
      </c>
      <c r="F4750" s="69">
        <f t="shared" ref="F4750" si="3696">+H4750+G4750</f>
        <v>108221700</v>
      </c>
      <c r="G4750" s="12">
        <v>10303200</v>
      </c>
      <c r="H4750" s="12">
        <v>97918500</v>
      </c>
      <c r="I4750" s="69">
        <f t="shared" ref="I4750" si="3697">SUM(F4750,J4750:K4750)</f>
        <v>108221700</v>
      </c>
      <c r="J4750" s="12">
        <v>0</v>
      </c>
      <c r="K4750" s="12">
        <v>0</v>
      </c>
    </row>
    <row r="4751" spans="2:11" x14ac:dyDescent="0.15">
      <c r="B4751" s="65">
        <v>45527</v>
      </c>
      <c r="C4751" s="74">
        <f t="shared" ref="C4751" si="3698">F4751</f>
        <v>138031300</v>
      </c>
      <c r="D4751" s="37">
        <v>1125</v>
      </c>
      <c r="E4751" s="68">
        <f t="shared" ref="E4751" si="3699">D4751-D4750</f>
        <v>8.3499999999999091</v>
      </c>
      <c r="F4751" s="69">
        <f t="shared" ref="F4751" si="3700">+H4751+G4751</f>
        <v>138031300</v>
      </c>
      <c r="G4751" s="12">
        <v>8984300</v>
      </c>
      <c r="H4751" s="12">
        <v>129047000</v>
      </c>
      <c r="I4751" s="69">
        <f t="shared" ref="I4751" si="3701">SUM(F4751,J4751:K4751)</f>
        <v>138031300</v>
      </c>
      <c r="J4751" s="12">
        <v>0</v>
      </c>
      <c r="K4751" s="12">
        <v>0</v>
      </c>
    </row>
    <row r="4752" spans="2:11" x14ac:dyDescent="0.15">
      <c r="B4752" s="65">
        <v>45530</v>
      </c>
      <c r="C4752" s="74">
        <f t="shared" ref="C4752" si="3702">F4752</f>
        <v>104256900</v>
      </c>
      <c r="D4752" s="37">
        <v>1128</v>
      </c>
      <c r="E4752" s="68">
        <f t="shared" ref="E4752" si="3703">D4752-D4751</f>
        <v>3</v>
      </c>
      <c r="F4752" s="69">
        <f t="shared" ref="F4752" si="3704">+H4752+G4752</f>
        <v>104256900</v>
      </c>
      <c r="G4752" s="12">
        <v>7153600</v>
      </c>
      <c r="H4752" s="12">
        <v>97103300</v>
      </c>
      <c r="I4752" s="69">
        <f t="shared" ref="I4752" si="3705">SUM(F4752,J4752:K4752)</f>
        <v>104256900</v>
      </c>
      <c r="J4752" s="12">
        <v>0</v>
      </c>
      <c r="K4752" s="12">
        <v>0</v>
      </c>
    </row>
    <row r="4753" spans="1:21" x14ac:dyDescent="0.15">
      <c r="B4753" s="65">
        <v>45531</v>
      </c>
      <c r="C4753" s="74">
        <f t="shared" ref="C4753" si="3706">F4753</f>
        <v>73254100</v>
      </c>
      <c r="D4753" s="37">
        <v>1128.6500000000001</v>
      </c>
      <c r="E4753" s="68">
        <f t="shared" ref="E4753" si="3707">D4753-D4752</f>
        <v>0.65000000000009095</v>
      </c>
      <c r="F4753" s="69">
        <f t="shared" ref="F4753" si="3708">+H4753+G4753</f>
        <v>73254100</v>
      </c>
      <c r="G4753" s="12">
        <v>7087400</v>
      </c>
      <c r="H4753" s="12">
        <v>66166700</v>
      </c>
      <c r="I4753" s="69">
        <f t="shared" ref="I4753" si="3709">SUM(F4753,J4753:K4753)</f>
        <v>73254100</v>
      </c>
      <c r="J4753" s="12">
        <v>0</v>
      </c>
      <c r="K4753" s="12">
        <v>0</v>
      </c>
    </row>
    <row r="4754" spans="1:21" x14ac:dyDescent="0.15">
      <c r="B4754" s="65">
        <v>45532</v>
      </c>
      <c r="C4754" s="74">
        <f t="shared" ref="C4754" si="3710">F4754</f>
        <v>90001800</v>
      </c>
      <c r="D4754" s="37">
        <v>1120.24</v>
      </c>
      <c r="E4754" s="68">
        <f t="shared" ref="E4754" si="3711">D4754-D4753</f>
        <v>-8.4100000000000819</v>
      </c>
      <c r="F4754" s="69">
        <f t="shared" ref="F4754" si="3712">+H4754+G4754</f>
        <v>90001800</v>
      </c>
      <c r="G4754" s="12">
        <v>12456700</v>
      </c>
      <c r="H4754" s="12">
        <v>77545100</v>
      </c>
      <c r="I4754" s="69">
        <f t="shared" ref="I4754" si="3713">SUM(F4754,J4754:K4754)</f>
        <v>90001800</v>
      </c>
      <c r="J4754" s="12">
        <v>0</v>
      </c>
      <c r="K4754" s="12">
        <v>0</v>
      </c>
    </row>
    <row r="4755" spans="1:21" x14ac:dyDescent="0.15">
      <c r="B4755" s="65">
        <v>45533</v>
      </c>
      <c r="C4755" s="74">
        <f t="shared" ref="C4755" si="3714">F4755</f>
        <v>100713100</v>
      </c>
      <c r="D4755" s="37">
        <v>1125.4100000000001</v>
      </c>
      <c r="E4755" s="68">
        <f t="shared" ref="E4755" si="3715">D4755-D4754</f>
        <v>5.1700000000000728</v>
      </c>
      <c r="F4755" s="69">
        <f t="shared" ref="F4755" si="3716">+H4755+G4755</f>
        <v>100713100</v>
      </c>
      <c r="G4755" s="12">
        <v>15219100</v>
      </c>
      <c r="H4755" s="12">
        <v>85494000</v>
      </c>
      <c r="I4755" s="69">
        <f t="shared" ref="I4755" si="3717">SUM(F4755,J4755:K4755)</f>
        <v>100713100</v>
      </c>
      <c r="J4755" s="12">
        <v>0</v>
      </c>
      <c r="K4755" s="12">
        <v>0</v>
      </c>
      <c r="L4755" s="59" t="s">
        <v>68</v>
      </c>
    </row>
    <row r="4756" spans="1:21" s="21" customFormat="1" x14ac:dyDescent="0.15">
      <c r="A4756" s="21" t="s">
        <v>0</v>
      </c>
      <c r="B4756" s="66">
        <v>45534</v>
      </c>
      <c r="C4756" s="75">
        <f t="shared" ref="C4756:C4757" si="3718">F4756</f>
        <v>460648700</v>
      </c>
      <c r="D4756" s="38">
        <v>1130.6500000000001</v>
      </c>
      <c r="E4756" s="70">
        <f t="shared" ref="E4756:E4757" si="3719">D4756-D4755</f>
        <v>5.2400000000000091</v>
      </c>
      <c r="F4756" s="71">
        <f t="shared" ref="F4756:F4757" si="3720">+H4756+G4756</f>
        <v>460648700</v>
      </c>
      <c r="G4756" s="60">
        <v>409892200</v>
      </c>
      <c r="H4756" s="22">
        <v>50756500</v>
      </c>
      <c r="I4756" s="71">
        <f t="shared" ref="I4756:I4757" si="3721">SUM(F4756,J4756:K4756)</f>
        <v>460683900</v>
      </c>
      <c r="J4756" s="22">
        <v>35200</v>
      </c>
      <c r="K4756" s="22">
        <v>0</v>
      </c>
      <c r="L4756" s="112">
        <f>SUM(G4736:G4756)</f>
        <v>781308400</v>
      </c>
      <c r="M4756" s="22">
        <f>SUM(H4736:H4756)</f>
        <v>5370144300</v>
      </c>
      <c r="N4756" s="24">
        <f>SUM(G4736:H4756)</f>
        <v>6151452700</v>
      </c>
      <c r="O4756" s="25">
        <f>MAX($C4736:$C4756)</f>
        <v>904948200</v>
      </c>
      <c r="P4756" s="26">
        <f>MIN($C4736:$C4756)</f>
        <v>73254100</v>
      </c>
      <c r="Q4756" s="53">
        <f>MAX($D4736:$D4756)</f>
        <v>1157.8800000000001</v>
      </c>
      <c r="R4756" s="54">
        <f>MIN($D4736:$D4756)</f>
        <v>1041.5899999999999</v>
      </c>
      <c r="S4756" s="45">
        <f>MAX($E4736:$E4756)</f>
        <v>19.529999999999973</v>
      </c>
      <c r="T4756" s="46">
        <f>MIN($E4736:$E4756)</f>
        <v>-91.470000000000027</v>
      </c>
      <c r="U4756" s="34"/>
    </row>
    <row r="4757" spans="1:21" x14ac:dyDescent="0.15">
      <c r="B4757" s="65">
        <v>45537</v>
      </c>
      <c r="C4757" s="74">
        <f t="shared" si="3718"/>
        <v>70494500</v>
      </c>
      <c r="D4757" s="37">
        <v>1129.24</v>
      </c>
      <c r="E4757" s="68">
        <f t="shared" si="3719"/>
        <v>-1.4100000000000819</v>
      </c>
      <c r="F4757" s="69">
        <f t="shared" si="3720"/>
        <v>70494500</v>
      </c>
      <c r="G4757" s="12">
        <v>8498600</v>
      </c>
      <c r="H4757" s="12">
        <v>61995900</v>
      </c>
      <c r="I4757" s="69">
        <f t="shared" si="3721"/>
        <v>70494500</v>
      </c>
      <c r="J4757" s="12">
        <v>0</v>
      </c>
      <c r="K4757" s="12">
        <v>0</v>
      </c>
    </row>
    <row r="4758" spans="1:21" x14ac:dyDescent="0.15">
      <c r="B4758" s="65">
        <v>45538</v>
      </c>
      <c r="C4758" s="74">
        <f t="shared" ref="C4758" si="3722">F4758</f>
        <v>93210000</v>
      </c>
      <c r="D4758" s="37">
        <v>1131.8800000000001</v>
      </c>
      <c r="E4758" s="68">
        <f t="shared" ref="E4758" si="3723">D4758-D4757</f>
        <v>2.6400000000001</v>
      </c>
      <c r="F4758" s="69">
        <f t="shared" ref="F4758" si="3724">+H4758+G4758</f>
        <v>93210000</v>
      </c>
      <c r="G4758" s="12">
        <v>8223300</v>
      </c>
      <c r="H4758" s="12">
        <v>84986700</v>
      </c>
      <c r="I4758" s="69">
        <f t="shared" ref="I4758" si="3725">SUM(F4758,J4758:K4758)</f>
        <v>93720000</v>
      </c>
      <c r="J4758" s="12">
        <v>0</v>
      </c>
      <c r="K4758" s="12">
        <v>510000</v>
      </c>
    </row>
    <row r="4759" spans="1:21" x14ac:dyDescent="0.15">
      <c r="B4759" s="65">
        <v>45539</v>
      </c>
      <c r="C4759" s="74">
        <f t="shared" ref="C4759" si="3726">F4759</f>
        <v>190691300</v>
      </c>
      <c r="D4759" s="37">
        <v>1124.76</v>
      </c>
      <c r="E4759" s="68">
        <f t="shared" ref="E4759" si="3727">D4759-D4758</f>
        <v>-7.1200000000001182</v>
      </c>
      <c r="F4759" s="69">
        <f t="shared" ref="F4759" si="3728">+H4759+G4759</f>
        <v>190691300</v>
      </c>
      <c r="G4759" s="12">
        <v>15098200</v>
      </c>
      <c r="H4759" s="12">
        <v>175593100</v>
      </c>
      <c r="I4759" s="69">
        <f t="shared" ref="I4759" si="3729">SUM(F4759,J4759:K4759)</f>
        <v>190691300</v>
      </c>
      <c r="J4759" s="12">
        <v>0</v>
      </c>
      <c r="K4759" s="12">
        <v>0</v>
      </c>
    </row>
    <row r="4760" spans="1:21" x14ac:dyDescent="0.15">
      <c r="B4760" s="65">
        <v>45540</v>
      </c>
      <c r="C4760" s="74">
        <f t="shared" ref="C4760" si="3730">F4760</f>
        <v>80427500</v>
      </c>
      <c r="D4760" s="37">
        <v>1126.82</v>
      </c>
      <c r="E4760" s="68">
        <f t="shared" ref="E4760" si="3731">D4760-D4759</f>
        <v>2.0599999999999454</v>
      </c>
      <c r="F4760" s="69">
        <f t="shared" ref="F4760" si="3732">+H4760+G4760</f>
        <v>80427500</v>
      </c>
      <c r="G4760" s="12">
        <v>8264700</v>
      </c>
      <c r="H4760" s="12">
        <v>72162800</v>
      </c>
      <c r="I4760" s="69">
        <f t="shared" ref="I4760" si="3733">SUM(F4760,J4760:K4760)</f>
        <v>80427500</v>
      </c>
      <c r="J4760" s="12">
        <v>0</v>
      </c>
      <c r="K4760" s="12">
        <v>0</v>
      </c>
    </row>
    <row r="4761" spans="1:21" x14ac:dyDescent="0.15">
      <c r="B4761" s="65">
        <v>45541</v>
      </c>
      <c r="C4761" s="74">
        <f>F4761</f>
        <v>141579300</v>
      </c>
      <c r="D4761" s="37">
        <v>1134.06</v>
      </c>
      <c r="E4761" s="68">
        <f t="shared" ref="E4761" si="3734">D4761-D4760</f>
        <v>7.2400000000000091</v>
      </c>
      <c r="F4761" s="69">
        <f t="shared" ref="F4761" si="3735">+H4761+G4761</f>
        <v>141579300</v>
      </c>
      <c r="G4761" s="12">
        <v>15405500</v>
      </c>
      <c r="H4761" s="12">
        <v>126173800</v>
      </c>
      <c r="I4761" s="69">
        <f t="shared" ref="I4761" si="3736">SUM(F4761,J4761:K4761)</f>
        <v>141579300</v>
      </c>
      <c r="J4761" s="12">
        <v>0</v>
      </c>
      <c r="K4761" s="12">
        <v>0</v>
      </c>
    </row>
    <row r="4762" spans="1:21" x14ac:dyDescent="0.15">
      <c r="B4762" s="65">
        <v>45544</v>
      </c>
      <c r="C4762" s="74">
        <f t="shared" ref="C4762" si="3737">F4762</f>
        <v>108945100</v>
      </c>
      <c r="D4762" s="37">
        <v>1129.53</v>
      </c>
      <c r="E4762" s="68">
        <f t="shared" ref="E4762" si="3738">D4762-D4761</f>
        <v>-4.5299999999999727</v>
      </c>
      <c r="F4762" s="69">
        <f t="shared" ref="F4762" si="3739">+H4762+G4762</f>
        <v>108945100</v>
      </c>
      <c r="G4762" s="12">
        <v>8970500</v>
      </c>
      <c r="H4762" s="12">
        <v>99974600</v>
      </c>
      <c r="I4762" s="69">
        <f t="shared" ref="I4762" si="3740">SUM(F4762,J4762:K4762)</f>
        <v>109120100</v>
      </c>
      <c r="J4762" s="12">
        <v>0</v>
      </c>
      <c r="K4762" s="12">
        <v>175000</v>
      </c>
    </row>
    <row r="4763" spans="1:21" x14ac:dyDescent="0.15">
      <c r="B4763" s="65">
        <v>45545</v>
      </c>
      <c r="C4763" s="74">
        <f t="shared" ref="C4763" si="3741">F4763</f>
        <v>67629600</v>
      </c>
      <c r="D4763" s="37">
        <v>1126.76</v>
      </c>
      <c r="E4763" s="68">
        <f t="shared" ref="E4763" si="3742">D4763-D4762</f>
        <v>-2.7699999999999818</v>
      </c>
      <c r="F4763" s="69">
        <f t="shared" ref="F4763" si="3743">+H4763+G4763</f>
        <v>67629600</v>
      </c>
      <c r="G4763" s="12">
        <v>16014600</v>
      </c>
      <c r="H4763" s="12">
        <v>51615000</v>
      </c>
      <c r="I4763" s="69">
        <f t="shared" ref="I4763" si="3744">SUM(F4763,J4763:K4763)</f>
        <v>67629600</v>
      </c>
      <c r="J4763" s="12">
        <v>0</v>
      </c>
      <c r="K4763" s="12">
        <v>0</v>
      </c>
    </row>
    <row r="4764" spans="1:21" x14ac:dyDescent="0.15">
      <c r="B4764" s="65">
        <v>45546</v>
      </c>
      <c r="C4764" s="74">
        <f t="shared" ref="C4764" si="3745">F4764</f>
        <v>96403000</v>
      </c>
      <c r="D4764" s="37">
        <v>1121.1199999999999</v>
      </c>
      <c r="E4764" s="68">
        <f t="shared" ref="E4764" si="3746">D4764-D4763</f>
        <v>-5.6400000000001</v>
      </c>
      <c r="F4764" s="69">
        <f t="shared" ref="F4764" si="3747">+H4764+G4764</f>
        <v>96403000</v>
      </c>
      <c r="G4764" s="12">
        <v>10903300</v>
      </c>
      <c r="H4764" s="12">
        <v>85499700</v>
      </c>
      <c r="I4764" s="69">
        <f t="shared" ref="I4764" si="3748">SUM(F4764,J4764:K4764)</f>
        <v>96403000</v>
      </c>
      <c r="J4764" s="12">
        <v>0</v>
      </c>
      <c r="K4764" s="12">
        <v>0</v>
      </c>
    </row>
    <row r="4765" spans="1:21" x14ac:dyDescent="0.15">
      <c r="B4765" s="65">
        <v>45547</v>
      </c>
      <c r="C4765" s="74">
        <f t="shared" ref="C4765" si="3749">F4765</f>
        <v>80433100</v>
      </c>
      <c r="D4765" s="37">
        <v>1126.06</v>
      </c>
      <c r="E4765" s="68">
        <f t="shared" ref="E4765" si="3750">D4765-D4764</f>
        <v>4.9400000000000546</v>
      </c>
      <c r="F4765" s="69">
        <f t="shared" ref="F4765" si="3751">+H4765+G4765</f>
        <v>80433100</v>
      </c>
      <c r="G4765" s="12">
        <v>7594700</v>
      </c>
      <c r="H4765" s="12">
        <v>72838400</v>
      </c>
      <c r="I4765" s="69">
        <f t="shared" ref="I4765" si="3752">SUM(F4765,J4765:K4765)</f>
        <v>80433100</v>
      </c>
      <c r="J4765" s="12">
        <v>0</v>
      </c>
      <c r="K4765" s="12">
        <v>0</v>
      </c>
    </row>
    <row r="4766" spans="1:21" x14ac:dyDescent="0.15">
      <c r="B4766" s="65">
        <v>45548</v>
      </c>
      <c r="C4766" s="74">
        <f t="shared" ref="C4766" si="3753">F4766</f>
        <v>72478800</v>
      </c>
      <c r="D4766" s="37">
        <v>1130.3499999999999</v>
      </c>
      <c r="E4766" s="68">
        <f t="shared" ref="E4766" si="3754">D4766-D4765</f>
        <v>4.2899999999999636</v>
      </c>
      <c r="F4766" s="69">
        <f t="shared" ref="F4766" si="3755">+H4766+G4766</f>
        <v>72478800</v>
      </c>
      <c r="G4766" s="12">
        <v>5332700</v>
      </c>
      <c r="H4766" s="12">
        <v>67146100</v>
      </c>
      <c r="I4766" s="69">
        <f t="shared" ref="I4766" si="3756">SUM(F4766,J4766:K4766)</f>
        <v>72478800</v>
      </c>
      <c r="J4766" s="12">
        <v>0</v>
      </c>
      <c r="K4766" s="12">
        <v>0</v>
      </c>
    </row>
    <row r="4767" spans="1:21" x14ac:dyDescent="0.15">
      <c r="B4767" s="65">
        <v>45552</v>
      </c>
      <c r="C4767" s="74">
        <f t="shared" ref="C4767" si="3757">F4767</f>
        <v>105650700</v>
      </c>
      <c r="D4767" s="37">
        <v>1129.3499999999999</v>
      </c>
      <c r="E4767" s="68">
        <f t="shared" ref="E4767" si="3758">D4767-D4766</f>
        <v>-1</v>
      </c>
      <c r="F4767" s="69">
        <f t="shared" ref="F4767" si="3759">+H4767+G4767</f>
        <v>105650700</v>
      </c>
      <c r="G4767" s="12">
        <v>6934100</v>
      </c>
      <c r="H4767" s="12">
        <v>98716600</v>
      </c>
      <c r="I4767" s="69">
        <f t="shared" ref="I4767" si="3760">SUM(F4767,J4767:K4767)</f>
        <v>105650700</v>
      </c>
      <c r="J4767" s="12">
        <v>0</v>
      </c>
      <c r="K4767" s="12">
        <v>0</v>
      </c>
    </row>
    <row r="4768" spans="1:21" x14ac:dyDescent="0.15">
      <c r="B4768" s="65">
        <v>45553</v>
      </c>
      <c r="C4768" s="74">
        <f t="shared" ref="C4768" si="3761">F4768</f>
        <v>87019300</v>
      </c>
      <c r="D4768" s="37">
        <v>1128.24</v>
      </c>
      <c r="E4768" s="68">
        <f t="shared" ref="E4768" si="3762">D4768-D4767</f>
        <v>-1.1099999999999</v>
      </c>
      <c r="F4768" s="69">
        <f t="shared" ref="F4768" si="3763">+H4768+G4768</f>
        <v>87019300</v>
      </c>
      <c r="G4768" s="12">
        <v>9091800</v>
      </c>
      <c r="H4768" s="12">
        <v>77927500</v>
      </c>
      <c r="I4768" s="69">
        <f t="shared" ref="I4768" si="3764">SUM(F4768,J4768:K4768)</f>
        <v>87019300</v>
      </c>
      <c r="J4768" s="12">
        <v>0</v>
      </c>
      <c r="K4768" s="12">
        <v>0</v>
      </c>
    </row>
    <row r="4769" spans="1:21" x14ac:dyDescent="0.15">
      <c r="B4769" s="65">
        <v>45554</v>
      </c>
      <c r="C4769" s="74">
        <f t="shared" ref="C4769" si="3765">F4769</f>
        <v>115036500</v>
      </c>
      <c r="D4769" s="37">
        <v>1125.94</v>
      </c>
      <c r="E4769" s="68">
        <f t="shared" ref="E4769" si="3766">D4769-D4768</f>
        <v>-2.2999999999999545</v>
      </c>
      <c r="F4769" s="69">
        <f t="shared" ref="F4769" si="3767">+H4769+G4769</f>
        <v>115036500</v>
      </c>
      <c r="G4769" s="12">
        <v>9574300</v>
      </c>
      <c r="H4769" s="12">
        <v>105462200</v>
      </c>
      <c r="I4769" s="69">
        <f t="shared" ref="I4769" si="3768">SUM(F4769,J4769:K4769)</f>
        <v>115036500</v>
      </c>
      <c r="J4769" s="12">
        <v>0</v>
      </c>
      <c r="K4769" s="12">
        <v>0</v>
      </c>
    </row>
    <row r="4770" spans="1:21" x14ac:dyDescent="0.15">
      <c r="B4770" s="65">
        <v>45555</v>
      </c>
      <c r="C4770" s="74">
        <f t="shared" ref="C4770" si="3769">F4770</f>
        <v>270023900</v>
      </c>
      <c r="D4770" s="37">
        <v>1121.6500000000001</v>
      </c>
      <c r="E4770" s="68">
        <f t="shared" ref="E4770" si="3770">D4770-D4769</f>
        <v>-4.2899999999999636</v>
      </c>
      <c r="F4770" s="69">
        <f t="shared" ref="F4770" si="3771">+H4770+G4770</f>
        <v>270023900</v>
      </c>
      <c r="G4770" s="12">
        <v>9723200</v>
      </c>
      <c r="H4770" s="12">
        <v>260300700</v>
      </c>
      <c r="I4770" s="69">
        <f t="shared" ref="I4770" si="3772">SUM(F4770,J4770:K4770)</f>
        <v>270023900</v>
      </c>
      <c r="J4770" s="12">
        <v>0</v>
      </c>
      <c r="K4770" s="12">
        <v>0</v>
      </c>
    </row>
    <row r="4771" spans="1:21" x14ac:dyDescent="0.15">
      <c r="B4771" s="65">
        <v>45559</v>
      </c>
      <c r="C4771" s="74">
        <f t="shared" ref="C4771" si="3773">F4771</f>
        <v>213762400</v>
      </c>
      <c r="D4771" s="37">
        <v>1126.29</v>
      </c>
      <c r="E4771" s="68">
        <f t="shared" ref="E4771" si="3774">D4771-D4770</f>
        <v>4.6399999999998727</v>
      </c>
      <c r="F4771" s="69">
        <f t="shared" ref="F4771" si="3775">+H4771+G4771</f>
        <v>213762400</v>
      </c>
      <c r="G4771" s="12">
        <v>23083100</v>
      </c>
      <c r="H4771" s="12">
        <v>190679300</v>
      </c>
      <c r="I4771" s="69">
        <f t="shared" ref="I4771" si="3776">SUM(F4771,J4771:K4771)</f>
        <v>213762400</v>
      </c>
      <c r="J4771" s="12">
        <v>0</v>
      </c>
      <c r="K4771" s="12">
        <v>0</v>
      </c>
    </row>
    <row r="4772" spans="1:21" x14ac:dyDescent="0.15">
      <c r="B4772" s="65">
        <v>45560</v>
      </c>
      <c r="C4772" s="74">
        <f t="shared" ref="C4772" si="3777">F4772</f>
        <v>235303700</v>
      </c>
      <c r="D4772" s="37">
        <v>1126.53</v>
      </c>
      <c r="E4772" s="68">
        <f t="shared" ref="E4772" si="3778">D4772-D4771</f>
        <v>0.24000000000000909</v>
      </c>
      <c r="F4772" s="69">
        <f t="shared" ref="F4772" si="3779">+H4772+G4772</f>
        <v>235303700</v>
      </c>
      <c r="G4772" s="12">
        <v>7997900</v>
      </c>
      <c r="H4772" s="12">
        <v>227305800</v>
      </c>
      <c r="I4772" s="69">
        <f t="shared" ref="I4772" si="3780">SUM(F4772,J4772:K4772)</f>
        <v>236299400</v>
      </c>
      <c r="J4772" s="12">
        <v>0</v>
      </c>
      <c r="K4772" s="12">
        <v>995700</v>
      </c>
    </row>
    <row r="4773" spans="1:21" x14ac:dyDescent="0.15">
      <c r="B4773" s="65">
        <v>45561</v>
      </c>
      <c r="C4773" s="74">
        <f t="shared" ref="C4773" si="3781">F4773</f>
        <v>223485300</v>
      </c>
      <c r="D4773" s="37">
        <v>1128.71</v>
      </c>
      <c r="E4773" s="68">
        <f t="shared" ref="E4773" si="3782">D4773-D4772</f>
        <v>2.1800000000000637</v>
      </c>
      <c r="F4773" s="69">
        <f t="shared" ref="F4773" si="3783">+H4773+G4773</f>
        <v>223485300</v>
      </c>
      <c r="G4773" s="12">
        <v>13487200</v>
      </c>
      <c r="H4773" s="12">
        <v>209998100</v>
      </c>
      <c r="I4773" s="69">
        <f t="shared" ref="I4773" si="3784">SUM(F4773,J4773:K4773)</f>
        <v>223485300</v>
      </c>
      <c r="J4773" s="12">
        <v>0</v>
      </c>
      <c r="K4773" s="12">
        <v>0</v>
      </c>
    </row>
    <row r="4774" spans="1:21" x14ac:dyDescent="0.15">
      <c r="B4774" s="65">
        <v>45562</v>
      </c>
      <c r="C4774" s="74">
        <f t="shared" ref="C4774" si="3785">F4774</f>
        <v>137134600</v>
      </c>
      <c r="D4774" s="37">
        <v>1125.53</v>
      </c>
      <c r="E4774" s="68">
        <f t="shared" ref="E4774" si="3786">D4774-D4773</f>
        <v>-3.1800000000000637</v>
      </c>
      <c r="F4774" s="69">
        <f t="shared" ref="F4774" si="3787">+H4774+G4774</f>
        <v>137134600</v>
      </c>
      <c r="G4774" s="12">
        <v>4874800</v>
      </c>
      <c r="H4774" s="12">
        <v>132259800</v>
      </c>
      <c r="I4774" s="69">
        <f t="shared" ref="I4774" si="3788">SUM(F4774,J4774:K4774)</f>
        <v>137348600</v>
      </c>
      <c r="J4774" s="12">
        <v>0</v>
      </c>
      <c r="K4774" s="12">
        <v>214000</v>
      </c>
    </row>
    <row r="4775" spans="1:21" s="21" customFormat="1" x14ac:dyDescent="0.15">
      <c r="A4775" s="21" t="s">
        <v>0</v>
      </c>
      <c r="B4775" s="66">
        <v>45565</v>
      </c>
      <c r="C4775" s="75">
        <f t="shared" ref="C4775" si="3789">F4775</f>
        <v>123137500</v>
      </c>
      <c r="D4775" s="38">
        <v>1121.1199999999999</v>
      </c>
      <c r="E4775" s="70">
        <f t="shared" ref="E4775" si="3790">D4775-D4774</f>
        <v>-4.4100000000000819</v>
      </c>
      <c r="F4775" s="71">
        <f t="shared" ref="F4775" si="3791">+H4775+G4775</f>
        <v>123137500</v>
      </c>
      <c r="G4775" s="22">
        <v>14968000</v>
      </c>
      <c r="H4775" s="22">
        <v>108169500</v>
      </c>
      <c r="I4775" s="71">
        <f t="shared" ref="I4775" si="3792">SUM(F4775,J4775:K4775)</f>
        <v>123137500</v>
      </c>
      <c r="J4775" s="22">
        <v>0</v>
      </c>
      <c r="K4775" s="22">
        <v>0</v>
      </c>
      <c r="L4775" s="23">
        <f>SUM(G4757:G4775)</f>
        <v>204040500</v>
      </c>
      <c r="M4775" s="22">
        <f>SUM(H4757:H4775)</f>
        <v>2308805600</v>
      </c>
      <c r="N4775" s="24">
        <f>SUM(G4757:H4775)</f>
        <v>2512846100</v>
      </c>
      <c r="O4775" s="25">
        <f>MAX($C4757:$C4775)</f>
        <v>270023900</v>
      </c>
      <c r="P4775" s="26">
        <f>MIN($C4757:$C4775)</f>
        <v>67629600</v>
      </c>
      <c r="Q4775" s="53">
        <f>MAX($D4757:$D4775)</f>
        <v>1134.06</v>
      </c>
      <c r="R4775" s="54">
        <f>MIN($D4757:$D4775)</f>
        <v>1121.1199999999999</v>
      </c>
      <c r="S4775" s="45">
        <f>MAX($E4757:$E4775)</f>
        <v>7.2400000000000091</v>
      </c>
      <c r="T4775" s="46">
        <f>MIN($E4757:$E4775)</f>
        <v>-7.1200000000001182</v>
      </c>
      <c r="U4775" s="34"/>
    </row>
    <row r="4776" spans="1:21" x14ac:dyDescent="0.15">
      <c r="B4776" s="65">
        <v>45566</v>
      </c>
      <c r="C4776" s="74">
        <f t="shared" ref="C4776" si="3793">F4776</f>
        <v>124030300</v>
      </c>
      <c r="D4776" s="37">
        <v>1119.29</v>
      </c>
      <c r="E4776" s="68">
        <f t="shared" ref="E4776" si="3794">D4776-D4775</f>
        <v>-1.8299999999999272</v>
      </c>
      <c r="F4776" s="69">
        <f t="shared" ref="F4776" si="3795">+H4776+G4776</f>
        <v>124030300</v>
      </c>
      <c r="G4776" s="12">
        <v>11279300</v>
      </c>
      <c r="H4776" s="12">
        <v>112751000</v>
      </c>
      <c r="I4776" s="69">
        <f t="shared" ref="I4776" si="3796">SUM(F4776,J4776:K4776)</f>
        <v>124030300</v>
      </c>
      <c r="J4776" s="12">
        <v>0</v>
      </c>
      <c r="K4776" s="12">
        <v>0</v>
      </c>
    </row>
    <row r="4777" spans="1:21" x14ac:dyDescent="0.15">
      <c r="B4777" s="65">
        <v>45567</v>
      </c>
      <c r="C4777" s="74">
        <f t="shared" ref="C4777" si="3797">F4777</f>
        <v>73537100</v>
      </c>
      <c r="D4777" s="37">
        <v>1121.06</v>
      </c>
      <c r="E4777" s="68">
        <f t="shared" ref="E4777" si="3798">D4777-D4776</f>
        <v>1.7699999999999818</v>
      </c>
      <c r="F4777" s="69">
        <f t="shared" ref="F4777" si="3799">+H4777+G4777</f>
        <v>73537100</v>
      </c>
      <c r="G4777" s="12">
        <v>6419300</v>
      </c>
      <c r="H4777" s="12">
        <v>67117800</v>
      </c>
      <c r="I4777" s="69">
        <f t="shared" ref="I4777" si="3800">SUM(F4777,J4777:K4777)</f>
        <v>73537100</v>
      </c>
      <c r="J4777" s="12">
        <v>0</v>
      </c>
      <c r="K4777" s="12">
        <v>0</v>
      </c>
    </row>
    <row r="4778" spans="1:21" x14ac:dyDescent="0.15">
      <c r="B4778" s="65">
        <v>45568</v>
      </c>
      <c r="C4778" s="74">
        <f t="shared" ref="C4778" si="3801">F4778</f>
        <v>77710800</v>
      </c>
      <c r="D4778" s="37">
        <v>1122.24</v>
      </c>
      <c r="E4778" s="68">
        <f t="shared" ref="E4778" si="3802">D4778-D4777</f>
        <v>1.1800000000000637</v>
      </c>
      <c r="F4778" s="69">
        <f t="shared" ref="F4778" si="3803">+H4778+G4778</f>
        <v>77710800</v>
      </c>
      <c r="G4778" s="12">
        <v>5498400</v>
      </c>
      <c r="H4778" s="12">
        <v>72212400</v>
      </c>
      <c r="I4778" s="69">
        <f t="shared" ref="I4778" si="3804">SUM(F4778,J4778:K4778)</f>
        <v>77710800</v>
      </c>
      <c r="J4778" s="12">
        <v>0</v>
      </c>
      <c r="K4778" s="12">
        <v>0</v>
      </c>
    </row>
    <row r="4779" spans="1:21" x14ac:dyDescent="0.15">
      <c r="B4779" s="65">
        <v>45569</v>
      </c>
      <c r="C4779" s="74">
        <f t="shared" ref="C4779" si="3805">F4779</f>
        <v>94413300</v>
      </c>
      <c r="D4779" s="37">
        <v>1119.53</v>
      </c>
      <c r="E4779" s="68">
        <f t="shared" ref="E4779" si="3806">D4779-D4778</f>
        <v>-2.7100000000000364</v>
      </c>
      <c r="F4779" s="69">
        <f t="shared" ref="F4779" si="3807">+H4779+G4779</f>
        <v>94413300</v>
      </c>
      <c r="G4779" s="12">
        <v>7657900</v>
      </c>
      <c r="H4779" s="12">
        <v>86755400</v>
      </c>
      <c r="I4779" s="69">
        <f t="shared" ref="I4779" si="3808">SUM(F4779,J4779:K4779)</f>
        <v>94413300</v>
      </c>
      <c r="J4779" s="12">
        <v>0</v>
      </c>
      <c r="K4779" s="12">
        <v>0</v>
      </c>
    </row>
    <row r="4780" spans="1:21" x14ac:dyDescent="0.15">
      <c r="B4780" s="65">
        <v>45572</v>
      </c>
      <c r="C4780" s="74">
        <f t="shared" ref="C4780" si="3809">F4780</f>
        <v>79969100</v>
      </c>
      <c r="D4780" s="37">
        <v>1118.82</v>
      </c>
      <c r="E4780" s="68">
        <f t="shared" ref="E4780" si="3810">D4780-D4779</f>
        <v>-0.71000000000003638</v>
      </c>
      <c r="F4780" s="69">
        <f t="shared" ref="F4780" si="3811">+H4780+G4780</f>
        <v>79969100</v>
      </c>
      <c r="G4780" s="12">
        <v>8339600</v>
      </c>
      <c r="H4780" s="12">
        <v>71629500</v>
      </c>
      <c r="I4780" s="69">
        <f t="shared" ref="I4780" si="3812">SUM(F4780,J4780:K4780)</f>
        <v>80621900</v>
      </c>
      <c r="J4780" s="12">
        <v>0</v>
      </c>
      <c r="K4780" s="12">
        <v>652800</v>
      </c>
    </row>
    <row r="4781" spans="1:21" x14ac:dyDescent="0.15">
      <c r="B4781" s="65">
        <v>45573</v>
      </c>
      <c r="C4781" s="74">
        <f t="shared" ref="C4781" si="3813">F4781</f>
        <v>83269000</v>
      </c>
      <c r="D4781" s="37">
        <v>1118.24</v>
      </c>
      <c r="E4781" s="68">
        <f t="shared" ref="E4781" si="3814">D4781-D4780</f>
        <v>-0.57999999999992724</v>
      </c>
      <c r="F4781" s="69">
        <f t="shared" ref="F4781" si="3815">+H4781+G4781</f>
        <v>83269000</v>
      </c>
      <c r="G4781" s="12">
        <v>5780300</v>
      </c>
      <c r="H4781" s="12">
        <v>77488700</v>
      </c>
      <c r="I4781" s="69">
        <f t="shared" ref="I4781" si="3816">SUM(F4781,J4781:K4781)</f>
        <v>83269000</v>
      </c>
      <c r="J4781" s="12">
        <v>0</v>
      </c>
      <c r="K4781" s="12">
        <v>0</v>
      </c>
    </row>
    <row r="4782" spans="1:21" x14ac:dyDescent="0.15">
      <c r="B4782" s="65">
        <v>45574</v>
      </c>
      <c r="C4782" s="74">
        <f t="shared" ref="C4782" si="3817">F4782</f>
        <v>93270100</v>
      </c>
      <c r="D4782" s="37">
        <v>1118.82</v>
      </c>
      <c r="E4782" s="68">
        <f t="shared" ref="E4782" si="3818">D4782-D4781</f>
        <v>0.57999999999992724</v>
      </c>
      <c r="F4782" s="69">
        <f t="shared" ref="F4782" si="3819">+H4782+G4782</f>
        <v>93270100</v>
      </c>
      <c r="G4782" s="12">
        <v>4896300</v>
      </c>
      <c r="H4782" s="12">
        <v>88373800</v>
      </c>
      <c r="I4782" s="69">
        <f t="shared" ref="I4782" si="3820">SUM(F4782,J4782:K4782)</f>
        <v>93270100</v>
      </c>
      <c r="J4782" s="12">
        <v>0</v>
      </c>
      <c r="K4782" s="12">
        <v>0</v>
      </c>
    </row>
    <row r="4783" spans="1:21" x14ac:dyDescent="0.15">
      <c r="B4783" s="65">
        <v>45575</v>
      </c>
      <c r="C4783" s="74">
        <f t="shared" ref="C4783" si="3821">F4783</f>
        <v>108561900</v>
      </c>
      <c r="D4783" s="37">
        <v>1119.24</v>
      </c>
      <c r="E4783" s="68">
        <f t="shared" ref="E4783" si="3822">D4783-D4782</f>
        <v>0.42000000000007276</v>
      </c>
      <c r="F4783" s="69">
        <f t="shared" ref="F4783" si="3823">+H4783+G4783</f>
        <v>108561900</v>
      </c>
      <c r="G4783" s="12">
        <v>10594900</v>
      </c>
      <c r="H4783" s="57">
        <v>97967000</v>
      </c>
      <c r="I4783" s="69">
        <f t="shared" ref="I4783" si="3824">SUM(F4783,J4783:K4783)</f>
        <v>108561900</v>
      </c>
      <c r="J4783" s="12">
        <v>0</v>
      </c>
      <c r="K4783" s="12">
        <v>0</v>
      </c>
      <c r="M4783" s="57" t="s">
        <v>66</v>
      </c>
    </row>
    <row r="4784" spans="1:21" x14ac:dyDescent="0.15">
      <c r="B4784" s="65">
        <v>45576</v>
      </c>
      <c r="C4784" s="74">
        <f t="shared" ref="C4784" si="3825">F4784</f>
        <v>54087900</v>
      </c>
      <c r="D4784" s="37">
        <v>1119.5899999999999</v>
      </c>
      <c r="E4784" s="68">
        <f t="shared" ref="E4784" si="3826">D4784-D4783</f>
        <v>0.34999999999990905</v>
      </c>
      <c r="F4784" s="69">
        <f t="shared" ref="F4784" si="3827">+H4784+G4784</f>
        <v>54087900</v>
      </c>
      <c r="G4784" s="12">
        <v>5601700</v>
      </c>
      <c r="H4784" s="12">
        <v>48486200</v>
      </c>
      <c r="I4784" s="69">
        <f t="shared" ref="I4784" si="3828">SUM(F4784,J4784:K4784)</f>
        <v>54087900</v>
      </c>
      <c r="J4784" s="12">
        <v>0</v>
      </c>
      <c r="K4784" s="12">
        <v>0</v>
      </c>
    </row>
    <row r="4785" spans="1:21" x14ac:dyDescent="0.15">
      <c r="B4785" s="65">
        <v>45580</v>
      </c>
      <c r="C4785" s="74">
        <f t="shared" ref="C4785" si="3829">F4785</f>
        <v>68956500</v>
      </c>
      <c r="D4785" s="37">
        <v>1118.76</v>
      </c>
      <c r="E4785" s="68">
        <f t="shared" ref="E4785" si="3830">D4785-D4784</f>
        <v>-0.82999999999992724</v>
      </c>
      <c r="F4785" s="69">
        <f t="shared" ref="F4785" si="3831">+H4785+G4785</f>
        <v>68956500</v>
      </c>
      <c r="G4785" s="12">
        <v>8918000</v>
      </c>
      <c r="H4785" s="12">
        <v>60038500</v>
      </c>
      <c r="I4785" s="69">
        <f t="shared" ref="I4785" si="3832">SUM(F4785,J4785:K4785)</f>
        <v>69190700</v>
      </c>
      <c r="J4785" s="12">
        <v>15700</v>
      </c>
      <c r="K4785" s="12">
        <v>218500</v>
      </c>
    </row>
    <row r="4786" spans="1:21" x14ac:dyDescent="0.15">
      <c r="B4786" s="65">
        <v>45581</v>
      </c>
      <c r="C4786" s="74">
        <f t="shared" ref="C4786" si="3833">F4786</f>
        <v>62986000</v>
      </c>
      <c r="D4786" s="37">
        <v>1117.5899999999999</v>
      </c>
      <c r="E4786" s="68">
        <f t="shared" ref="E4786" si="3834">D4786-D4785</f>
        <v>-1.1700000000000728</v>
      </c>
      <c r="F4786" s="69">
        <f t="shared" ref="F4786" si="3835">+H4786+G4786</f>
        <v>62986000</v>
      </c>
      <c r="G4786" s="12">
        <v>4399900</v>
      </c>
      <c r="H4786" s="12">
        <v>58586100</v>
      </c>
      <c r="I4786" s="69">
        <f t="shared" ref="I4786" si="3836">SUM(F4786,J4786:K4786)</f>
        <v>64966000</v>
      </c>
      <c r="J4786" s="12">
        <v>0</v>
      </c>
      <c r="K4786" s="12">
        <v>1980000</v>
      </c>
    </row>
    <row r="4787" spans="1:21" x14ac:dyDescent="0.15">
      <c r="B4787" s="65">
        <v>45582</v>
      </c>
      <c r="C4787" s="74">
        <f t="shared" ref="C4787" si="3837">F4787</f>
        <v>76927500</v>
      </c>
      <c r="D4787" s="37">
        <v>1119.3499999999999</v>
      </c>
      <c r="E4787" s="68">
        <f t="shared" ref="E4787" si="3838">D4787-D4786</f>
        <v>1.7599999999999909</v>
      </c>
      <c r="F4787" s="69">
        <f t="shared" ref="F4787" si="3839">+H4787+G4787</f>
        <v>76927500</v>
      </c>
      <c r="G4787" s="12">
        <v>12577900</v>
      </c>
      <c r="H4787" s="12">
        <v>64349600</v>
      </c>
      <c r="I4787" s="69">
        <f t="shared" ref="I4787" si="3840">SUM(F4787,J4787:K4787)</f>
        <v>76927500</v>
      </c>
      <c r="J4787" s="12">
        <v>0</v>
      </c>
      <c r="K4787" s="12">
        <v>0</v>
      </c>
    </row>
    <row r="4788" spans="1:21" x14ac:dyDescent="0.15">
      <c r="B4788" s="65">
        <v>45583</v>
      </c>
      <c r="C4788" s="74">
        <f t="shared" ref="C4788" si="3841">F4788</f>
        <v>63944100</v>
      </c>
      <c r="D4788" s="37">
        <v>1113.8800000000001</v>
      </c>
      <c r="E4788" s="68">
        <f t="shared" ref="E4788" si="3842">D4788-D4787</f>
        <v>-5.4699999999997999</v>
      </c>
      <c r="F4788" s="69">
        <f t="shared" ref="F4788" si="3843">+H4788+G4788</f>
        <v>63944100</v>
      </c>
      <c r="G4788" s="12">
        <v>5406300</v>
      </c>
      <c r="H4788" s="12">
        <v>58537800</v>
      </c>
      <c r="I4788" s="69">
        <f t="shared" ref="I4788" si="3844">SUM(F4788,J4788:K4788)</f>
        <v>63944100</v>
      </c>
      <c r="J4788" s="12">
        <v>0</v>
      </c>
      <c r="K4788" s="12">
        <v>0</v>
      </c>
    </row>
    <row r="4789" spans="1:21" x14ac:dyDescent="0.15">
      <c r="B4789" s="65">
        <v>45586</v>
      </c>
      <c r="C4789" s="74">
        <f t="shared" ref="C4789" si="3845">F4789</f>
        <v>153672000</v>
      </c>
      <c r="D4789" s="37">
        <v>1135.22</v>
      </c>
      <c r="E4789" s="68">
        <f t="shared" ref="E4789" si="3846">D4789-D4788</f>
        <v>21.339999999999918</v>
      </c>
      <c r="F4789" s="69">
        <f t="shared" ref="F4789" si="3847">+H4789+G4789</f>
        <v>153672000</v>
      </c>
      <c r="G4789" s="12">
        <v>16256800</v>
      </c>
      <c r="H4789" s="12">
        <v>137415200</v>
      </c>
      <c r="I4789" s="69">
        <f t="shared" ref="I4789" si="3848">SUM(F4789,J4789:K4789)</f>
        <v>153672000</v>
      </c>
      <c r="J4789" s="12">
        <v>0</v>
      </c>
      <c r="K4789" s="12">
        <v>0</v>
      </c>
    </row>
    <row r="4790" spans="1:21" x14ac:dyDescent="0.15">
      <c r="B4790" s="65">
        <v>45587</v>
      </c>
      <c r="C4790" s="74">
        <f t="shared" ref="C4790" si="3849">F4790</f>
        <v>109692800</v>
      </c>
      <c r="D4790" s="37">
        <v>1136.33</v>
      </c>
      <c r="E4790" s="68">
        <f t="shared" ref="E4790" si="3850">D4790-D4789</f>
        <v>1.1099999999999</v>
      </c>
      <c r="F4790" s="69">
        <f t="shared" ref="F4790" si="3851">+H4790+G4790</f>
        <v>109692800</v>
      </c>
      <c r="G4790" s="12">
        <v>17665100</v>
      </c>
      <c r="H4790" s="57">
        <v>92027700</v>
      </c>
      <c r="I4790" s="69">
        <f t="shared" ref="I4790" si="3852">SUM(F4790,J4790:K4790)</f>
        <v>110197800</v>
      </c>
      <c r="J4790" s="12">
        <v>0</v>
      </c>
      <c r="K4790" s="12">
        <v>505000</v>
      </c>
      <c r="M4790" s="57" t="s">
        <v>66</v>
      </c>
    </row>
    <row r="4791" spans="1:21" x14ac:dyDescent="0.15">
      <c r="B4791" s="65">
        <v>45588</v>
      </c>
      <c r="C4791" s="74">
        <f t="shared" ref="C4791" si="3853">F4791</f>
        <v>92331600</v>
      </c>
      <c r="D4791" s="37">
        <v>1129.78</v>
      </c>
      <c r="E4791" s="68">
        <f t="shared" ref="E4791" si="3854">D4791-D4790</f>
        <v>-6.5499999999999545</v>
      </c>
      <c r="F4791" s="69">
        <f t="shared" ref="F4791" si="3855">+H4791+G4791</f>
        <v>92331600</v>
      </c>
      <c r="G4791" s="12">
        <v>2409300</v>
      </c>
      <c r="H4791" s="12">
        <v>89922300</v>
      </c>
      <c r="I4791" s="69">
        <f t="shared" ref="I4791" si="3856">SUM(F4791,J4791:K4791)</f>
        <v>93168600</v>
      </c>
      <c r="J4791" s="12">
        <v>0</v>
      </c>
      <c r="K4791" s="12">
        <v>837000</v>
      </c>
    </row>
    <row r="4792" spans="1:21" x14ac:dyDescent="0.15">
      <c r="B4792" s="65">
        <v>45589</v>
      </c>
      <c r="C4792" s="74">
        <f t="shared" ref="C4792" si="3857">F4792</f>
        <v>95516000</v>
      </c>
      <c r="D4792" s="37">
        <v>1125.1099999999999</v>
      </c>
      <c r="E4792" s="68">
        <f t="shared" ref="E4792" si="3858">D4792-D4791</f>
        <v>-4.6700000000000728</v>
      </c>
      <c r="F4792" s="69">
        <f t="shared" ref="F4792" si="3859">+H4792+G4792</f>
        <v>95516000</v>
      </c>
      <c r="G4792" s="12">
        <v>4761700</v>
      </c>
      <c r="H4792" s="12">
        <v>90754300</v>
      </c>
      <c r="I4792" s="69">
        <f t="shared" ref="I4792" si="3860">SUM(F4792,J4792:K4792)</f>
        <v>95516000</v>
      </c>
      <c r="J4792" s="12">
        <v>0</v>
      </c>
      <c r="K4792" s="12">
        <v>0</v>
      </c>
    </row>
    <row r="4793" spans="1:21" x14ac:dyDescent="0.15">
      <c r="B4793" s="65">
        <v>45590</v>
      </c>
      <c r="C4793" s="74">
        <f t="shared" ref="C4793" si="3861">F4793</f>
        <v>155754100</v>
      </c>
      <c r="D4793" s="37">
        <v>1126.78</v>
      </c>
      <c r="E4793" s="68">
        <f t="shared" ref="E4793" si="3862">D4793-D4792</f>
        <v>1.6700000000000728</v>
      </c>
      <c r="F4793" s="69">
        <f t="shared" ref="F4793" si="3863">+H4793+G4793</f>
        <v>155754100</v>
      </c>
      <c r="G4793" s="12">
        <v>5470900</v>
      </c>
      <c r="H4793" s="12">
        <v>150283200</v>
      </c>
      <c r="I4793" s="69">
        <f t="shared" ref="I4793" si="3864">SUM(F4793,J4793:K4793)</f>
        <v>155754100</v>
      </c>
      <c r="J4793" s="12">
        <v>0</v>
      </c>
      <c r="K4793" s="12">
        <v>0</v>
      </c>
    </row>
    <row r="4794" spans="1:21" x14ac:dyDescent="0.15">
      <c r="B4794" s="65">
        <v>45593</v>
      </c>
      <c r="C4794" s="74">
        <f t="shared" ref="C4794" si="3865">F4794</f>
        <v>139607300</v>
      </c>
      <c r="D4794" s="37">
        <v>1123.67</v>
      </c>
      <c r="E4794" s="68">
        <f t="shared" ref="E4794" si="3866">D4794-D4793</f>
        <v>-3.1099999999999</v>
      </c>
      <c r="F4794" s="69">
        <f t="shared" ref="F4794" si="3867">+H4794+G4794</f>
        <v>139607300</v>
      </c>
      <c r="G4794" s="12">
        <v>17476100</v>
      </c>
      <c r="H4794" s="12">
        <v>122131200</v>
      </c>
      <c r="I4794" s="69">
        <f t="shared" ref="I4794" si="3868">SUM(F4794,J4794:K4794)</f>
        <v>139607300</v>
      </c>
      <c r="J4794" s="12">
        <v>0</v>
      </c>
      <c r="K4794" s="12">
        <v>0</v>
      </c>
    </row>
    <row r="4795" spans="1:21" x14ac:dyDescent="0.15">
      <c r="B4795" s="65">
        <v>45594</v>
      </c>
      <c r="C4795" s="74">
        <f t="shared" ref="C4795" si="3869">F4795</f>
        <v>84614100</v>
      </c>
      <c r="D4795" s="37">
        <v>1124.6099999999999</v>
      </c>
      <c r="E4795" s="68">
        <f t="shared" ref="E4795" si="3870">D4795-D4794</f>
        <v>0.9399999999998272</v>
      </c>
      <c r="F4795" s="69">
        <f t="shared" ref="F4795" si="3871">+H4795+G4795</f>
        <v>84614100</v>
      </c>
      <c r="G4795" s="12">
        <v>24726300</v>
      </c>
      <c r="H4795" s="12">
        <v>59887800</v>
      </c>
      <c r="I4795" s="69">
        <f t="shared" ref="I4795" si="3872">SUM(F4795,J4795:K4795)</f>
        <v>84614100</v>
      </c>
      <c r="J4795" s="12">
        <v>0</v>
      </c>
      <c r="K4795" s="12">
        <v>0</v>
      </c>
    </row>
    <row r="4796" spans="1:21" x14ac:dyDescent="0.15">
      <c r="B4796" s="65">
        <v>45595</v>
      </c>
      <c r="C4796" s="74">
        <f t="shared" ref="C4796" si="3873">F4796</f>
        <v>61802700</v>
      </c>
      <c r="D4796" s="37">
        <v>1124.28</v>
      </c>
      <c r="E4796" s="68">
        <f t="shared" ref="E4796" si="3874">D4796-D4795</f>
        <v>-0.32999999999992724</v>
      </c>
      <c r="F4796" s="69">
        <f t="shared" ref="F4796" si="3875">+H4796+G4796</f>
        <v>61802700</v>
      </c>
      <c r="G4796" s="12">
        <v>9781700</v>
      </c>
      <c r="H4796" s="12">
        <v>52021000</v>
      </c>
      <c r="I4796" s="69">
        <f t="shared" ref="I4796" si="3876">SUM(F4796,J4796:K4796)</f>
        <v>61802700</v>
      </c>
      <c r="J4796" s="12">
        <v>0</v>
      </c>
      <c r="K4796" s="12">
        <v>0</v>
      </c>
    </row>
    <row r="4797" spans="1:21" s="21" customFormat="1" x14ac:dyDescent="0.15">
      <c r="A4797" s="21" t="s">
        <v>0</v>
      </c>
      <c r="B4797" s="66">
        <v>45596</v>
      </c>
      <c r="C4797" s="75">
        <f t="shared" ref="C4797:C4798" si="3877">F4797</f>
        <v>53252700</v>
      </c>
      <c r="D4797" s="38">
        <v>1127.44</v>
      </c>
      <c r="E4797" s="70">
        <f t="shared" ref="E4797:E4798" si="3878">D4797-D4796</f>
        <v>3.1600000000000819</v>
      </c>
      <c r="F4797" s="71">
        <f t="shared" ref="F4797:F4798" si="3879">+H4797+G4797</f>
        <v>53252700</v>
      </c>
      <c r="G4797" s="22">
        <v>10633800</v>
      </c>
      <c r="H4797" s="22">
        <v>42618900</v>
      </c>
      <c r="I4797" s="71">
        <f t="shared" ref="I4797:I4798" si="3880">SUM(F4797,J4797:K4797)</f>
        <v>53252700</v>
      </c>
      <c r="J4797" s="22">
        <v>0</v>
      </c>
      <c r="K4797" s="22">
        <v>0</v>
      </c>
      <c r="L4797" s="23">
        <f>SUM(G4776:G4797)</f>
        <v>206551500</v>
      </c>
      <c r="M4797" s="22">
        <f>SUM(H4776:H4797)</f>
        <v>1801355400</v>
      </c>
      <c r="N4797" s="24">
        <f>SUM(G4776:H4797)</f>
        <v>2007906900</v>
      </c>
      <c r="O4797" s="25">
        <f>MAX($C4776:$C4797)</f>
        <v>155754100</v>
      </c>
      <c r="P4797" s="26">
        <f>MIN($C4776:$C4797)</f>
        <v>53252700</v>
      </c>
      <c r="Q4797" s="53">
        <f>MAX($D4776:$D4797)</f>
        <v>1136.33</v>
      </c>
      <c r="R4797" s="54">
        <f>MIN($D4776:$D4797)</f>
        <v>1113.8800000000001</v>
      </c>
      <c r="S4797" s="45">
        <f>MAX($E4776:$E4797)</f>
        <v>21.339999999999918</v>
      </c>
      <c r="T4797" s="46">
        <f>MIN($E4776:$E4797)</f>
        <v>-6.5499999999999545</v>
      </c>
      <c r="U4797" s="34"/>
    </row>
    <row r="4798" spans="1:21" x14ac:dyDescent="0.15">
      <c r="B4798" s="65">
        <v>45597</v>
      </c>
      <c r="C4798" s="74">
        <f t="shared" si="3877"/>
        <v>47587600</v>
      </c>
      <c r="D4798" s="37">
        <v>1125.28</v>
      </c>
      <c r="E4798" s="68">
        <f t="shared" si="3878"/>
        <v>-2.1600000000000819</v>
      </c>
      <c r="F4798" s="69">
        <f t="shared" si="3879"/>
        <v>47587600</v>
      </c>
      <c r="G4798" s="12">
        <v>5151400</v>
      </c>
      <c r="H4798" s="12">
        <v>42436200</v>
      </c>
      <c r="I4798" s="69">
        <f t="shared" si="3880"/>
        <v>47587600</v>
      </c>
      <c r="J4798" s="12">
        <v>0</v>
      </c>
      <c r="K4798" s="12">
        <v>0</v>
      </c>
    </row>
    <row r="4799" spans="1:21" x14ac:dyDescent="0.15">
      <c r="B4799" s="65">
        <v>45601</v>
      </c>
      <c r="C4799" s="74">
        <f t="shared" ref="C4799" si="3881">F4799</f>
        <v>136185000</v>
      </c>
      <c r="D4799" s="37">
        <v>1124.67</v>
      </c>
      <c r="E4799" s="68">
        <f t="shared" ref="E4799" si="3882">D4799-D4798</f>
        <v>-0.60999999999989996</v>
      </c>
      <c r="F4799" s="69">
        <f t="shared" ref="F4799" si="3883">+H4799+G4799</f>
        <v>136185000</v>
      </c>
      <c r="G4799" s="12">
        <v>11120900</v>
      </c>
      <c r="H4799" s="12">
        <v>125064100</v>
      </c>
      <c r="I4799" s="69">
        <f t="shared" ref="I4799" si="3884">SUM(F4799,J4799:K4799)</f>
        <v>136185000</v>
      </c>
      <c r="J4799" s="12">
        <v>0</v>
      </c>
      <c r="K4799" s="12">
        <v>0</v>
      </c>
    </row>
    <row r="4800" spans="1:21" x14ac:dyDescent="0.15">
      <c r="B4800" s="65">
        <v>45602</v>
      </c>
      <c r="C4800" s="74">
        <f t="shared" ref="C4800" si="3885">F4800</f>
        <v>209464000</v>
      </c>
      <c r="D4800" s="37">
        <v>1126</v>
      </c>
      <c r="E4800" s="68">
        <f t="shared" ref="E4800" si="3886">D4800-D4799</f>
        <v>1.3299999999999272</v>
      </c>
      <c r="F4800" s="69">
        <f t="shared" ref="F4800" si="3887">+H4800+G4800</f>
        <v>209464000</v>
      </c>
      <c r="G4800" s="12">
        <v>6962300</v>
      </c>
      <c r="H4800" s="12">
        <v>202501700</v>
      </c>
      <c r="I4800" s="69">
        <f t="shared" ref="I4800" si="3888">SUM(F4800,J4800:K4800)</f>
        <v>209464000</v>
      </c>
      <c r="J4800" s="12">
        <v>0</v>
      </c>
      <c r="K4800" s="12">
        <v>0</v>
      </c>
    </row>
    <row r="4801" spans="2:13" x14ac:dyDescent="0.15">
      <c r="B4801" s="65">
        <v>45603</v>
      </c>
      <c r="C4801" s="74">
        <f t="shared" ref="C4801" si="3889">F4801</f>
        <v>76342400</v>
      </c>
      <c r="D4801" s="37">
        <v>1123.5</v>
      </c>
      <c r="E4801" s="68">
        <f t="shared" ref="E4801" si="3890">D4801-D4800</f>
        <v>-2.5</v>
      </c>
      <c r="F4801" s="69">
        <f t="shared" ref="F4801" si="3891">+H4801+G4801</f>
        <v>76342400</v>
      </c>
      <c r="G4801" s="12">
        <v>5518300</v>
      </c>
      <c r="H4801" s="12">
        <v>70824100</v>
      </c>
      <c r="I4801" s="69">
        <f t="shared" ref="I4801" si="3892">SUM(F4801,J4801:K4801)</f>
        <v>76342400</v>
      </c>
      <c r="J4801" s="12">
        <v>0</v>
      </c>
      <c r="K4801" s="12">
        <v>0</v>
      </c>
    </row>
    <row r="4802" spans="2:13" x14ac:dyDescent="0.15">
      <c r="B4802" s="65">
        <v>45604</v>
      </c>
      <c r="C4802" s="74">
        <f t="shared" ref="C4802" si="3893">F4802</f>
        <v>108399300</v>
      </c>
      <c r="D4802" s="37">
        <v>1127.72</v>
      </c>
      <c r="E4802" s="68">
        <f t="shared" ref="E4802" si="3894">D4802-D4801</f>
        <v>4.2200000000000273</v>
      </c>
      <c r="F4802" s="69">
        <f t="shared" ref="F4802" si="3895">+H4802+G4802</f>
        <v>108399300</v>
      </c>
      <c r="G4802" s="12">
        <v>9082000</v>
      </c>
      <c r="H4802" s="12">
        <v>99317300</v>
      </c>
      <c r="I4802" s="69">
        <f t="shared" ref="I4802" si="3896">SUM(F4802,J4802:K4802)</f>
        <v>108399300</v>
      </c>
      <c r="J4802" s="12">
        <v>0</v>
      </c>
      <c r="K4802" s="12">
        <v>0</v>
      </c>
    </row>
    <row r="4803" spans="2:13" x14ac:dyDescent="0.15">
      <c r="B4803" s="65">
        <v>45607</v>
      </c>
      <c r="C4803" s="74">
        <f t="shared" ref="C4803" si="3897">F4803</f>
        <v>86936600</v>
      </c>
      <c r="D4803" s="37">
        <v>1122.44</v>
      </c>
      <c r="E4803" s="68">
        <f t="shared" ref="E4803" si="3898">D4803-D4802</f>
        <v>-5.2799999999999727</v>
      </c>
      <c r="F4803" s="69">
        <f t="shared" ref="F4803" si="3899">+H4803+G4803</f>
        <v>86936600</v>
      </c>
      <c r="G4803" s="12">
        <v>14514800</v>
      </c>
      <c r="H4803" s="12">
        <v>72421800</v>
      </c>
      <c r="I4803" s="69">
        <f t="shared" ref="I4803" si="3900">SUM(F4803,J4803:K4803)</f>
        <v>86936600</v>
      </c>
      <c r="J4803" s="12">
        <v>0</v>
      </c>
      <c r="K4803" s="12">
        <v>0</v>
      </c>
    </row>
    <row r="4804" spans="2:13" x14ac:dyDescent="0.15">
      <c r="B4804" s="65">
        <v>45608</v>
      </c>
      <c r="C4804" s="74">
        <f t="shared" ref="C4804" si="3901">F4804</f>
        <v>96462200</v>
      </c>
      <c r="D4804" s="37">
        <v>1124.56</v>
      </c>
      <c r="E4804" s="68">
        <f t="shared" ref="E4804" si="3902">D4804-D4803</f>
        <v>2.1199999999998909</v>
      </c>
      <c r="F4804" s="69">
        <f t="shared" ref="F4804" si="3903">+H4804+G4804</f>
        <v>96462200</v>
      </c>
      <c r="G4804" s="12">
        <v>6676400</v>
      </c>
      <c r="H4804" s="12">
        <v>89785800</v>
      </c>
      <c r="I4804" s="69">
        <f t="shared" ref="I4804" si="3904">SUM(F4804,J4804:K4804)</f>
        <v>96462200</v>
      </c>
      <c r="J4804" s="12">
        <v>0</v>
      </c>
      <c r="K4804" s="12">
        <v>0</v>
      </c>
    </row>
    <row r="4805" spans="2:13" x14ac:dyDescent="0.15">
      <c r="B4805" s="65">
        <v>45609</v>
      </c>
      <c r="C4805" s="74">
        <f t="shared" ref="C4805:C4807" si="3905">F4805</f>
        <v>495850000</v>
      </c>
      <c r="D4805" s="37">
        <v>1127.78</v>
      </c>
      <c r="E4805" s="68">
        <f t="shared" ref="E4805:E4807" si="3906">D4805-D4804</f>
        <v>3.2200000000000273</v>
      </c>
      <c r="F4805" s="69">
        <f t="shared" ref="F4805:F4807" si="3907">+H4805+G4805</f>
        <v>495850000</v>
      </c>
      <c r="G4805" s="57">
        <v>132799100</v>
      </c>
      <c r="H4805" s="12">
        <v>363050900</v>
      </c>
      <c r="I4805" s="69">
        <f t="shared" ref="I4805:I4807" si="3908">SUM(F4805,J4805:K4805)</f>
        <v>495850000</v>
      </c>
      <c r="J4805" s="12">
        <v>0</v>
      </c>
      <c r="K4805" s="12">
        <v>0</v>
      </c>
      <c r="L4805" s="59" t="s">
        <v>66</v>
      </c>
    </row>
    <row r="4806" spans="2:13" x14ac:dyDescent="0.15">
      <c r="B4806" s="65">
        <v>45610</v>
      </c>
      <c r="C4806" s="74">
        <f t="shared" si="3905"/>
        <v>146672200</v>
      </c>
      <c r="D4806" s="37">
        <v>1130.33</v>
      </c>
      <c r="E4806" s="68">
        <f t="shared" si="3906"/>
        <v>2.5499999999999545</v>
      </c>
      <c r="F4806" s="69">
        <f t="shared" si="3907"/>
        <v>146672200</v>
      </c>
      <c r="G4806" s="12">
        <v>8633100</v>
      </c>
      <c r="H4806" s="12">
        <v>138039100</v>
      </c>
      <c r="I4806" s="69">
        <f t="shared" si="3908"/>
        <v>146672200</v>
      </c>
      <c r="J4806" s="12">
        <v>0</v>
      </c>
      <c r="K4806" s="12">
        <v>0</v>
      </c>
    </row>
    <row r="4807" spans="2:13" x14ac:dyDescent="0.15">
      <c r="B4807" s="65">
        <v>45611</v>
      </c>
      <c r="C4807" s="74">
        <f t="shared" si="3905"/>
        <v>519223900</v>
      </c>
      <c r="D4807" s="37">
        <v>1137.56</v>
      </c>
      <c r="E4807" s="68">
        <f t="shared" si="3906"/>
        <v>7.2300000000000182</v>
      </c>
      <c r="F4807" s="69">
        <f t="shared" si="3907"/>
        <v>519223900</v>
      </c>
      <c r="G4807" s="12">
        <v>3172300</v>
      </c>
      <c r="H4807" s="57">
        <v>516051600</v>
      </c>
      <c r="I4807" s="69">
        <f t="shared" si="3908"/>
        <v>519223900</v>
      </c>
      <c r="J4807" s="12">
        <v>0</v>
      </c>
      <c r="K4807" s="12">
        <v>0</v>
      </c>
      <c r="M4807" s="57" t="s">
        <v>66</v>
      </c>
    </row>
    <row r="4808" spans="2:13" x14ac:dyDescent="0.15">
      <c r="B4808" s="65">
        <v>45614</v>
      </c>
      <c r="C4808" s="74">
        <f t="shared" ref="C4808" si="3909">F4808</f>
        <v>208824400</v>
      </c>
      <c r="D4808" s="37">
        <v>1137.78</v>
      </c>
      <c r="E4808" s="68">
        <f t="shared" ref="E4808" si="3910">D4808-D4807</f>
        <v>0.22000000000002728</v>
      </c>
      <c r="F4808" s="69">
        <f t="shared" ref="F4808" si="3911">+H4808+G4808</f>
        <v>208824400</v>
      </c>
      <c r="G4808" s="12">
        <v>9848600</v>
      </c>
      <c r="H4808" s="12">
        <v>198975800</v>
      </c>
      <c r="I4808" s="69">
        <f t="shared" ref="I4808" si="3912">SUM(F4808,J4808:K4808)</f>
        <v>208839100</v>
      </c>
      <c r="J4808" s="12">
        <v>14700</v>
      </c>
      <c r="K4808" s="12">
        <v>0</v>
      </c>
    </row>
    <row r="4809" spans="2:13" x14ac:dyDescent="0.15">
      <c r="B4809" s="65">
        <v>45615</v>
      </c>
      <c r="C4809" s="74">
        <f t="shared" ref="C4809" si="3913">F4809</f>
        <v>97551500</v>
      </c>
      <c r="D4809" s="37">
        <v>1137.1099999999999</v>
      </c>
      <c r="E4809" s="68">
        <f t="shared" ref="E4809" si="3914">D4809-D4808</f>
        <v>-0.67000000000007276</v>
      </c>
      <c r="F4809" s="69">
        <f t="shared" ref="F4809" si="3915">+H4809+G4809</f>
        <v>97551500</v>
      </c>
      <c r="G4809" s="12">
        <v>7358700</v>
      </c>
      <c r="H4809" s="12">
        <v>90192800</v>
      </c>
      <c r="I4809" s="69">
        <f t="shared" ref="I4809" si="3916">SUM(F4809,J4809:K4809)</f>
        <v>97639300</v>
      </c>
      <c r="J4809" s="12">
        <v>87800</v>
      </c>
      <c r="K4809" s="12">
        <v>0</v>
      </c>
    </row>
    <row r="4810" spans="2:13" x14ac:dyDescent="0.15">
      <c r="B4810" s="65">
        <v>45616</v>
      </c>
      <c r="C4810" s="74">
        <f t="shared" ref="C4810" si="3917">F4810</f>
        <v>136324900</v>
      </c>
      <c r="D4810" s="37">
        <v>1137.3900000000001</v>
      </c>
      <c r="E4810" s="68">
        <f t="shared" ref="E4810" si="3918">D4810-D4809</f>
        <v>0.28000000000020009</v>
      </c>
      <c r="F4810" s="69">
        <f t="shared" ref="F4810" si="3919">+H4810+G4810</f>
        <v>136324900</v>
      </c>
      <c r="G4810" s="12">
        <v>8465800</v>
      </c>
      <c r="H4810" s="12">
        <v>127859100</v>
      </c>
      <c r="I4810" s="69">
        <f t="shared" ref="I4810" si="3920">SUM(F4810,J4810:K4810)</f>
        <v>136324900</v>
      </c>
      <c r="J4810" s="12">
        <v>0</v>
      </c>
      <c r="K4810" s="12">
        <v>0</v>
      </c>
    </row>
    <row r="4811" spans="2:13" x14ac:dyDescent="0.15">
      <c r="B4811" s="65">
        <v>45617</v>
      </c>
      <c r="C4811" s="74">
        <f t="shared" ref="C4811" si="3921">F4811</f>
        <v>101071600</v>
      </c>
      <c r="D4811" s="37">
        <v>1134.6099999999999</v>
      </c>
      <c r="E4811" s="68">
        <f t="shared" ref="E4811" si="3922">D4811-D4810</f>
        <v>-2.7800000000002001</v>
      </c>
      <c r="F4811" s="69">
        <f t="shared" ref="F4811" si="3923">+H4811+G4811</f>
        <v>101071600</v>
      </c>
      <c r="G4811" s="12">
        <v>11805000</v>
      </c>
      <c r="H4811" s="12">
        <v>89266600</v>
      </c>
      <c r="I4811" s="69">
        <f t="shared" ref="I4811" si="3924">SUM(F4811,J4811:K4811)</f>
        <v>101564100</v>
      </c>
      <c r="J4811" s="12">
        <v>0</v>
      </c>
      <c r="K4811" s="12">
        <v>492500</v>
      </c>
    </row>
    <row r="4812" spans="2:13" x14ac:dyDescent="0.15">
      <c r="B4812" s="65">
        <v>45618</v>
      </c>
      <c r="C4812" s="74">
        <f t="shared" ref="C4812" si="3925">F4812</f>
        <v>113469600</v>
      </c>
      <c r="D4812" s="37">
        <v>1135.28</v>
      </c>
      <c r="E4812" s="68">
        <f t="shared" ref="E4812" si="3926">D4812-D4811</f>
        <v>0.67000000000007276</v>
      </c>
      <c r="F4812" s="69">
        <f t="shared" ref="F4812" si="3927">+H4812+G4812</f>
        <v>113469600</v>
      </c>
      <c r="G4812" s="12">
        <v>8606400</v>
      </c>
      <c r="H4812" s="12">
        <v>104863200</v>
      </c>
      <c r="I4812" s="69">
        <f t="shared" ref="I4812" si="3928">SUM(F4812,J4812:K4812)</f>
        <v>113469600</v>
      </c>
      <c r="J4812" s="12">
        <v>0</v>
      </c>
      <c r="K4812" s="12">
        <v>0</v>
      </c>
    </row>
    <row r="4813" spans="2:13" x14ac:dyDescent="0.15">
      <c r="B4813" s="65">
        <v>45621</v>
      </c>
      <c r="C4813" s="74">
        <f t="shared" ref="C4813" si="3929">F4813</f>
        <v>109079600</v>
      </c>
      <c r="D4813" s="37">
        <v>1138.44</v>
      </c>
      <c r="E4813" s="68">
        <f t="shared" ref="E4813" si="3930">D4813-D4812</f>
        <v>3.1600000000000819</v>
      </c>
      <c r="F4813" s="69">
        <f t="shared" ref="F4813" si="3931">+H4813+G4813</f>
        <v>109079600</v>
      </c>
      <c r="G4813" s="12">
        <v>14568000</v>
      </c>
      <c r="H4813" s="12">
        <v>94511600</v>
      </c>
      <c r="I4813" s="69">
        <f t="shared" ref="I4813" si="3932">SUM(F4813,J4813:K4813)</f>
        <v>109079600</v>
      </c>
      <c r="J4813" s="12">
        <v>0</v>
      </c>
      <c r="K4813" s="12">
        <v>0</v>
      </c>
    </row>
    <row r="4814" spans="2:13" x14ac:dyDescent="0.15">
      <c r="B4814" s="65">
        <v>45622</v>
      </c>
      <c r="C4814" s="74">
        <f t="shared" ref="C4814" si="3933">F4814</f>
        <v>75726600</v>
      </c>
      <c r="D4814" s="37">
        <v>1142.06</v>
      </c>
      <c r="E4814" s="68">
        <f t="shared" ref="E4814" si="3934">D4814-D4813</f>
        <v>3.6199999999998909</v>
      </c>
      <c r="F4814" s="69">
        <f t="shared" ref="F4814" si="3935">+H4814+G4814</f>
        <v>75726600</v>
      </c>
      <c r="G4814" s="12">
        <v>9960000</v>
      </c>
      <c r="H4814" s="12">
        <v>65766600</v>
      </c>
      <c r="I4814" s="69">
        <f t="shared" ref="I4814" si="3936">SUM(F4814,J4814:K4814)</f>
        <v>75726600</v>
      </c>
      <c r="J4814" s="12">
        <v>0</v>
      </c>
      <c r="K4814" s="12">
        <v>0</v>
      </c>
    </row>
    <row r="4815" spans="2:13" x14ac:dyDescent="0.15">
      <c r="B4815" s="65">
        <v>45623</v>
      </c>
      <c r="C4815" s="74">
        <f t="shared" ref="C4815" si="3937">F4815</f>
        <v>112449000</v>
      </c>
      <c r="D4815" s="37">
        <v>1142.56</v>
      </c>
      <c r="E4815" s="68">
        <f t="shared" ref="E4815" si="3938">D4815-D4814</f>
        <v>0.5</v>
      </c>
      <c r="F4815" s="69">
        <f t="shared" ref="F4815" si="3939">+H4815+G4815</f>
        <v>112449000</v>
      </c>
      <c r="G4815" s="12">
        <v>32164100</v>
      </c>
      <c r="H4815" s="12">
        <v>80284900</v>
      </c>
      <c r="I4815" s="69">
        <f t="shared" ref="I4815" si="3940">SUM(F4815,J4815:K4815)</f>
        <v>112764000</v>
      </c>
      <c r="J4815" s="12">
        <v>0</v>
      </c>
      <c r="K4815" s="12">
        <v>315000</v>
      </c>
    </row>
    <row r="4816" spans="2:13" x14ac:dyDescent="0.15">
      <c r="B4816" s="65">
        <v>45624</v>
      </c>
      <c r="C4816" s="74">
        <f t="shared" ref="C4816" si="3941">F4816</f>
        <v>121633700</v>
      </c>
      <c r="D4816" s="37">
        <v>1131.67</v>
      </c>
      <c r="E4816" s="68">
        <f t="shared" ref="E4816" si="3942">D4816-D4815</f>
        <v>-10.889999999999873</v>
      </c>
      <c r="F4816" s="69">
        <f t="shared" ref="F4816" si="3943">+H4816+G4816</f>
        <v>121633700</v>
      </c>
      <c r="G4816" s="12">
        <v>63515000</v>
      </c>
      <c r="H4816" s="12">
        <v>58118700</v>
      </c>
      <c r="I4816" s="69">
        <f t="shared" ref="I4816" si="3944">SUM(F4816,J4816:K4816)</f>
        <v>121633700</v>
      </c>
      <c r="J4816" s="12">
        <v>0</v>
      </c>
      <c r="K4816" s="12">
        <v>0</v>
      </c>
    </row>
    <row r="4817" spans="1:21" s="21" customFormat="1" x14ac:dyDescent="0.15">
      <c r="A4817" s="21" t="s">
        <v>0</v>
      </c>
      <c r="B4817" s="66">
        <v>45625</v>
      </c>
      <c r="C4817" s="75">
        <f t="shared" ref="C4817:C4818" si="3945">F4817</f>
        <v>131986900</v>
      </c>
      <c r="D4817" s="38">
        <v>1132.1099999999999</v>
      </c>
      <c r="E4817" s="70">
        <f t="shared" ref="E4817:E4818" si="3946">D4817-D4816</f>
        <v>0.4399999999998272</v>
      </c>
      <c r="F4817" s="71">
        <f t="shared" ref="F4817:F4818" si="3947">+H4817+G4817</f>
        <v>131986900</v>
      </c>
      <c r="G4817" s="22">
        <v>86581300</v>
      </c>
      <c r="H4817" s="22">
        <v>45405600</v>
      </c>
      <c r="I4817" s="71">
        <f t="shared" ref="I4817:I4818" si="3948">SUM(F4817,J4817:K4817)</f>
        <v>131986900</v>
      </c>
      <c r="J4817" s="22">
        <v>0</v>
      </c>
      <c r="K4817" s="22">
        <v>0</v>
      </c>
      <c r="L4817" s="23">
        <f>SUM(G4798:G4817)</f>
        <v>456503500</v>
      </c>
      <c r="M4817" s="22">
        <f>SUM(H4798:H4817)</f>
        <v>2674737500</v>
      </c>
      <c r="N4817" s="24">
        <f>SUM(G4798:H4817)</f>
        <v>3131241000</v>
      </c>
      <c r="O4817" s="25">
        <f>MAX($C4798:$C4817)</f>
        <v>519223900</v>
      </c>
      <c r="P4817" s="26">
        <f>MIN($C4798:$C4817)</f>
        <v>47587600</v>
      </c>
      <c r="Q4817" s="53">
        <f>MAX($D4798:$D4817)</f>
        <v>1142.56</v>
      </c>
      <c r="R4817" s="54">
        <f>MIN($D4798:$D4817)</f>
        <v>1122.44</v>
      </c>
      <c r="S4817" s="45">
        <f>MAX($E4798:$E4817)</f>
        <v>7.2300000000000182</v>
      </c>
      <c r="T4817" s="46">
        <f>MIN($E4798:$E4817)</f>
        <v>-10.889999999999873</v>
      </c>
      <c r="U4817" s="34"/>
    </row>
    <row r="4818" spans="1:21" x14ac:dyDescent="0.15">
      <c r="B4818" s="65">
        <v>45628</v>
      </c>
      <c r="C4818" s="74">
        <f t="shared" si="3945"/>
        <v>111117200</v>
      </c>
      <c r="D4818" s="37">
        <v>1130.3900000000001</v>
      </c>
      <c r="E4818" s="68">
        <f t="shared" si="3946"/>
        <v>-1.7199999999997999</v>
      </c>
      <c r="F4818" s="69">
        <f t="shared" si="3947"/>
        <v>111117200</v>
      </c>
      <c r="G4818" s="12">
        <v>19032700</v>
      </c>
      <c r="H4818" s="12">
        <v>92084500</v>
      </c>
      <c r="I4818" s="69">
        <f t="shared" si="3948"/>
        <v>111117200</v>
      </c>
      <c r="J4818" s="12">
        <v>0</v>
      </c>
      <c r="K4818" s="12">
        <v>0</v>
      </c>
    </row>
    <row r="4819" spans="1:21" x14ac:dyDescent="0.15">
      <c r="B4819" s="65">
        <v>45629</v>
      </c>
      <c r="C4819" s="74">
        <f t="shared" ref="C4819" si="3949">F4819</f>
        <v>119797000</v>
      </c>
      <c r="D4819" s="37">
        <v>1131.22</v>
      </c>
      <c r="E4819" s="68">
        <f t="shared" ref="E4819" si="3950">D4819-D4818</f>
        <v>0.82999999999992724</v>
      </c>
      <c r="F4819" s="69">
        <f t="shared" ref="F4819" si="3951">+H4819+G4819</f>
        <v>119797000</v>
      </c>
      <c r="G4819" s="12">
        <v>15407200</v>
      </c>
      <c r="H4819" s="12">
        <v>104389800</v>
      </c>
      <c r="I4819" s="69">
        <f t="shared" ref="I4819" si="3952">SUM(F4819,J4819:K4819)</f>
        <v>119797000</v>
      </c>
      <c r="J4819" s="12">
        <v>0</v>
      </c>
      <c r="K4819" s="12">
        <v>0</v>
      </c>
    </row>
    <row r="4820" spans="1:21" x14ac:dyDescent="0.15">
      <c r="B4820" s="65">
        <v>45630</v>
      </c>
      <c r="C4820" s="74">
        <f t="shared" ref="C4820" si="3953">F4820</f>
        <v>107768000</v>
      </c>
      <c r="D4820" s="37">
        <v>1129.5</v>
      </c>
      <c r="E4820" s="68">
        <f t="shared" ref="E4820" si="3954">D4820-D4819</f>
        <v>-1.7200000000000273</v>
      </c>
      <c r="F4820" s="69">
        <f t="shared" ref="F4820" si="3955">+H4820+G4820</f>
        <v>107768000</v>
      </c>
      <c r="G4820" s="12">
        <v>8003000</v>
      </c>
      <c r="H4820" s="12">
        <v>99765000</v>
      </c>
      <c r="I4820" s="69">
        <f t="shared" ref="I4820" si="3956">SUM(F4820,J4820:K4820)</f>
        <v>107768000</v>
      </c>
      <c r="J4820" s="12">
        <v>0</v>
      </c>
      <c r="K4820" s="12">
        <v>0</v>
      </c>
    </row>
    <row r="4821" spans="1:21" x14ac:dyDescent="0.15">
      <c r="B4821" s="65">
        <v>45631</v>
      </c>
      <c r="C4821" s="74">
        <f t="shared" ref="C4821" si="3957">F4821</f>
        <v>195231400</v>
      </c>
      <c r="D4821" s="37">
        <v>1122.22</v>
      </c>
      <c r="E4821" s="68">
        <f t="shared" ref="E4821" si="3958">D4821-D4820</f>
        <v>-7.2799999999999727</v>
      </c>
      <c r="F4821" s="69">
        <f t="shared" ref="F4821" si="3959">+H4821+G4821</f>
        <v>195231400</v>
      </c>
      <c r="G4821" s="12">
        <v>9062400</v>
      </c>
      <c r="H4821" s="12">
        <v>186169000</v>
      </c>
      <c r="I4821" s="69">
        <f t="shared" ref="I4821" si="3960">SUM(F4821,J4821:K4821)</f>
        <v>195231400</v>
      </c>
      <c r="J4821" s="12">
        <v>0</v>
      </c>
      <c r="K4821" s="12">
        <v>0</v>
      </c>
    </row>
    <row r="4822" spans="1:21" x14ac:dyDescent="0.15">
      <c r="B4822" s="65">
        <v>45632</v>
      </c>
      <c r="C4822" s="74">
        <f t="shared" ref="C4822" si="3961">F4822</f>
        <v>225249700</v>
      </c>
      <c r="D4822" s="37">
        <v>1127.5</v>
      </c>
      <c r="E4822" s="68">
        <f t="shared" ref="E4822" si="3962">D4822-D4821</f>
        <v>5.2799999999999727</v>
      </c>
      <c r="F4822" s="69">
        <f t="shared" ref="F4822" si="3963">+H4822+G4822</f>
        <v>225249700</v>
      </c>
      <c r="G4822" s="12">
        <v>10860200</v>
      </c>
      <c r="H4822" s="12">
        <v>214389500</v>
      </c>
      <c r="I4822" s="69">
        <f t="shared" ref="I4822" si="3964">SUM(F4822,J4822:K4822)</f>
        <v>225249700</v>
      </c>
      <c r="J4822" s="12">
        <v>0</v>
      </c>
      <c r="K4822" s="12">
        <v>0</v>
      </c>
    </row>
    <row r="4823" spans="1:21" x14ac:dyDescent="0.15">
      <c r="B4823" s="65">
        <v>45635</v>
      </c>
      <c r="C4823" s="74">
        <f t="shared" ref="C4823" si="3965">F4823</f>
        <v>174577200</v>
      </c>
      <c r="D4823" s="37">
        <v>1124.5</v>
      </c>
      <c r="E4823" s="68">
        <f t="shared" ref="E4823" si="3966">D4823-D4822</f>
        <v>-3</v>
      </c>
      <c r="F4823" s="69">
        <f t="shared" ref="F4823" si="3967">+H4823+G4823</f>
        <v>174577200</v>
      </c>
      <c r="G4823" s="12">
        <v>7807700</v>
      </c>
      <c r="H4823" s="12">
        <v>166769500</v>
      </c>
      <c r="I4823" s="69">
        <f t="shared" ref="I4823" si="3968">SUM(F4823,J4823:K4823)</f>
        <v>174577200</v>
      </c>
      <c r="J4823" s="12">
        <v>0</v>
      </c>
      <c r="K4823" s="12">
        <v>0</v>
      </c>
    </row>
    <row r="4824" spans="1:21" x14ac:dyDescent="0.15">
      <c r="B4824" s="65">
        <v>45636</v>
      </c>
      <c r="C4824" s="74">
        <f t="shared" ref="C4824" si="3969">F4824</f>
        <v>335526700</v>
      </c>
      <c r="D4824" s="37">
        <v>1124.67</v>
      </c>
      <c r="E4824" s="68">
        <f t="shared" ref="E4824" si="3970">D4824-D4823</f>
        <v>0.17000000000007276</v>
      </c>
      <c r="F4824" s="69">
        <f t="shared" ref="F4824" si="3971">+H4824+G4824</f>
        <v>335526700</v>
      </c>
      <c r="G4824" s="12">
        <v>26537500</v>
      </c>
      <c r="H4824" s="12">
        <v>308989200</v>
      </c>
      <c r="I4824" s="69">
        <f t="shared" ref="I4824" si="3972">SUM(F4824,J4824:K4824)</f>
        <v>335526700</v>
      </c>
      <c r="J4824" s="12">
        <v>0</v>
      </c>
      <c r="K4824" s="12">
        <v>0</v>
      </c>
    </row>
    <row r="4825" spans="1:21" x14ac:dyDescent="0.15">
      <c r="B4825" s="65">
        <v>45637</v>
      </c>
      <c r="C4825" s="74">
        <f t="shared" ref="C4825" si="3973">F4825</f>
        <v>319269800</v>
      </c>
      <c r="D4825" s="37">
        <v>1121</v>
      </c>
      <c r="E4825" s="68">
        <f t="shared" ref="E4825" si="3974">D4825-D4824</f>
        <v>-3.6700000000000728</v>
      </c>
      <c r="F4825" s="69">
        <f t="shared" ref="F4825" si="3975">+H4825+G4825</f>
        <v>319269800</v>
      </c>
      <c r="G4825" s="12">
        <v>32774900</v>
      </c>
      <c r="H4825" s="12">
        <v>286494900</v>
      </c>
      <c r="I4825" s="69">
        <f t="shared" ref="I4825" si="3976">SUM(F4825,J4825:K4825)</f>
        <v>319269800</v>
      </c>
      <c r="J4825" s="12">
        <v>0</v>
      </c>
      <c r="K4825" s="12">
        <v>0</v>
      </c>
    </row>
    <row r="4826" spans="1:21" x14ac:dyDescent="0.15">
      <c r="B4826" s="65">
        <v>45638</v>
      </c>
      <c r="C4826" s="74">
        <f t="shared" ref="C4826" si="3977">F4826</f>
        <v>291579200</v>
      </c>
      <c r="D4826" s="37">
        <v>1126.17</v>
      </c>
      <c r="E4826" s="68">
        <f t="shared" ref="E4826" si="3978">D4826-D4825</f>
        <v>5.1700000000000728</v>
      </c>
      <c r="F4826" s="69">
        <f t="shared" ref="F4826" si="3979">+H4826+G4826</f>
        <v>291579200</v>
      </c>
      <c r="G4826" s="12">
        <v>8983600</v>
      </c>
      <c r="H4826" s="12">
        <v>282595600</v>
      </c>
      <c r="I4826" s="69">
        <f t="shared" ref="I4826" si="3980">SUM(F4826,J4826:K4826)</f>
        <v>291579200</v>
      </c>
      <c r="J4826" s="12">
        <v>0</v>
      </c>
      <c r="K4826" s="12">
        <v>0</v>
      </c>
    </row>
    <row r="4827" spans="1:21" x14ac:dyDescent="0.15">
      <c r="B4827" s="65">
        <v>45639</v>
      </c>
      <c r="C4827" s="74">
        <f t="shared" ref="C4827" si="3981">F4827</f>
        <v>215685200</v>
      </c>
      <c r="D4827" s="37">
        <v>1128.67</v>
      </c>
      <c r="E4827" s="68">
        <f t="shared" ref="E4827" si="3982">D4827-D4826</f>
        <v>2.5</v>
      </c>
      <c r="F4827" s="69">
        <f t="shared" ref="F4827" si="3983">+H4827+G4827</f>
        <v>215685200</v>
      </c>
      <c r="G4827" s="12">
        <v>15104500</v>
      </c>
      <c r="H4827" s="12">
        <v>200580700</v>
      </c>
      <c r="I4827" s="69">
        <f t="shared" ref="I4827" si="3984">SUM(F4827,J4827:K4827)</f>
        <v>215737400</v>
      </c>
      <c r="J4827" s="12">
        <v>0</v>
      </c>
      <c r="K4827" s="12">
        <v>52200</v>
      </c>
    </row>
    <row r="4828" spans="1:21" x14ac:dyDescent="0.15">
      <c r="B4828" s="65">
        <v>45642</v>
      </c>
      <c r="C4828" s="74">
        <f t="shared" ref="C4828" si="3985">F4828</f>
        <v>210808700</v>
      </c>
      <c r="D4828" s="37">
        <v>1152.8900000000001</v>
      </c>
      <c r="E4828" s="68">
        <f t="shared" ref="E4828" si="3986">D4828-D4827</f>
        <v>24.220000000000027</v>
      </c>
      <c r="F4828" s="69">
        <f t="shared" ref="F4828" si="3987">+H4828+G4828</f>
        <v>210808700</v>
      </c>
      <c r="G4828" s="12">
        <v>21381200</v>
      </c>
      <c r="H4828" s="12">
        <v>189427500</v>
      </c>
      <c r="I4828" s="69">
        <f t="shared" ref="I4828" si="3988">SUM(F4828,J4828:K4828)</f>
        <v>210808700</v>
      </c>
      <c r="J4828" s="12">
        <v>0</v>
      </c>
      <c r="K4828" s="12">
        <v>0</v>
      </c>
    </row>
    <row r="4829" spans="1:21" x14ac:dyDescent="0.15">
      <c r="B4829" s="65">
        <v>45643</v>
      </c>
      <c r="C4829" s="74">
        <f t="shared" ref="C4829:C4830" si="3989">F4829</f>
        <v>213274300</v>
      </c>
      <c r="D4829" s="37">
        <v>1150.5</v>
      </c>
      <c r="E4829" s="68">
        <f t="shared" ref="E4829:E4830" si="3990">D4829-D4828</f>
        <v>-2.3900000000001</v>
      </c>
      <c r="F4829" s="69">
        <f t="shared" ref="F4829:F4830" si="3991">+H4829+G4829</f>
        <v>213274300</v>
      </c>
      <c r="G4829" s="12">
        <v>4031800</v>
      </c>
      <c r="H4829" s="57">
        <v>209242500</v>
      </c>
      <c r="I4829" s="69">
        <f t="shared" ref="I4829:I4830" si="3992">SUM(F4829,J4829:K4829)</f>
        <v>213504300</v>
      </c>
      <c r="J4829" s="12">
        <v>0</v>
      </c>
      <c r="K4829" s="12">
        <v>230000</v>
      </c>
      <c r="M4829" s="57" t="s">
        <v>66</v>
      </c>
    </row>
    <row r="4830" spans="1:21" x14ac:dyDescent="0.15">
      <c r="B4830" s="65">
        <v>45644</v>
      </c>
      <c r="C4830" s="74">
        <f t="shared" si="3989"/>
        <v>130885700</v>
      </c>
      <c r="D4830" s="37">
        <v>1149.94</v>
      </c>
      <c r="E4830" s="68">
        <f t="shared" si="3990"/>
        <v>-0.55999999999994543</v>
      </c>
      <c r="F4830" s="69">
        <f t="shared" si="3991"/>
        <v>130885700</v>
      </c>
      <c r="G4830" s="12">
        <v>20879300</v>
      </c>
      <c r="H4830" s="12">
        <v>110006400</v>
      </c>
      <c r="I4830" s="69">
        <f t="shared" si="3992"/>
        <v>130885700</v>
      </c>
      <c r="J4830" s="12">
        <v>0</v>
      </c>
      <c r="K4830" s="12">
        <v>0</v>
      </c>
    </row>
    <row r="4831" spans="1:21" x14ac:dyDescent="0.15">
      <c r="B4831" s="65">
        <v>45645</v>
      </c>
      <c r="C4831" s="74">
        <f t="shared" ref="C4831" si="3993">F4831</f>
        <v>140341000</v>
      </c>
      <c r="D4831" s="37">
        <v>1150.94</v>
      </c>
      <c r="E4831" s="68">
        <f t="shared" ref="E4831" si="3994">D4831-D4830</f>
        <v>1</v>
      </c>
      <c r="F4831" s="69">
        <f t="shared" ref="F4831" si="3995">+H4831+G4831</f>
        <v>140341000</v>
      </c>
      <c r="G4831" s="12">
        <v>7201700</v>
      </c>
      <c r="H4831" s="12">
        <v>133139300</v>
      </c>
      <c r="I4831" s="69">
        <f t="shared" ref="I4831" si="3996">SUM(F4831,J4831:K4831)</f>
        <v>140341000</v>
      </c>
      <c r="J4831" s="12">
        <v>0</v>
      </c>
      <c r="K4831" s="12">
        <v>0</v>
      </c>
    </row>
    <row r="4832" spans="1:21" x14ac:dyDescent="0.15">
      <c r="B4832" s="65">
        <v>45646</v>
      </c>
      <c r="C4832" s="74">
        <f t="shared" ref="C4832" si="3997">F4832</f>
        <v>164695600</v>
      </c>
      <c r="D4832" s="37">
        <v>1151.22</v>
      </c>
      <c r="E4832" s="68">
        <f t="shared" ref="E4832" si="3998">D4832-D4831</f>
        <v>0.27999999999997272</v>
      </c>
      <c r="F4832" s="69">
        <f t="shared" ref="F4832" si="3999">+H4832+G4832</f>
        <v>164695600</v>
      </c>
      <c r="G4832" s="12">
        <v>37240600</v>
      </c>
      <c r="H4832" s="12">
        <v>127455000</v>
      </c>
      <c r="I4832" s="69">
        <f t="shared" ref="I4832" si="4000">SUM(F4832,J4832:K4832)</f>
        <v>165148600</v>
      </c>
      <c r="J4832" s="12">
        <v>0</v>
      </c>
      <c r="K4832" s="12">
        <v>453000</v>
      </c>
    </row>
    <row r="4833" spans="1:21" x14ac:dyDescent="0.15">
      <c r="B4833" s="65">
        <v>45649</v>
      </c>
      <c r="C4833" s="74">
        <f t="shared" ref="C4833" si="4001">F4833</f>
        <v>244810700</v>
      </c>
      <c r="D4833" s="37">
        <v>1159.3900000000001</v>
      </c>
      <c r="E4833" s="68">
        <f t="shared" ref="E4833" si="4002">D4833-D4832</f>
        <v>8.1700000000000728</v>
      </c>
      <c r="F4833" s="69">
        <f t="shared" ref="F4833" si="4003">+H4833+G4833</f>
        <v>244810700</v>
      </c>
      <c r="G4833" s="12">
        <v>24851600</v>
      </c>
      <c r="H4833" s="12">
        <v>219959100</v>
      </c>
      <c r="I4833" s="69">
        <f t="shared" ref="I4833" si="4004">SUM(F4833,J4833:K4833)</f>
        <v>244810700</v>
      </c>
      <c r="J4833" s="12">
        <v>0</v>
      </c>
      <c r="K4833" s="12">
        <v>0</v>
      </c>
    </row>
    <row r="4834" spans="1:21" x14ac:dyDescent="0.15">
      <c r="B4834" s="65">
        <v>45650</v>
      </c>
      <c r="C4834" s="74">
        <f t="shared" ref="C4834" si="4005">F4834</f>
        <v>274254300</v>
      </c>
      <c r="D4834" s="37">
        <v>1166.28</v>
      </c>
      <c r="E4834" s="68">
        <f t="shared" ref="E4834" si="4006">D4834-D4833</f>
        <v>6.8899999999998727</v>
      </c>
      <c r="F4834" s="69">
        <f t="shared" ref="F4834" si="4007">+H4834+G4834</f>
        <v>274254300</v>
      </c>
      <c r="G4834" s="12">
        <v>9924100</v>
      </c>
      <c r="H4834" s="57">
        <v>264330200</v>
      </c>
      <c r="I4834" s="69">
        <f t="shared" ref="I4834" si="4008">SUM(F4834,J4834:K4834)</f>
        <v>274254300</v>
      </c>
      <c r="J4834" s="12">
        <v>0</v>
      </c>
      <c r="K4834" s="12">
        <v>0</v>
      </c>
      <c r="M4834" s="57" t="s">
        <v>66</v>
      </c>
    </row>
    <row r="4835" spans="1:21" x14ac:dyDescent="0.15">
      <c r="B4835" s="65">
        <v>45651</v>
      </c>
      <c r="C4835" s="74">
        <f t="shared" ref="C4835:C4836" si="4009">F4835</f>
        <v>344019200</v>
      </c>
      <c r="D4835" s="37">
        <v>1177.83</v>
      </c>
      <c r="E4835" s="68">
        <f t="shared" ref="E4835:E4836" si="4010">D4835-D4834</f>
        <v>11.549999999999955</v>
      </c>
      <c r="F4835" s="69">
        <f t="shared" ref="F4835:F4836" si="4011">+H4835+G4835</f>
        <v>344019200</v>
      </c>
      <c r="G4835" s="12">
        <v>12252600</v>
      </c>
      <c r="H4835" s="57">
        <v>331766600</v>
      </c>
      <c r="I4835" s="69">
        <f t="shared" ref="I4835:I4836" si="4012">SUM(F4835,J4835:K4835)</f>
        <v>344019200</v>
      </c>
      <c r="J4835" s="12">
        <v>0</v>
      </c>
      <c r="K4835" s="12">
        <v>0</v>
      </c>
      <c r="M4835" s="57" t="s">
        <v>66</v>
      </c>
    </row>
    <row r="4836" spans="1:21" x14ac:dyDescent="0.15">
      <c r="B4836" s="65">
        <v>45652</v>
      </c>
      <c r="C4836" s="74">
        <f t="shared" si="4009"/>
        <v>339976700</v>
      </c>
      <c r="D4836" s="37">
        <v>1184.8900000000001</v>
      </c>
      <c r="E4836" s="68">
        <f t="shared" si="4010"/>
        <v>7.0600000000001728</v>
      </c>
      <c r="F4836" s="69">
        <f t="shared" si="4011"/>
        <v>339976700</v>
      </c>
      <c r="G4836" s="12">
        <v>14095300</v>
      </c>
      <c r="H4836" s="12">
        <v>325881400</v>
      </c>
      <c r="I4836" s="69">
        <f t="shared" si="4012"/>
        <v>339976700</v>
      </c>
      <c r="J4836" s="12">
        <v>0</v>
      </c>
      <c r="K4836" s="12">
        <v>0</v>
      </c>
    </row>
    <row r="4837" spans="1:21" x14ac:dyDescent="0.15">
      <c r="B4837" s="65">
        <v>45653</v>
      </c>
      <c r="C4837" s="74">
        <f t="shared" ref="C4837" si="4013">F4837</f>
        <v>889789600</v>
      </c>
      <c r="D4837" s="37">
        <v>1197.83</v>
      </c>
      <c r="E4837" s="68">
        <f t="shared" ref="E4837" si="4014">D4837-D4836</f>
        <v>12.939999999999827</v>
      </c>
      <c r="F4837" s="69">
        <f t="shared" ref="F4837" si="4015">+H4837+G4837</f>
        <v>889789600</v>
      </c>
      <c r="G4837" s="12">
        <v>13469700</v>
      </c>
      <c r="H4837" s="12">
        <v>876319900</v>
      </c>
      <c r="I4837" s="69">
        <f t="shared" ref="I4837" si="4016">SUM(F4837,J4837:K4837)</f>
        <v>889789600</v>
      </c>
      <c r="J4837" s="12">
        <v>0</v>
      </c>
      <c r="K4837" s="12">
        <v>0</v>
      </c>
    </row>
    <row r="4838" spans="1:21" s="21" customFormat="1" x14ac:dyDescent="0.15">
      <c r="A4838" s="21" t="s">
        <v>0</v>
      </c>
      <c r="B4838" s="66">
        <v>45656</v>
      </c>
      <c r="C4838" s="75">
        <f t="shared" ref="C4838:C4839" si="4017">F4838</f>
        <v>438085000</v>
      </c>
      <c r="D4838" s="38">
        <v>1215.06</v>
      </c>
      <c r="E4838" s="70">
        <f t="shared" ref="E4838:E4839" si="4018">D4838-D4837</f>
        <v>17.230000000000018</v>
      </c>
      <c r="F4838" s="71">
        <f t="shared" ref="F4838:F4839" si="4019">+H4838+G4838</f>
        <v>438085000</v>
      </c>
      <c r="G4838" s="22">
        <v>28934700</v>
      </c>
      <c r="H4838" s="22">
        <v>409150300</v>
      </c>
      <c r="I4838" s="71">
        <f t="shared" ref="I4838:I4839" si="4020">SUM(F4838,J4838:K4838)</f>
        <v>438085000</v>
      </c>
      <c r="J4838" s="22">
        <v>0</v>
      </c>
      <c r="K4838" s="22">
        <v>0</v>
      </c>
      <c r="L4838" s="23">
        <f>SUM(G4818:G4838)</f>
        <v>347836300</v>
      </c>
      <c r="M4838" s="22">
        <f>SUM(H4818:H4838)</f>
        <v>5138905900</v>
      </c>
      <c r="N4838" s="24">
        <f>SUM(G4818:H4838)</f>
        <v>5486742200</v>
      </c>
      <c r="O4838" s="25">
        <f>MAX($C4818:$C4838)</f>
        <v>889789600</v>
      </c>
      <c r="P4838" s="26">
        <f>MIN($C4818:$C4838)</f>
        <v>107768000</v>
      </c>
      <c r="Q4838" s="53">
        <f>MAX($D4818:$D4838)</f>
        <v>1215.06</v>
      </c>
      <c r="R4838" s="54">
        <f>MIN($D4818:$D4838)</f>
        <v>1121</v>
      </c>
      <c r="S4838" s="45">
        <f>MAX($E4818:$E4838)</f>
        <v>24.220000000000027</v>
      </c>
      <c r="T4838" s="46">
        <f>MIN($E4818:$E4838)</f>
        <v>-7.2799999999999727</v>
      </c>
      <c r="U4838" s="34"/>
    </row>
    <row r="4839" spans="1:21" x14ac:dyDescent="0.15">
      <c r="B4839" s="65">
        <v>45663</v>
      </c>
      <c r="C4839" s="74">
        <f t="shared" si="4017"/>
        <v>317212200</v>
      </c>
      <c r="D4839" s="37">
        <v>1231.1099999999999</v>
      </c>
      <c r="E4839" s="68">
        <f t="shared" si="4018"/>
        <v>16.049999999999955</v>
      </c>
      <c r="F4839" s="69">
        <f t="shared" si="4019"/>
        <v>317212200</v>
      </c>
      <c r="G4839" s="12">
        <v>21311300</v>
      </c>
      <c r="H4839" s="12">
        <v>295900900</v>
      </c>
      <c r="I4839" s="69">
        <f t="shared" si="4020"/>
        <v>318145200</v>
      </c>
      <c r="J4839" s="12">
        <v>0</v>
      </c>
      <c r="K4839" s="12">
        <v>933000</v>
      </c>
    </row>
    <row r="4840" spans="1:21" x14ac:dyDescent="0.15">
      <c r="B4840" s="65">
        <v>45664</v>
      </c>
      <c r="C4840" s="74">
        <f t="shared" ref="C4840" si="4021">F4840</f>
        <v>213363600</v>
      </c>
      <c r="D4840" s="37">
        <v>1197.33</v>
      </c>
      <c r="E4840" s="68">
        <f t="shared" ref="E4840" si="4022">D4840-D4839</f>
        <v>-33.779999999999973</v>
      </c>
      <c r="F4840" s="69">
        <f t="shared" ref="F4840" si="4023">+H4840+G4840</f>
        <v>213363600</v>
      </c>
      <c r="G4840" s="12">
        <v>6692800</v>
      </c>
      <c r="H4840" s="12">
        <v>206670800</v>
      </c>
      <c r="I4840" s="69">
        <f t="shared" ref="I4840" si="4024">SUM(F4840,J4840:K4840)</f>
        <v>213363600</v>
      </c>
      <c r="J4840" s="12">
        <v>0</v>
      </c>
      <c r="K4840" s="12">
        <v>0</v>
      </c>
    </row>
    <row r="4841" spans="1:21" x14ac:dyDescent="0.15">
      <c r="B4841" s="65">
        <v>45665</v>
      </c>
      <c r="C4841" s="74">
        <f t="shared" ref="C4841" si="4025">F4841</f>
        <v>366307000</v>
      </c>
      <c r="D4841" s="37">
        <v>1183.72</v>
      </c>
      <c r="E4841" s="68">
        <f t="shared" ref="E4841" si="4026">D4841-D4840</f>
        <v>-13.6099999999999</v>
      </c>
      <c r="F4841" s="69">
        <f t="shared" ref="F4841" si="4027">+H4841+G4841</f>
        <v>366307000</v>
      </c>
      <c r="G4841" s="12">
        <v>10002400</v>
      </c>
      <c r="H4841" s="12">
        <v>356304600</v>
      </c>
      <c r="I4841" s="69">
        <f t="shared" ref="I4841" si="4028">SUM(F4841,J4841:K4841)</f>
        <v>366307000</v>
      </c>
      <c r="J4841" s="12">
        <v>0</v>
      </c>
      <c r="K4841" s="12">
        <v>0</v>
      </c>
    </row>
    <row r="4842" spans="1:21" x14ac:dyDescent="0.15">
      <c r="B4842" s="65">
        <v>45666</v>
      </c>
      <c r="C4842" s="74">
        <f t="shared" ref="C4842" si="4029">F4842</f>
        <v>214568300</v>
      </c>
      <c r="D4842" s="37">
        <v>1185.22</v>
      </c>
      <c r="E4842" s="68">
        <f t="shared" ref="E4842" si="4030">D4842-D4841</f>
        <v>1.5</v>
      </c>
      <c r="F4842" s="69">
        <f t="shared" ref="F4842" si="4031">+H4842+G4842</f>
        <v>214568300</v>
      </c>
      <c r="G4842" s="12">
        <v>6641300</v>
      </c>
      <c r="H4842" s="12">
        <v>207927000</v>
      </c>
      <c r="I4842" s="69">
        <f t="shared" ref="I4842" si="4032">SUM(F4842,J4842:K4842)</f>
        <v>216213300</v>
      </c>
      <c r="J4842" s="12">
        <v>0</v>
      </c>
      <c r="K4842" s="12">
        <v>1645000</v>
      </c>
    </row>
    <row r="4843" spans="1:21" x14ac:dyDescent="0.15">
      <c r="B4843" s="65">
        <v>45667</v>
      </c>
      <c r="C4843" s="74">
        <f t="shared" ref="C4843" si="4033">F4843</f>
        <v>141752900</v>
      </c>
      <c r="D4843" s="37">
        <v>1192.94</v>
      </c>
      <c r="E4843" s="68">
        <f t="shared" ref="E4843" si="4034">D4843-D4842</f>
        <v>7.7200000000000273</v>
      </c>
      <c r="F4843" s="69">
        <f t="shared" ref="F4843" si="4035">+H4843+G4843</f>
        <v>141752900</v>
      </c>
      <c r="G4843" s="12">
        <v>9292600</v>
      </c>
      <c r="H4843" s="12">
        <v>132460300</v>
      </c>
      <c r="I4843" s="69">
        <f t="shared" ref="I4843" si="4036">SUM(F4843,J4843:K4843)</f>
        <v>142385000</v>
      </c>
      <c r="J4843" s="12">
        <v>0</v>
      </c>
      <c r="K4843" s="12">
        <v>632100</v>
      </c>
    </row>
    <row r="4844" spans="1:21" x14ac:dyDescent="0.15">
      <c r="B4844" s="65">
        <v>45671</v>
      </c>
      <c r="C4844" s="74">
        <f t="shared" ref="C4844" si="4037">F4844</f>
        <v>205629600</v>
      </c>
      <c r="D4844" s="37">
        <v>1198.78</v>
      </c>
      <c r="E4844" s="68">
        <f t="shared" ref="E4844" si="4038">D4844-D4843</f>
        <v>5.8399999999999181</v>
      </c>
      <c r="F4844" s="69">
        <f t="shared" ref="F4844" si="4039">+H4844+G4844</f>
        <v>205629600</v>
      </c>
      <c r="G4844" s="12">
        <v>11284600</v>
      </c>
      <c r="H4844" s="12">
        <v>194345000</v>
      </c>
      <c r="I4844" s="69">
        <f t="shared" ref="I4844" si="4040">SUM(F4844,J4844:K4844)</f>
        <v>206693600</v>
      </c>
      <c r="J4844" s="12">
        <v>0</v>
      </c>
      <c r="K4844" s="12">
        <v>1064000</v>
      </c>
    </row>
    <row r="4845" spans="1:21" x14ac:dyDescent="0.15">
      <c r="B4845" s="65">
        <v>45672</v>
      </c>
      <c r="C4845" s="74">
        <f t="shared" ref="C4845:C4846" si="4041">F4845</f>
        <v>139589000</v>
      </c>
      <c r="D4845" s="37">
        <v>1207.33</v>
      </c>
      <c r="E4845" s="68">
        <f t="shared" ref="E4845:E4846" si="4042">D4845-D4844</f>
        <v>8.5499999999999545</v>
      </c>
      <c r="F4845" s="69">
        <f t="shared" ref="F4845:F4846" si="4043">+H4845+G4845</f>
        <v>139589000</v>
      </c>
      <c r="G4845" s="12">
        <v>5057500</v>
      </c>
      <c r="H4845" s="12">
        <v>134531500</v>
      </c>
      <c r="I4845" s="69">
        <f t="shared" ref="I4845:I4846" si="4044">SUM(F4845,J4845:K4845)</f>
        <v>140222500</v>
      </c>
      <c r="J4845" s="12">
        <v>633500</v>
      </c>
      <c r="K4845" s="12">
        <v>0</v>
      </c>
    </row>
    <row r="4846" spans="1:21" x14ac:dyDescent="0.15">
      <c r="B4846" s="65">
        <v>45673</v>
      </c>
      <c r="C4846" s="74">
        <f t="shared" si="4041"/>
        <v>80771400</v>
      </c>
      <c r="D4846" s="37">
        <v>1209.1099999999999</v>
      </c>
      <c r="E4846" s="68">
        <f t="shared" si="4042"/>
        <v>1.7799999999999727</v>
      </c>
      <c r="F4846" s="69">
        <f t="shared" si="4043"/>
        <v>80771400</v>
      </c>
      <c r="G4846" s="12">
        <v>5095000</v>
      </c>
      <c r="H4846" s="12">
        <v>75676400</v>
      </c>
      <c r="I4846" s="69">
        <f t="shared" si="4044"/>
        <v>80771400</v>
      </c>
      <c r="J4846" s="12">
        <v>0</v>
      </c>
      <c r="K4846" s="12">
        <v>0</v>
      </c>
    </row>
    <row r="4847" spans="1:21" x14ac:dyDescent="0.15">
      <c r="B4847" s="65">
        <v>45674</v>
      </c>
      <c r="C4847" s="74">
        <f t="shared" ref="C4847" si="4045">F4847</f>
        <v>139913000</v>
      </c>
      <c r="D4847" s="37">
        <v>1207.8900000000001</v>
      </c>
      <c r="E4847" s="68">
        <f t="shared" ref="E4847" si="4046">D4847-D4846</f>
        <v>-1.2199999999997999</v>
      </c>
      <c r="F4847" s="69">
        <f t="shared" ref="F4847" si="4047">+H4847+G4847</f>
        <v>139913000</v>
      </c>
      <c r="G4847" s="12">
        <v>4347900</v>
      </c>
      <c r="H4847" s="12">
        <v>135565100</v>
      </c>
      <c r="I4847" s="69">
        <f t="shared" ref="I4847" si="4048">SUM(F4847,J4847:K4847)</f>
        <v>140678200</v>
      </c>
      <c r="J4847" s="12">
        <v>765200</v>
      </c>
      <c r="K4847" s="12">
        <v>0</v>
      </c>
    </row>
    <row r="4848" spans="1:21" x14ac:dyDescent="0.15">
      <c r="B4848" s="65">
        <v>45677</v>
      </c>
      <c r="C4848" s="74">
        <f t="shared" ref="C4848" si="4049">F4848</f>
        <v>73117800</v>
      </c>
      <c r="D4848" s="37">
        <v>1209.44</v>
      </c>
      <c r="E4848" s="68">
        <f t="shared" ref="E4848" si="4050">D4848-D4847</f>
        <v>1.5499999999999545</v>
      </c>
      <c r="F4848" s="69">
        <f t="shared" ref="F4848" si="4051">+H4848+G4848</f>
        <v>73117800</v>
      </c>
      <c r="G4848" s="12">
        <v>8270100</v>
      </c>
      <c r="H4848" s="12">
        <v>64847700</v>
      </c>
      <c r="I4848" s="69">
        <f t="shared" ref="I4848" si="4052">SUM(F4848,J4848:K4848)</f>
        <v>73117800</v>
      </c>
      <c r="J4848" s="12">
        <v>0</v>
      </c>
      <c r="K4848" s="12">
        <v>0</v>
      </c>
    </row>
    <row r="4849" spans="1:21" x14ac:dyDescent="0.15">
      <c r="B4849" s="65">
        <v>45678</v>
      </c>
      <c r="C4849" s="74">
        <f t="shared" ref="C4849" si="4053">F4849</f>
        <v>154438400</v>
      </c>
      <c r="D4849" s="37">
        <v>1213.33</v>
      </c>
      <c r="E4849" s="68">
        <f t="shared" ref="E4849" si="4054">D4849-D4848</f>
        <v>3.8899999999998727</v>
      </c>
      <c r="F4849" s="69">
        <f t="shared" ref="F4849" si="4055">+H4849+G4849</f>
        <v>154438400</v>
      </c>
      <c r="G4849" s="12">
        <v>16885500</v>
      </c>
      <c r="H4849" s="12">
        <v>137552900</v>
      </c>
      <c r="I4849" s="69">
        <f t="shared" ref="I4849" si="4056">SUM(F4849,J4849:K4849)</f>
        <v>154438400</v>
      </c>
      <c r="J4849" s="12">
        <v>0</v>
      </c>
      <c r="K4849" s="12">
        <v>0</v>
      </c>
    </row>
    <row r="4850" spans="1:21" x14ac:dyDescent="0.15">
      <c r="B4850" s="65">
        <v>45679</v>
      </c>
      <c r="C4850" s="74">
        <f t="shared" ref="C4850:C4851" si="4057">F4850</f>
        <v>100658200</v>
      </c>
      <c r="D4850" s="37">
        <v>1224.94</v>
      </c>
      <c r="E4850" s="68">
        <f t="shared" ref="E4850:E4851" si="4058">D4850-D4849</f>
        <v>11.610000000000127</v>
      </c>
      <c r="F4850" s="69">
        <f t="shared" ref="F4850:F4851" si="4059">+H4850+G4850</f>
        <v>100658200</v>
      </c>
      <c r="G4850" s="12">
        <v>11001400</v>
      </c>
      <c r="H4850" s="12">
        <v>89656800</v>
      </c>
      <c r="I4850" s="69">
        <f t="shared" ref="I4850:I4851" si="4060">SUM(F4850,J4850:K4850)</f>
        <v>101062200</v>
      </c>
      <c r="J4850" s="12">
        <v>0</v>
      </c>
      <c r="K4850" s="12">
        <v>404000</v>
      </c>
    </row>
    <row r="4851" spans="1:21" x14ac:dyDescent="0.15">
      <c r="B4851" s="65">
        <v>45680</v>
      </c>
      <c r="C4851" s="74">
        <f t="shared" si="4057"/>
        <v>106071000</v>
      </c>
      <c r="D4851" s="37">
        <v>1228.3900000000001</v>
      </c>
      <c r="E4851" s="68">
        <f t="shared" si="4058"/>
        <v>3.4500000000000455</v>
      </c>
      <c r="F4851" s="69">
        <f t="shared" si="4059"/>
        <v>106071000</v>
      </c>
      <c r="G4851" s="12">
        <v>11301200</v>
      </c>
      <c r="H4851" s="12">
        <v>94769800</v>
      </c>
      <c r="I4851" s="69">
        <f t="shared" si="4060"/>
        <v>106071000</v>
      </c>
      <c r="J4851" s="12">
        <v>0</v>
      </c>
      <c r="K4851" s="12">
        <v>0</v>
      </c>
    </row>
    <row r="4852" spans="1:21" x14ac:dyDescent="0.15">
      <c r="B4852" s="65">
        <v>45681</v>
      </c>
      <c r="C4852" s="74">
        <f t="shared" ref="C4852" si="4061">F4852</f>
        <v>87666600</v>
      </c>
      <c r="D4852" s="37">
        <v>1235.83</v>
      </c>
      <c r="E4852" s="68">
        <f t="shared" ref="E4852" si="4062">D4852-D4851</f>
        <v>7.4399999999998272</v>
      </c>
      <c r="F4852" s="69">
        <f t="shared" ref="F4852" si="4063">+H4852+G4852</f>
        <v>87666600</v>
      </c>
      <c r="G4852" s="12">
        <v>21809900</v>
      </c>
      <c r="H4852" s="12">
        <v>65856700</v>
      </c>
      <c r="I4852" s="69">
        <f t="shared" ref="I4852" si="4064">SUM(F4852,J4852:K4852)</f>
        <v>87666600</v>
      </c>
      <c r="J4852" s="12">
        <v>0</v>
      </c>
      <c r="K4852" s="12">
        <v>0</v>
      </c>
    </row>
    <row r="4853" spans="1:21" x14ac:dyDescent="0.15">
      <c r="B4853" s="65">
        <v>45684</v>
      </c>
      <c r="C4853" s="74">
        <f t="shared" ref="C4853" si="4065">F4853</f>
        <v>127774700</v>
      </c>
      <c r="D4853" s="37">
        <v>1235.94</v>
      </c>
      <c r="E4853" s="68">
        <f t="shared" ref="E4853" si="4066">D4853-D4852</f>
        <v>0.11000000000012733</v>
      </c>
      <c r="F4853" s="69">
        <f t="shared" ref="F4853" si="4067">+H4853+G4853</f>
        <v>127774700</v>
      </c>
      <c r="G4853" s="12">
        <v>24875600</v>
      </c>
      <c r="H4853" s="12">
        <v>102899100</v>
      </c>
      <c r="I4853" s="69">
        <f t="shared" ref="I4853" si="4068">SUM(F4853,J4853:K4853)</f>
        <v>127774700</v>
      </c>
      <c r="J4853" s="12">
        <v>0</v>
      </c>
      <c r="K4853" s="12">
        <v>0</v>
      </c>
    </row>
    <row r="4854" spans="1:21" x14ac:dyDescent="0.15">
      <c r="B4854" s="65">
        <v>45685</v>
      </c>
      <c r="C4854" s="74">
        <f t="shared" ref="C4854" si="4069">F4854</f>
        <v>88077800</v>
      </c>
      <c r="D4854" s="37">
        <v>1236.5</v>
      </c>
      <c r="E4854" s="68">
        <f t="shared" ref="E4854" si="4070">D4854-D4853</f>
        <v>0.55999999999994543</v>
      </c>
      <c r="F4854" s="69">
        <f t="shared" ref="F4854" si="4071">+H4854+G4854</f>
        <v>88077800</v>
      </c>
      <c r="G4854" s="12">
        <v>33087500</v>
      </c>
      <c r="H4854" s="12">
        <v>54990300</v>
      </c>
      <c r="I4854" s="69">
        <f t="shared" ref="I4854" si="4072">SUM(F4854,J4854:K4854)</f>
        <v>88077800</v>
      </c>
      <c r="J4854" s="12">
        <v>0</v>
      </c>
      <c r="K4854" s="12">
        <v>0</v>
      </c>
    </row>
    <row r="4855" spans="1:21" x14ac:dyDescent="0.15">
      <c r="B4855" s="65">
        <v>45686</v>
      </c>
      <c r="C4855" s="74">
        <f t="shared" ref="C4855" si="4073">F4855</f>
        <v>107639400</v>
      </c>
      <c r="D4855" s="37">
        <v>1238.67</v>
      </c>
      <c r="E4855" s="68">
        <f t="shared" ref="E4855" si="4074">D4855-D4854</f>
        <v>2.1700000000000728</v>
      </c>
      <c r="F4855" s="69">
        <f t="shared" ref="F4855" si="4075">+H4855+G4855</f>
        <v>107639400</v>
      </c>
      <c r="G4855" s="12">
        <v>10176300</v>
      </c>
      <c r="H4855" s="12">
        <v>97463100</v>
      </c>
      <c r="I4855" s="69">
        <f t="shared" ref="I4855" si="4076">SUM(F4855,J4855:K4855)</f>
        <v>107639400</v>
      </c>
      <c r="J4855" s="12">
        <v>0</v>
      </c>
      <c r="K4855" s="12">
        <v>0</v>
      </c>
    </row>
    <row r="4856" spans="1:21" x14ac:dyDescent="0.15">
      <c r="B4856" s="65">
        <v>45687</v>
      </c>
      <c r="C4856" s="74">
        <f t="shared" ref="C4856" si="4077">F4856</f>
        <v>168454400</v>
      </c>
      <c r="D4856" s="37">
        <v>1220.83</v>
      </c>
      <c r="E4856" s="68">
        <f t="shared" ref="E4856" si="4078">D4856-D4855</f>
        <v>-17.840000000000146</v>
      </c>
      <c r="F4856" s="69">
        <f t="shared" ref="F4856" si="4079">+H4856+G4856</f>
        <v>168454400</v>
      </c>
      <c r="G4856" s="12">
        <v>34497100</v>
      </c>
      <c r="H4856" s="12">
        <v>133957300</v>
      </c>
      <c r="I4856" s="69">
        <f t="shared" ref="I4856" si="4080">SUM(F4856,J4856:K4856)</f>
        <v>168454400</v>
      </c>
      <c r="J4856" s="12">
        <v>0</v>
      </c>
      <c r="K4856" s="12">
        <v>0</v>
      </c>
    </row>
    <row r="4857" spans="1:21" s="21" customFormat="1" x14ac:dyDescent="0.15">
      <c r="A4857" s="21" t="s">
        <v>0</v>
      </c>
      <c r="B4857" s="66">
        <v>45688</v>
      </c>
      <c r="C4857" s="75">
        <f t="shared" ref="C4857:C4858" si="4081">F4857</f>
        <v>104397200</v>
      </c>
      <c r="D4857" s="38">
        <v>1208.6099999999999</v>
      </c>
      <c r="E4857" s="70">
        <f t="shared" ref="E4857:E4858" si="4082">D4857-D4856</f>
        <v>-12.220000000000027</v>
      </c>
      <c r="F4857" s="71">
        <f t="shared" ref="F4857:F4858" si="4083">+H4857+G4857</f>
        <v>104397200</v>
      </c>
      <c r="G4857" s="22">
        <v>14909300</v>
      </c>
      <c r="H4857" s="22">
        <v>89487900</v>
      </c>
      <c r="I4857" s="71">
        <f t="shared" ref="I4857:I4858" si="4084">SUM(F4857,J4857:K4857)</f>
        <v>104397200</v>
      </c>
      <c r="J4857" s="22">
        <v>0</v>
      </c>
      <c r="K4857" s="22">
        <v>0</v>
      </c>
      <c r="L4857" s="23">
        <f>SUM(G4839:G4857)</f>
        <v>266539300</v>
      </c>
      <c r="M4857" s="22">
        <f>SUM(H4839:H4857)</f>
        <v>2670863200</v>
      </c>
      <c r="N4857" s="24">
        <f>SUM(G4839:H4857)</f>
        <v>2937402500</v>
      </c>
      <c r="O4857" s="25">
        <f>MAX($C4839:$C4857)</f>
        <v>366307000</v>
      </c>
      <c r="P4857" s="26">
        <f>MIN($C4839:$C4857)</f>
        <v>73117800</v>
      </c>
      <c r="Q4857" s="53">
        <f>MAX($D4839:$D4857)</f>
        <v>1238.67</v>
      </c>
      <c r="R4857" s="54">
        <f>MIN($D4839:$D4857)</f>
        <v>1183.72</v>
      </c>
      <c r="S4857" s="45">
        <f>MAX($E4839:$E4857)</f>
        <v>16.049999999999955</v>
      </c>
      <c r="T4857" s="46">
        <f>MIN($E4839:$E4857)</f>
        <v>-33.779999999999973</v>
      </c>
      <c r="U4857" s="34"/>
    </row>
    <row r="4858" spans="1:21" x14ac:dyDescent="0.15">
      <c r="B4858" s="65">
        <v>45691</v>
      </c>
      <c r="C4858" s="74">
        <f t="shared" si="4081"/>
        <v>117055300</v>
      </c>
      <c r="D4858" s="37">
        <v>1198.33</v>
      </c>
      <c r="E4858" s="68">
        <f t="shared" si="4082"/>
        <v>-10.279999999999973</v>
      </c>
      <c r="F4858" s="69">
        <f t="shared" si="4083"/>
        <v>117055300</v>
      </c>
      <c r="G4858" s="12">
        <v>16422400</v>
      </c>
      <c r="H4858" s="12">
        <v>100632900</v>
      </c>
      <c r="I4858" s="69">
        <f t="shared" si="4084"/>
        <v>117279800</v>
      </c>
      <c r="J4858" s="12">
        <v>0</v>
      </c>
      <c r="K4858" s="12">
        <v>224500</v>
      </c>
    </row>
    <row r="4859" spans="1:21" x14ac:dyDescent="0.15">
      <c r="B4859" s="65">
        <v>45692</v>
      </c>
      <c r="C4859" s="74">
        <f t="shared" ref="C4859" si="4085">F4859</f>
        <v>100499200</v>
      </c>
      <c r="D4859" s="37">
        <v>1207.1099999999999</v>
      </c>
      <c r="E4859" s="68">
        <f t="shared" ref="E4859" si="4086">D4859-D4858</f>
        <v>8.7799999999999727</v>
      </c>
      <c r="F4859" s="69">
        <f t="shared" ref="F4859" si="4087">+H4859+G4859</f>
        <v>100499200</v>
      </c>
      <c r="G4859" s="12">
        <v>21792600</v>
      </c>
      <c r="H4859" s="12">
        <v>78706600</v>
      </c>
      <c r="I4859" s="69">
        <f t="shared" ref="I4859" si="4088">SUM(F4859,J4859:K4859)</f>
        <v>100499200</v>
      </c>
      <c r="J4859" s="12">
        <v>0</v>
      </c>
      <c r="K4859" s="12">
        <v>0</v>
      </c>
    </row>
    <row r="4860" spans="1:21" x14ac:dyDescent="0.15">
      <c r="B4860" s="65">
        <v>45693</v>
      </c>
      <c r="C4860" s="74">
        <f t="shared" ref="C4860" si="4089">F4860</f>
        <v>77165700</v>
      </c>
      <c r="D4860" s="37">
        <v>1204.67</v>
      </c>
      <c r="E4860" s="68">
        <f t="shared" ref="E4860" si="4090">D4860-D4859</f>
        <v>-2.4399999999998272</v>
      </c>
      <c r="F4860" s="69">
        <f t="shared" ref="F4860" si="4091">+H4860+G4860</f>
        <v>77165700</v>
      </c>
      <c r="G4860" s="12">
        <v>26528300</v>
      </c>
      <c r="H4860" s="12">
        <v>50637400</v>
      </c>
      <c r="I4860" s="69">
        <f t="shared" ref="I4860" si="4092">SUM(F4860,J4860:K4860)</f>
        <v>78048900</v>
      </c>
      <c r="J4860" s="12">
        <v>0</v>
      </c>
      <c r="K4860" s="12">
        <v>883200</v>
      </c>
    </row>
    <row r="4861" spans="1:21" x14ac:dyDescent="0.15">
      <c r="B4861" s="65">
        <v>45694</v>
      </c>
      <c r="C4861" s="74">
        <f t="shared" ref="C4861" si="4093">F4861</f>
        <v>82732200</v>
      </c>
      <c r="D4861" s="37">
        <v>1199.72</v>
      </c>
      <c r="E4861" s="68">
        <f t="shared" ref="E4861" si="4094">D4861-D4860</f>
        <v>-4.9500000000000455</v>
      </c>
      <c r="F4861" s="69">
        <f t="shared" ref="F4861" si="4095">+H4861+G4861</f>
        <v>82732200</v>
      </c>
      <c r="G4861" s="12">
        <v>19798800</v>
      </c>
      <c r="H4861" s="12">
        <v>62933400</v>
      </c>
      <c r="I4861" s="69">
        <f t="shared" ref="I4861" si="4096">SUM(F4861,J4861:K4861)</f>
        <v>83222700</v>
      </c>
      <c r="J4861" s="12">
        <v>0</v>
      </c>
      <c r="K4861" s="12">
        <v>490500</v>
      </c>
    </row>
    <row r="4862" spans="1:21" x14ac:dyDescent="0.15">
      <c r="B4862" s="65">
        <v>45695</v>
      </c>
      <c r="C4862" s="74">
        <f t="shared" ref="C4862" si="4097">F4862</f>
        <v>109976300</v>
      </c>
      <c r="D4862" s="37">
        <v>1197.1099999999999</v>
      </c>
      <c r="E4862" s="68">
        <f t="shared" ref="E4862" si="4098">D4862-D4861</f>
        <v>-2.6100000000001273</v>
      </c>
      <c r="F4862" s="69">
        <f t="shared" ref="F4862" si="4099">+H4862+G4862</f>
        <v>109976300</v>
      </c>
      <c r="G4862" s="12">
        <v>22274400</v>
      </c>
      <c r="H4862" s="12">
        <v>87701900</v>
      </c>
      <c r="I4862" s="69">
        <f t="shared" ref="I4862" si="4100">SUM(F4862,J4862:K4862)</f>
        <v>109976300</v>
      </c>
      <c r="J4862" s="12">
        <v>0</v>
      </c>
      <c r="K4862" s="12">
        <v>0</v>
      </c>
    </row>
    <row r="4863" spans="1:21" x14ac:dyDescent="0.15">
      <c r="B4863" s="65">
        <v>45698</v>
      </c>
      <c r="C4863" s="74">
        <f t="shared" ref="C4863" si="4101">F4863</f>
        <v>133355300</v>
      </c>
      <c r="D4863" s="37">
        <v>1204.06</v>
      </c>
      <c r="E4863" s="68">
        <f t="shared" ref="E4863" si="4102">D4863-D4862</f>
        <v>6.9500000000000455</v>
      </c>
      <c r="F4863" s="69">
        <f t="shared" ref="F4863" si="4103">+H4863+G4863</f>
        <v>133355300</v>
      </c>
      <c r="G4863" s="12">
        <v>46038600</v>
      </c>
      <c r="H4863" s="12">
        <v>87316700</v>
      </c>
      <c r="I4863" s="69">
        <f t="shared" ref="I4863" si="4104">SUM(F4863,J4863:K4863)</f>
        <v>136457300</v>
      </c>
      <c r="J4863" s="12">
        <v>0</v>
      </c>
      <c r="K4863" s="12">
        <v>3102000</v>
      </c>
    </row>
    <row r="4864" spans="1:21" x14ac:dyDescent="0.15">
      <c r="B4864" s="65">
        <v>45700</v>
      </c>
      <c r="C4864" s="74">
        <f t="shared" ref="C4864" si="4105">F4864</f>
        <v>133089900</v>
      </c>
      <c r="D4864" s="37">
        <v>1208.6099999999999</v>
      </c>
      <c r="E4864" s="68">
        <f t="shared" ref="E4864" si="4106">D4864-D4863</f>
        <v>4.5499999999999545</v>
      </c>
      <c r="F4864" s="69">
        <f t="shared" ref="F4864" si="4107">+H4864+G4864</f>
        <v>133089900</v>
      </c>
      <c r="G4864" s="12">
        <v>28846700</v>
      </c>
      <c r="H4864" s="12">
        <v>104243200</v>
      </c>
      <c r="I4864" s="69">
        <f t="shared" ref="I4864" si="4108">SUM(F4864,J4864:K4864)</f>
        <v>133089900</v>
      </c>
      <c r="J4864" s="12">
        <v>0</v>
      </c>
      <c r="K4864" s="12">
        <v>0</v>
      </c>
    </row>
    <row r="4865" spans="1:21" x14ac:dyDescent="0.15">
      <c r="B4865" s="65">
        <v>45701</v>
      </c>
      <c r="C4865" s="74">
        <f t="shared" ref="C4865" si="4109">F4865</f>
        <v>122186600</v>
      </c>
      <c r="D4865" s="37">
        <v>1210.33</v>
      </c>
      <c r="E4865" s="68">
        <f t="shared" ref="E4865" si="4110">D4865-D4864</f>
        <v>1.7200000000000273</v>
      </c>
      <c r="F4865" s="69">
        <f t="shared" ref="F4865" si="4111">+H4865+G4865</f>
        <v>122186600</v>
      </c>
      <c r="G4865" s="12">
        <v>24425800</v>
      </c>
      <c r="H4865" s="12">
        <v>97760800</v>
      </c>
      <c r="I4865" s="69">
        <f t="shared" ref="I4865" si="4112">SUM(F4865,J4865:K4865)</f>
        <v>122186600</v>
      </c>
      <c r="J4865" s="12">
        <v>0</v>
      </c>
      <c r="K4865" s="12">
        <v>0</v>
      </c>
    </row>
    <row r="4866" spans="1:21" x14ac:dyDescent="0.15">
      <c r="B4866" s="65">
        <v>45702</v>
      </c>
      <c r="C4866" s="74">
        <f t="shared" ref="C4866" si="4113">F4866</f>
        <v>244264900</v>
      </c>
      <c r="D4866" s="37">
        <v>1209.83</v>
      </c>
      <c r="E4866" s="68">
        <f t="shared" ref="E4866" si="4114">D4866-D4865</f>
        <v>-0.5</v>
      </c>
      <c r="F4866" s="69">
        <f t="shared" ref="F4866" si="4115">+H4866+G4866</f>
        <v>244264900</v>
      </c>
      <c r="G4866" s="12">
        <v>26226900</v>
      </c>
      <c r="H4866" s="12">
        <v>218038000</v>
      </c>
      <c r="I4866" s="69">
        <f t="shared" ref="I4866" si="4116">SUM(F4866,J4866:K4866)</f>
        <v>246169900</v>
      </c>
      <c r="J4866" s="12">
        <v>0</v>
      </c>
      <c r="K4866" s="12">
        <v>1905000</v>
      </c>
    </row>
    <row r="4867" spans="1:21" x14ac:dyDescent="0.15">
      <c r="B4867" s="65">
        <v>45705</v>
      </c>
      <c r="C4867" s="74">
        <f t="shared" ref="C4867" si="4117">F4867</f>
        <v>379876800</v>
      </c>
      <c r="D4867" s="37">
        <v>1215.1099999999999</v>
      </c>
      <c r="E4867" s="68">
        <f t="shared" ref="E4867" si="4118">D4867-D4866</f>
        <v>5.2799999999999727</v>
      </c>
      <c r="F4867" s="69">
        <f t="shared" ref="F4867" si="4119">+H4867+G4867</f>
        <v>379876800</v>
      </c>
      <c r="G4867" s="12">
        <v>12416400</v>
      </c>
      <c r="H4867" s="12">
        <v>367460400</v>
      </c>
      <c r="I4867" s="69">
        <f t="shared" ref="I4867" si="4120">SUM(F4867,J4867:K4867)</f>
        <v>379876800</v>
      </c>
      <c r="J4867" s="12">
        <v>0</v>
      </c>
      <c r="K4867" s="12">
        <v>0</v>
      </c>
    </row>
    <row r="4868" spans="1:21" x14ac:dyDescent="0.15">
      <c r="B4868" s="65">
        <v>45706</v>
      </c>
      <c r="C4868" s="74">
        <f t="shared" ref="C4868" si="4121">F4868</f>
        <v>122854100</v>
      </c>
      <c r="D4868" s="37">
        <v>1216.8900000000001</v>
      </c>
      <c r="E4868" s="68">
        <f t="shared" ref="E4868" si="4122">D4868-D4867</f>
        <v>1.7800000000002001</v>
      </c>
      <c r="F4868" s="69">
        <f t="shared" ref="F4868" si="4123">+H4868+G4868</f>
        <v>122854100</v>
      </c>
      <c r="G4868" s="12">
        <v>20970600</v>
      </c>
      <c r="H4868" s="12">
        <v>101883500</v>
      </c>
      <c r="I4868" s="69">
        <f t="shared" ref="I4868" si="4124">SUM(F4868,J4868:K4868)</f>
        <v>123113600</v>
      </c>
      <c r="J4868" s="12">
        <v>259500</v>
      </c>
      <c r="K4868" s="12">
        <v>0</v>
      </c>
    </row>
    <row r="4869" spans="1:21" x14ac:dyDescent="0.15">
      <c r="B4869" s="65">
        <v>45707</v>
      </c>
      <c r="C4869" s="74">
        <f t="shared" ref="C4869" si="4125">F4869</f>
        <v>84011300</v>
      </c>
      <c r="D4869" s="37">
        <v>1225.44</v>
      </c>
      <c r="E4869" s="68">
        <f t="shared" ref="E4869" si="4126">D4869-D4868</f>
        <v>8.5499999999999545</v>
      </c>
      <c r="F4869" s="69">
        <f t="shared" ref="F4869" si="4127">+H4869+G4869</f>
        <v>84011300</v>
      </c>
      <c r="G4869" s="12">
        <v>15617900</v>
      </c>
      <c r="H4869" s="12">
        <v>68393400</v>
      </c>
      <c r="I4869" s="69">
        <f t="shared" ref="I4869" si="4128">SUM(F4869,J4869:K4869)</f>
        <v>85208600</v>
      </c>
      <c r="J4869" s="12">
        <v>74300</v>
      </c>
      <c r="K4869" s="12">
        <v>1123000</v>
      </c>
    </row>
    <row r="4870" spans="1:21" x14ac:dyDescent="0.15">
      <c r="B4870" s="65">
        <v>45708</v>
      </c>
      <c r="C4870" s="74">
        <f t="shared" ref="C4870" si="4129">F4870</f>
        <v>110445800</v>
      </c>
      <c r="D4870" s="37">
        <v>1226.56</v>
      </c>
      <c r="E4870" s="68">
        <f t="shared" ref="E4870" si="4130">D4870-D4869</f>
        <v>1.1199999999998909</v>
      </c>
      <c r="F4870" s="69">
        <f t="shared" ref="F4870" si="4131">+H4870+G4870</f>
        <v>110445800</v>
      </c>
      <c r="G4870" s="12">
        <v>17248900</v>
      </c>
      <c r="H4870" s="12">
        <v>93196900</v>
      </c>
      <c r="I4870" s="69">
        <f t="shared" ref="I4870" si="4132">SUM(F4870,J4870:K4870)</f>
        <v>110445800</v>
      </c>
      <c r="J4870" s="12">
        <v>0</v>
      </c>
      <c r="K4870" s="12">
        <v>0</v>
      </c>
    </row>
    <row r="4871" spans="1:21" x14ac:dyDescent="0.15">
      <c r="B4871" s="65">
        <v>45709</v>
      </c>
      <c r="C4871" s="74">
        <f t="shared" ref="C4871" si="4133">F4871</f>
        <v>77787100</v>
      </c>
      <c r="D4871" s="37">
        <v>1233.5</v>
      </c>
      <c r="E4871" s="68">
        <f t="shared" ref="E4871" si="4134">D4871-D4870</f>
        <v>6.9400000000000546</v>
      </c>
      <c r="F4871" s="69">
        <f t="shared" ref="F4871" si="4135">+H4871+G4871</f>
        <v>77787100</v>
      </c>
      <c r="G4871" s="12">
        <v>3204700</v>
      </c>
      <c r="H4871" s="12">
        <v>74582400</v>
      </c>
      <c r="I4871" s="69">
        <f t="shared" ref="I4871" si="4136">SUM(F4871,J4871:K4871)</f>
        <v>77998000</v>
      </c>
      <c r="J4871" s="12">
        <v>0</v>
      </c>
      <c r="K4871" s="12">
        <v>210900</v>
      </c>
    </row>
    <row r="4872" spans="1:21" x14ac:dyDescent="0.15">
      <c r="B4872" s="65">
        <v>45713</v>
      </c>
      <c r="C4872" s="74">
        <f t="shared" ref="C4872" si="4137">F4872</f>
        <v>148467900</v>
      </c>
      <c r="D4872" s="37">
        <v>1227.72</v>
      </c>
      <c r="E4872" s="68">
        <f t="shared" ref="E4872" si="4138">D4872-D4871</f>
        <v>-5.7799999999999727</v>
      </c>
      <c r="F4872" s="69">
        <f t="shared" ref="F4872" si="4139">+H4872+G4872</f>
        <v>148467900</v>
      </c>
      <c r="G4872" s="12">
        <v>11107900</v>
      </c>
      <c r="H4872" s="12">
        <v>137360000</v>
      </c>
      <c r="I4872" s="69">
        <f t="shared" ref="I4872" si="4140">SUM(F4872,J4872:K4872)</f>
        <v>148467900</v>
      </c>
      <c r="J4872" s="12">
        <v>0</v>
      </c>
      <c r="K4872" s="12">
        <v>0</v>
      </c>
    </row>
    <row r="4873" spans="1:21" x14ac:dyDescent="0.15">
      <c r="B4873" s="65">
        <v>45714</v>
      </c>
      <c r="C4873" s="74">
        <f t="shared" ref="C4873" si="4141">F4873</f>
        <v>107623600</v>
      </c>
      <c r="D4873" s="37">
        <v>1223.17</v>
      </c>
      <c r="E4873" s="68">
        <f t="shared" ref="E4873" si="4142">D4873-D4872</f>
        <v>-4.5499999999999545</v>
      </c>
      <c r="F4873" s="69">
        <f t="shared" ref="F4873" si="4143">+H4873+G4873</f>
        <v>107623600</v>
      </c>
      <c r="G4873" s="12">
        <v>14523000</v>
      </c>
      <c r="H4873" s="12">
        <v>93100600</v>
      </c>
      <c r="I4873" s="69">
        <f t="shared" ref="I4873" si="4144">SUM(F4873,J4873:K4873)</f>
        <v>107641100</v>
      </c>
      <c r="J4873" s="12">
        <v>17500</v>
      </c>
      <c r="K4873" s="12">
        <v>0</v>
      </c>
    </row>
    <row r="4874" spans="1:21" x14ac:dyDescent="0.15">
      <c r="B4874" s="65">
        <v>45715</v>
      </c>
      <c r="C4874" s="74">
        <f t="shared" ref="C4874" si="4145">F4874</f>
        <v>110343200</v>
      </c>
      <c r="D4874" s="37">
        <v>1225.56</v>
      </c>
      <c r="E4874" s="68">
        <f t="shared" ref="E4874" si="4146">D4874-D4873</f>
        <v>2.3899999999998727</v>
      </c>
      <c r="F4874" s="69">
        <f t="shared" ref="F4874" si="4147">+H4874+G4874</f>
        <v>110343200</v>
      </c>
      <c r="G4874" s="12">
        <v>24928200</v>
      </c>
      <c r="H4874" s="12">
        <v>85415000</v>
      </c>
      <c r="I4874" s="69">
        <f t="shared" ref="I4874" si="4148">SUM(F4874,J4874:K4874)</f>
        <v>110343200</v>
      </c>
      <c r="J4874" s="12">
        <v>0</v>
      </c>
      <c r="K4874" s="12">
        <v>0</v>
      </c>
    </row>
    <row r="4875" spans="1:21" s="21" customFormat="1" x14ac:dyDescent="0.15">
      <c r="A4875" s="21" t="s">
        <v>0</v>
      </c>
      <c r="B4875" s="66">
        <v>45716</v>
      </c>
      <c r="C4875" s="75">
        <f t="shared" ref="C4875:C4876" si="4149">F4875</f>
        <v>142885700</v>
      </c>
      <c r="D4875" s="38">
        <v>1236.33</v>
      </c>
      <c r="E4875" s="70">
        <f t="shared" ref="E4875:E4876" si="4150">D4875-D4874</f>
        <v>10.769999999999982</v>
      </c>
      <c r="F4875" s="71">
        <f t="shared" ref="F4875:F4876" si="4151">+H4875+G4875</f>
        <v>142885700</v>
      </c>
      <c r="G4875" s="22">
        <v>25836900</v>
      </c>
      <c r="H4875" s="22">
        <v>117048800</v>
      </c>
      <c r="I4875" s="71">
        <f t="shared" ref="I4875:I4876" si="4152">SUM(F4875,J4875:K4875)</f>
        <v>142885700</v>
      </c>
      <c r="J4875" s="22">
        <v>0</v>
      </c>
      <c r="K4875" s="22">
        <v>0</v>
      </c>
      <c r="L4875" s="23">
        <f>SUM(G4858:G4875)</f>
        <v>378209000</v>
      </c>
      <c r="M4875" s="22">
        <f>SUM(H4858:H4875)</f>
        <v>2026411900</v>
      </c>
      <c r="N4875" s="24">
        <f>SUM(G4858:H4875)</f>
        <v>2404620900</v>
      </c>
      <c r="O4875" s="25">
        <f>MAX($C4858:$C4875)</f>
        <v>379876800</v>
      </c>
      <c r="P4875" s="26">
        <f>MIN($C4858:$C4875)</f>
        <v>77165700</v>
      </c>
      <c r="Q4875" s="53">
        <f>MAX($D4858:$D4875)</f>
        <v>1236.33</v>
      </c>
      <c r="R4875" s="54">
        <f>MIN($D4858:$D4875)</f>
        <v>1197.1099999999999</v>
      </c>
      <c r="S4875" s="45">
        <f>MAX($E4858:$E4875)</f>
        <v>10.769999999999982</v>
      </c>
      <c r="T4875" s="46">
        <f>MIN($E4858:$E4875)</f>
        <v>-10.279999999999973</v>
      </c>
      <c r="U4875" s="34"/>
    </row>
    <row r="4876" spans="1:21" x14ac:dyDescent="0.15">
      <c r="B4876" s="65">
        <v>45719</v>
      </c>
      <c r="C4876" s="74">
        <f t="shared" si="4149"/>
        <v>105067400</v>
      </c>
      <c r="D4876" s="37">
        <v>1248.94</v>
      </c>
      <c r="E4876" s="68">
        <f t="shared" si="4150"/>
        <v>12.610000000000127</v>
      </c>
      <c r="F4876" s="69">
        <f t="shared" si="4151"/>
        <v>105067400</v>
      </c>
      <c r="G4876" s="12">
        <v>19930000</v>
      </c>
      <c r="H4876" s="12">
        <v>85137400</v>
      </c>
      <c r="I4876" s="69">
        <f t="shared" si="4152"/>
        <v>105262100</v>
      </c>
      <c r="J4876" s="12">
        <v>0</v>
      </c>
      <c r="K4876" s="12">
        <v>194700</v>
      </c>
    </row>
    <row r="4877" spans="1:21" x14ac:dyDescent="0.15">
      <c r="B4877" s="65">
        <v>45720</v>
      </c>
      <c r="C4877" s="74">
        <f t="shared" ref="C4877" si="4153">F4877</f>
        <v>95822500</v>
      </c>
      <c r="D4877" s="37">
        <v>1251.6099999999999</v>
      </c>
      <c r="E4877" s="68">
        <f t="shared" ref="E4877" si="4154">D4877-D4876</f>
        <v>2.6699999999998454</v>
      </c>
      <c r="F4877" s="69">
        <f t="shared" ref="F4877" si="4155">+H4877+G4877</f>
        <v>95822500</v>
      </c>
      <c r="G4877" s="12">
        <v>12115500</v>
      </c>
      <c r="H4877" s="12">
        <v>83707000</v>
      </c>
      <c r="I4877" s="69">
        <f t="shared" ref="I4877" si="4156">SUM(F4877,J4877:K4877)</f>
        <v>95822500</v>
      </c>
      <c r="J4877" s="12">
        <v>0</v>
      </c>
      <c r="K4877" s="12">
        <v>0</v>
      </c>
    </row>
    <row r="4878" spans="1:21" x14ac:dyDescent="0.15">
      <c r="B4878" s="65">
        <v>45721</v>
      </c>
      <c r="C4878" s="74">
        <f t="shared" ref="C4878" si="4157">F4878</f>
        <v>111823300</v>
      </c>
      <c r="D4878" s="37">
        <v>1248.83</v>
      </c>
      <c r="E4878" s="68">
        <f t="shared" ref="E4878" si="4158">D4878-D4877</f>
        <v>-2.7799999999999727</v>
      </c>
      <c r="F4878" s="69">
        <f t="shared" ref="F4878" si="4159">+H4878+G4878</f>
        <v>111823300</v>
      </c>
      <c r="G4878" s="12">
        <v>13429500</v>
      </c>
      <c r="H4878" s="12">
        <v>98393800</v>
      </c>
      <c r="I4878" s="69">
        <f t="shared" ref="I4878" si="4160">SUM(F4878,J4878:K4878)</f>
        <v>111846200</v>
      </c>
      <c r="J4878" s="12">
        <v>22900</v>
      </c>
      <c r="K4878" s="12">
        <v>0</v>
      </c>
    </row>
    <row r="4879" spans="1:21" x14ac:dyDescent="0.15">
      <c r="B4879" s="65">
        <v>45722</v>
      </c>
      <c r="C4879" s="74">
        <f t="shared" ref="C4879" si="4161">F4879</f>
        <v>81877100</v>
      </c>
      <c r="D4879" s="37">
        <v>1251.22</v>
      </c>
      <c r="E4879" s="68">
        <f t="shared" ref="E4879" si="4162">D4879-D4878</f>
        <v>2.3900000000001</v>
      </c>
      <c r="F4879" s="69">
        <f t="shared" ref="F4879" si="4163">+H4879+G4879</f>
        <v>81877100</v>
      </c>
      <c r="G4879" s="12">
        <v>12729100</v>
      </c>
      <c r="H4879" s="12">
        <v>69148000</v>
      </c>
      <c r="I4879" s="69">
        <f t="shared" ref="I4879" si="4164">SUM(F4879,J4879:K4879)</f>
        <v>81877100</v>
      </c>
      <c r="J4879" s="12">
        <v>0</v>
      </c>
      <c r="K4879" s="12">
        <v>0</v>
      </c>
    </row>
    <row r="4880" spans="1:21" x14ac:dyDescent="0.15">
      <c r="B4880" s="65">
        <v>45723</v>
      </c>
      <c r="C4880" s="74">
        <f t="shared" ref="C4880" si="4165">F4880</f>
        <v>75719900</v>
      </c>
      <c r="D4880" s="37">
        <v>1256.44</v>
      </c>
      <c r="E4880" s="68">
        <f t="shared" ref="E4880" si="4166">D4880-D4879</f>
        <v>5.2200000000000273</v>
      </c>
      <c r="F4880" s="69">
        <f t="shared" ref="F4880" si="4167">+H4880+G4880</f>
        <v>75719900</v>
      </c>
      <c r="G4880" s="12">
        <v>23680300</v>
      </c>
      <c r="H4880" s="12">
        <v>52039600</v>
      </c>
      <c r="I4880" s="69">
        <f t="shared" ref="I4880" si="4168">SUM(F4880,J4880:K4880)</f>
        <v>76469100</v>
      </c>
      <c r="J4880" s="12">
        <v>0</v>
      </c>
      <c r="K4880" s="12">
        <v>749200</v>
      </c>
    </row>
    <row r="4881" spans="1:21" x14ac:dyDescent="0.15">
      <c r="B4881" s="65">
        <v>45726</v>
      </c>
      <c r="C4881" s="74">
        <f t="shared" ref="C4881" si="4169">F4881</f>
        <v>101469600</v>
      </c>
      <c r="D4881" s="37">
        <v>1266.1099999999999</v>
      </c>
      <c r="E4881" s="68">
        <f t="shared" ref="E4881" si="4170">D4881-D4880</f>
        <v>9.6699999999998454</v>
      </c>
      <c r="F4881" s="69">
        <f t="shared" ref="F4881" si="4171">+H4881+G4881</f>
        <v>101469600</v>
      </c>
      <c r="G4881" s="12">
        <v>12530000</v>
      </c>
      <c r="H4881" s="12">
        <v>88939600</v>
      </c>
      <c r="I4881" s="69">
        <f t="shared" ref="I4881" si="4172">SUM(F4881,J4881:K4881)</f>
        <v>101955100</v>
      </c>
      <c r="J4881" s="12">
        <v>0</v>
      </c>
      <c r="K4881" s="12">
        <v>485500</v>
      </c>
    </row>
    <row r="4882" spans="1:21" x14ac:dyDescent="0.15">
      <c r="B4882" s="65">
        <v>45727</v>
      </c>
      <c r="C4882" s="74">
        <f t="shared" ref="C4882" si="4173">F4882</f>
        <v>106218400</v>
      </c>
      <c r="D4882" s="37">
        <v>1279.72</v>
      </c>
      <c r="E4882" s="68">
        <f t="shared" ref="E4882" si="4174">D4882-D4881</f>
        <v>13.610000000000127</v>
      </c>
      <c r="F4882" s="69">
        <f t="shared" ref="F4882" si="4175">+H4882+G4882</f>
        <v>106218400</v>
      </c>
      <c r="G4882" s="12">
        <v>36456700</v>
      </c>
      <c r="H4882" s="12">
        <v>69761700</v>
      </c>
      <c r="I4882" s="69">
        <f t="shared" ref="I4882" si="4176">SUM(F4882,J4882:K4882)</f>
        <v>106218400</v>
      </c>
      <c r="J4882" s="12">
        <v>0</v>
      </c>
      <c r="K4882" s="12">
        <v>0</v>
      </c>
    </row>
    <row r="4883" spans="1:21" x14ac:dyDescent="0.15">
      <c r="B4883" s="65">
        <v>45728</v>
      </c>
      <c r="C4883" s="74">
        <f t="shared" ref="C4883" si="4177">F4883</f>
        <v>126352400</v>
      </c>
      <c r="D4883" s="37">
        <v>1267.94</v>
      </c>
      <c r="E4883" s="68">
        <f t="shared" ref="E4883" si="4178">D4883-D4882</f>
        <v>-11.779999999999973</v>
      </c>
      <c r="F4883" s="69">
        <f t="shared" ref="F4883" si="4179">+H4883+G4883</f>
        <v>126352400</v>
      </c>
      <c r="G4883" s="12">
        <v>22393500</v>
      </c>
      <c r="H4883" s="12">
        <v>103958900</v>
      </c>
      <c r="I4883" s="69">
        <f t="shared" ref="I4883" si="4180">SUM(F4883,J4883:K4883)</f>
        <v>126352400</v>
      </c>
      <c r="J4883" s="12">
        <v>0</v>
      </c>
      <c r="K4883" s="12">
        <v>0</v>
      </c>
    </row>
    <row r="4884" spans="1:21" x14ac:dyDescent="0.15">
      <c r="B4884" s="65">
        <v>45729</v>
      </c>
      <c r="C4884" s="74">
        <f t="shared" ref="C4884" si="4181">F4884</f>
        <v>118801500</v>
      </c>
      <c r="D4884" s="37">
        <v>1273.06</v>
      </c>
      <c r="E4884" s="68">
        <f t="shared" ref="E4884" si="4182">D4884-D4883</f>
        <v>5.1199999999998909</v>
      </c>
      <c r="F4884" s="69">
        <f t="shared" ref="F4884" si="4183">+H4884+G4884</f>
        <v>118801500</v>
      </c>
      <c r="G4884" s="12">
        <v>10186600</v>
      </c>
      <c r="H4884" s="12">
        <v>108614900</v>
      </c>
      <c r="I4884" s="69">
        <f t="shared" ref="I4884" si="4184">SUM(F4884,J4884:K4884)</f>
        <v>118801500</v>
      </c>
      <c r="J4884" s="12">
        <v>0</v>
      </c>
      <c r="K4884" s="12">
        <v>0</v>
      </c>
    </row>
    <row r="4885" spans="1:21" x14ac:dyDescent="0.15">
      <c r="B4885" s="65">
        <v>45730</v>
      </c>
      <c r="C4885" s="74">
        <f t="shared" ref="C4885" si="4185">F4885</f>
        <v>236524200</v>
      </c>
      <c r="D4885" s="37">
        <v>1274.06</v>
      </c>
      <c r="E4885" s="68">
        <f t="shared" ref="E4885" si="4186">D4885-D4884</f>
        <v>1</v>
      </c>
      <c r="F4885" s="69">
        <f t="shared" ref="F4885" si="4187">+H4885+G4885</f>
        <v>236524200</v>
      </c>
      <c r="G4885" s="57">
        <v>122646100</v>
      </c>
      <c r="H4885" s="12">
        <v>113878100</v>
      </c>
      <c r="I4885" s="69">
        <f t="shared" ref="I4885" si="4188">SUM(F4885,J4885:K4885)</f>
        <v>237010800</v>
      </c>
      <c r="J4885" s="12">
        <v>0</v>
      </c>
      <c r="K4885" s="12">
        <v>486600</v>
      </c>
      <c r="L4885" s="59" t="s">
        <v>66</v>
      </c>
    </row>
    <row r="4886" spans="1:21" x14ac:dyDescent="0.15">
      <c r="B4886" s="65">
        <v>45733</v>
      </c>
      <c r="C4886" s="74">
        <f t="shared" ref="C4886:C4887" si="4189">F4886</f>
        <v>149946300</v>
      </c>
      <c r="D4886" s="37">
        <v>1285.1099999999999</v>
      </c>
      <c r="E4886" s="68">
        <f t="shared" ref="E4886:E4887" si="4190">D4886-D4885</f>
        <v>11.049999999999955</v>
      </c>
      <c r="F4886" s="69">
        <f t="shared" ref="F4886:F4887" si="4191">+H4886+G4886</f>
        <v>149946300</v>
      </c>
      <c r="G4886" s="12">
        <v>14451900</v>
      </c>
      <c r="H4886" s="12">
        <v>135494400</v>
      </c>
      <c r="I4886" s="69">
        <f t="shared" ref="I4886:I4887" si="4192">SUM(F4886,J4886:K4886)</f>
        <v>151506300</v>
      </c>
      <c r="J4886" s="12">
        <v>0</v>
      </c>
      <c r="K4886" s="12">
        <v>1560000</v>
      </c>
      <c r="L4886" s="13" t="s">
        <v>69</v>
      </c>
    </row>
    <row r="4887" spans="1:21" x14ac:dyDescent="0.15">
      <c r="B4887" s="65">
        <v>45734</v>
      </c>
      <c r="C4887" s="74">
        <f t="shared" si="4189"/>
        <v>126264800</v>
      </c>
      <c r="D4887" s="37">
        <v>1268.33</v>
      </c>
      <c r="E4887" s="68">
        <f t="shared" si="4190"/>
        <v>-16.779999999999973</v>
      </c>
      <c r="F4887" s="69">
        <f t="shared" si="4191"/>
        <v>126264800</v>
      </c>
      <c r="G4887" s="12">
        <v>27484400</v>
      </c>
      <c r="H4887" s="12">
        <v>98780400</v>
      </c>
      <c r="I4887" s="69">
        <f t="shared" si="4192"/>
        <v>131964800</v>
      </c>
      <c r="J4887" s="12">
        <v>0</v>
      </c>
      <c r="K4887" s="12">
        <v>5700000</v>
      </c>
    </row>
    <row r="4888" spans="1:21" x14ac:dyDescent="0.15">
      <c r="B4888" s="65">
        <v>45735</v>
      </c>
      <c r="C4888" s="74">
        <f t="shared" ref="C4888" si="4193">F4888</f>
        <v>99972900</v>
      </c>
      <c r="D4888" s="37">
        <v>1277</v>
      </c>
      <c r="E4888" s="68">
        <f t="shared" ref="E4888" si="4194">D4888-D4887</f>
        <v>8.6700000000000728</v>
      </c>
      <c r="F4888" s="69">
        <f t="shared" ref="F4888" si="4195">+H4888+G4888</f>
        <v>99972900</v>
      </c>
      <c r="G4888" s="12">
        <v>20289200</v>
      </c>
      <c r="H4888" s="12">
        <v>79683700</v>
      </c>
      <c r="I4888" s="69">
        <f t="shared" ref="I4888" si="4196">SUM(F4888,J4888:K4888)</f>
        <v>99972900</v>
      </c>
      <c r="J4888" s="12">
        <v>0</v>
      </c>
      <c r="K4888" s="12">
        <v>0</v>
      </c>
    </row>
    <row r="4889" spans="1:21" x14ac:dyDescent="0.15">
      <c r="B4889" s="65">
        <v>45737</v>
      </c>
      <c r="C4889" s="74">
        <f t="shared" ref="C4889" si="4197">F4889</f>
        <v>130320400</v>
      </c>
      <c r="D4889" s="37">
        <v>1287.56</v>
      </c>
      <c r="E4889" s="68">
        <f t="shared" ref="E4889" si="4198">D4889-D4888</f>
        <v>10.559999999999945</v>
      </c>
      <c r="F4889" s="69">
        <f t="shared" ref="F4889" si="4199">+H4889+G4889</f>
        <v>130320400</v>
      </c>
      <c r="G4889" s="12">
        <v>17760000</v>
      </c>
      <c r="H4889" s="12">
        <v>112560400</v>
      </c>
      <c r="I4889" s="69">
        <f t="shared" ref="I4889" si="4200">SUM(F4889,J4889:K4889)</f>
        <v>130586400</v>
      </c>
      <c r="J4889" s="12">
        <v>266000</v>
      </c>
      <c r="K4889" s="12">
        <v>0</v>
      </c>
    </row>
    <row r="4890" spans="1:21" x14ac:dyDescent="0.15">
      <c r="B4890" s="65">
        <v>45740</v>
      </c>
      <c r="C4890" s="74">
        <f t="shared" ref="C4890" si="4201">F4890</f>
        <v>237349800</v>
      </c>
      <c r="D4890" s="37">
        <v>1285.17</v>
      </c>
      <c r="E4890" s="68">
        <f t="shared" ref="E4890" si="4202">D4890-D4889</f>
        <v>-2.3899999999998727</v>
      </c>
      <c r="F4890" s="69">
        <f t="shared" ref="F4890" si="4203">+H4890+G4890</f>
        <v>237349800</v>
      </c>
      <c r="G4890" s="12">
        <v>32312400</v>
      </c>
      <c r="H4890" s="12">
        <v>205037400</v>
      </c>
      <c r="I4890" s="69">
        <f t="shared" ref="I4890" si="4204">SUM(F4890,J4890:K4890)</f>
        <v>237349800</v>
      </c>
      <c r="J4890" s="12">
        <v>0</v>
      </c>
      <c r="K4890" s="12">
        <v>0</v>
      </c>
    </row>
    <row r="4891" spans="1:21" x14ac:dyDescent="0.15">
      <c r="B4891" s="65">
        <v>45741</v>
      </c>
      <c r="C4891" s="74">
        <f t="shared" ref="C4891" si="4205">F4891</f>
        <v>113756000</v>
      </c>
      <c r="D4891" s="37">
        <v>1287.72</v>
      </c>
      <c r="E4891" s="68">
        <f t="shared" ref="E4891" si="4206">D4891-D4890</f>
        <v>2.5499999999999545</v>
      </c>
      <c r="F4891" s="69">
        <f t="shared" ref="F4891" si="4207">+H4891+G4891</f>
        <v>113756000</v>
      </c>
      <c r="G4891" s="12">
        <v>20421000</v>
      </c>
      <c r="H4891" s="12">
        <v>93335000</v>
      </c>
      <c r="I4891" s="69">
        <f t="shared" ref="I4891" si="4208">SUM(F4891,J4891:K4891)</f>
        <v>113756000</v>
      </c>
      <c r="J4891" s="12">
        <v>0</v>
      </c>
      <c r="K4891" s="12">
        <v>0</v>
      </c>
    </row>
    <row r="4892" spans="1:21" x14ac:dyDescent="0.15">
      <c r="B4892" s="65">
        <v>45742</v>
      </c>
      <c r="C4892" s="74">
        <f t="shared" ref="C4892" si="4209">F4892</f>
        <v>166999000</v>
      </c>
      <c r="D4892" s="37">
        <v>1286.72</v>
      </c>
      <c r="E4892" s="68">
        <f t="shared" ref="E4892" si="4210">D4892-D4891</f>
        <v>-1</v>
      </c>
      <c r="F4892" s="69">
        <f t="shared" ref="F4892" si="4211">+H4892+G4892</f>
        <v>166999000</v>
      </c>
      <c r="G4892" s="12">
        <v>32770100</v>
      </c>
      <c r="H4892" s="12">
        <v>134228900</v>
      </c>
      <c r="I4892" s="69">
        <f t="shared" ref="I4892" si="4212">SUM(F4892,J4892:K4892)</f>
        <v>166999000</v>
      </c>
      <c r="J4892" s="12">
        <v>0</v>
      </c>
      <c r="K4892" s="12">
        <v>0</v>
      </c>
    </row>
    <row r="4893" spans="1:21" x14ac:dyDescent="0.15">
      <c r="B4893" s="65">
        <v>45743</v>
      </c>
      <c r="C4893" s="74">
        <f t="shared" ref="C4893" si="4213">F4893</f>
        <v>248095600</v>
      </c>
      <c r="D4893" s="37">
        <v>1285.94</v>
      </c>
      <c r="E4893" s="68">
        <f t="shared" ref="E4893" si="4214">D4893-D4892</f>
        <v>-0.77999999999997272</v>
      </c>
      <c r="F4893" s="69">
        <f t="shared" ref="F4893" si="4215">+H4893+G4893</f>
        <v>248095600</v>
      </c>
      <c r="G4893" s="12">
        <v>21358900</v>
      </c>
      <c r="H4893" s="12">
        <v>226736700</v>
      </c>
      <c r="I4893" s="69">
        <f t="shared" ref="I4893" si="4216">SUM(F4893,J4893:K4893)</f>
        <v>248095600</v>
      </c>
      <c r="J4893" s="12">
        <v>0</v>
      </c>
      <c r="K4893" s="12">
        <v>0</v>
      </c>
    </row>
    <row r="4894" spans="1:21" x14ac:dyDescent="0.15">
      <c r="B4894" s="65">
        <v>45744</v>
      </c>
      <c r="C4894" s="74">
        <f t="shared" ref="C4894" si="4217">F4894</f>
        <v>233082600</v>
      </c>
      <c r="D4894" s="37">
        <v>1239</v>
      </c>
      <c r="E4894" s="68">
        <f t="shared" ref="E4894" si="4218">D4894-D4893</f>
        <v>-46.940000000000055</v>
      </c>
      <c r="F4894" s="69">
        <f t="shared" ref="F4894" si="4219">+H4894+G4894</f>
        <v>233082600</v>
      </c>
      <c r="G4894" s="12">
        <v>24963800</v>
      </c>
      <c r="H4894" s="12">
        <v>208118800</v>
      </c>
      <c r="I4894" s="69">
        <f t="shared" ref="I4894" si="4220">SUM(F4894,J4894:K4894)</f>
        <v>233162600</v>
      </c>
      <c r="J4894" s="12">
        <v>80000</v>
      </c>
      <c r="K4894" s="12">
        <v>0</v>
      </c>
    </row>
    <row r="4895" spans="1:21" s="21" customFormat="1" x14ac:dyDescent="0.15">
      <c r="A4895" s="21" t="s">
        <v>0</v>
      </c>
      <c r="B4895" s="66">
        <v>45747</v>
      </c>
      <c r="C4895" s="75">
        <f t="shared" ref="C4895:C4896" si="4221">F4895</f>
        <v>141380300</v>
      </c>
      <c r="D4895" s="38">
        <v>1254.5</v>
      </c>
      <c r="E4895" s="70">
        <f t="shared" ref="E4895:E4896" si="4222">D4895-D4894</f>
        <v>15.5</v>
      </c>
      <c r="F4895" s="71">
        <f t="shared" ref="F4895:F4896" si="4223">+H4895+G4895</f>
        <v>141380300</v>
      </c>
      <c r="G4895" s="22">
        <v>17557200</v>
      </c>
      <c r="H4895" s="22">
        <v>123823100</v>
      </c>
      <c r="I4895" s="71">
        <f t="shared" ref="I4895:I4896" si="4224">SUM(F4895,J4895:K4895)</f>
        <v>141380300</v>
      </c>
      <c r="J4895" s="22">
        <v>0</v>
      </c>
      <c r="K4895" s="22">
        <v>0</v>
      </c>
      <c r="L4895" s="23">
        <f>SUM(G4876:G4895)</f>
        <v>515466200</v>
      </c>
      <c r="M4895" s="22">
        <f>SUM(H4876:H4895)</f>
        <v>2291377800</v>
      </c>
      <c r="N4895" s="24">
        <f>SUM(G4876:H4895)</f>
        <v>2806844000</v>
      </c>
      <c r="O4895" s="25">
        <f>MAX($C4876:$C4895)</f>
        <v>248095600</v>
      </c>
      <c r="P4895" s="26">
        <f>MIN($C4876:$C4895)</f>
        <v>75719900</v>
      </c>
      <c r="Q4895" s="53">
        <f>MAX($D4876:$D4895)</f>
        <v>1287.72</v>
      </c>
      <c r="R4895" s="54">
        <f>MIN($D4876:$D4895)</f>
        <v>1239</v>
      </c>
      <c r="S4895" s="45">
        <f>MAX($E4876:$E4895)</f>
        <v>15.5</v>
      </c>
      <c r="T4895" s="46">
        <f>MIN($E4876:$E4895)</f>
        <v>-46.940000000000055</v>
      </c>
      <c r="U4895" s="34"/>
    </row>
    <row r="4896" spans="1:21" x14ac:dyDescent="0.15">
      <c r="B4896" s="65">
        <v>45748</v>
      </c>
      <c r="C4896" s="74">
        <f t="shared" si="4221"/>
        <v>112377200</v>
      </c>
      <c r="D4896" s="37">
        <v>1250.06</v>
      </c>
      <c r="E4896" s="68">
        <f t="shared" si="4222"/>
        <v>-4.4400000000000546</v>
      </c>
      <c r="F4896" s="69">
        <f t="shared" si="4223"/>
        <v>112377200</v>
      </c>
      <c r="G4896" s="12">
        <v>22811200</v>
      </c>
      <c r="H4896" s="12">
        <v>89566000</v>
      </c>
      <c r="I4896" s="69">
        <f t="shared" si="4224"/>
        <v>112506400</v>
      </c>
      <c r="J4896" s="12">
        <v>129200</v>
      </c>
      <c r="K4896" s="12">
        <v>0</v>
      </c>
    </row>
    <row r="4897" spans="2:11" x14ac:dyDescent="0.15">
      <c r="B4897" s="65">
        <v>45749</v>
      </c>
      <c r="C4897" s="74">
        <f t="shared" ref="C4897" si="4225">F4897</f>
        <v>87576400</v>
      </c>
      <c r="D4897" s="37">
        <v>1240.33</v>
      </c>
      <c r="E4897" s="68">
        <f t="shared" ref="E4897" si="4226">D4897-D4896</f>
        <v>-9.7300000000000182</v>
      </c>
      <c r="F4897" s="69">
        <f t="shared" ref="F4897" si="4227">+H4897+G4897</f>
        <v>87576400</v>
      </c>
      <c r="G4897" s="12">
        <v>10654900</v>
      </c>
      <c r="H4897" s="12">
        <v>76921500</v>
      </c>
      <c r="I4897" s="69">
        <f t="shared" ref="I4897" si="4228">SUM(F4897,J4897:K4897)</f>
        <v>87576400</v>
      </c>
      <c r="J4897" s="12">
        <v>0</v>
      </c>
      <c r="K4897" s="12">
        <v>0</v>
      </c>
    </row>
    <row r="4898" spans="2:11" x14ac:dyDescent="0.15">
      <c r="B4898" s="65">
        <v>45750</v>
      </c>
      <c r="C4898" s="74">
        <f t="shared" ref="C4898" si="4229">F4898</f>
        <v>123335400</v>
      </c>
      <c r="D4898" s="37">
        <v>1227.8900000000001</v>
      </c>
      <c r="E4898" s="68">
        <f t="shared" ref="E4898" si="4230">D4898-D4897</f>
        <v>-12.439999999999827</v>
      </c>
      <c r="F4898" s="69">
        <f t="shared" ref="F4898" si="4231">+H4898+G4898</f>
        <v>123335400</v>
      </c>
      <c r="G4898" s="12">
        <v>23707300</v>
      </c>
      <c r="H4898" s="12">
        <v>99628100</v>
      </c>
      <c r="I4898" s="69">
        <f t="shared" ref="I4898" si="4232">SUM(F4898,J4898:K4898)</f>
        <v>125562400</v>
      </c>
      <c r="J4898" s="12">
        <v>0</v>
      </c>
      <c r="K4898" s="12">
        <v>2227000</v>
      </c>
    </row>
    <row r="4899" spans="2:11" x14ac:dyDescent="0.15">
      <c r="B4899" s="65">
        <v>45751</v>
      </c>
      <c r="C4899" s="74">
        <f t="shared" ref="C4899" si="4233">F4899</f>
        <v>249399700</v>
      </c>
      <c r="D4899" s="37">
        <v>1193.83</v>
      </c>
      <c r="E4899" s="68">
        <f t="shared" ref="E4899" si="4234">D4899-D4898</f>
        <v>-34.060000000000173</v>
      </c>
      <c r="F4899" s="69">
        <f t="shared" ref="F4899" si="4235">+H4899+G4899</f>
        <v>249399700</v>
      </c>
      <c r="G4899" s="12">
        <v>50269500</v>
      </c>
      <c r="H4899" s="12">
        <v>199130200</v>
      </c>
      <c r="I4899" s="69">
        <f t="shared" ref="I4899" si="4236">SUM(F4899,J4899:K4899)</f>
        <v>249399700</v>
      </c>
      <c r="J4899" s="12">
        <v>0</v>
      </c>
      <c r="K4899" s="12">
        <v>0</v>
      </c>
    </row>
    <row r="4900" spans="2:11" x14ac:dyDescent="0.15">
      <c r="B4900" s="65">
        <v>45754</v>
      </c>
      <c r="C4900" s="74">
        <f t="shared" ref="C4900" si="4237">F4900</f>
        <v>306168200</v>
      </c>
      <c r="D4900" s="37">
        <v>1152.28</v>
      </c>
      <c r="E4900" s="68">
        <f t="shared" ref="E4900" si="4238">D4900-D4899</f>
        <v>-41.549999999999955</v>
      </c>
      <c r="F4900" s="69">
        <f t="shared" ref="F4900" si="4239">+H4900+G4900</f>
        <v>306168200</v>
      </c>
      <c r="G4900" s="12">
        <v>38536800</v>
      </c>
      <c r="H4900" s="12">
        <v>267631400</v>
      </c>
      <c r="I4900" s="69">
        <f t="shared" ref="I4900" si="4240">SUM(F4900,J4900:K4900)</f>
        <v>306463200</v>
      </c>
      <c r="J4900" s="12">
        <v>0</v>
      </c>
      <c r="K4900" s="12">
        <v>295000</v>
      </c>
    </row>
    <row r="4901" spans="2:11" x14ac:dyDescent="0.15">
      <c r="B4901" s="65">
        <v>45755</v>
      </c>
      <c r="C4901" s="74">
        <f t="shared" ref="C4901" si="4241">F4901</f>
        <v>122714200</v>
      </c>
      <c r="D4901" s="37">
        <v>1189.17</v>
      </c>
      <c r="E4901" s="68">
        <f t="shared" ref="E4901" si="4242">D4901-D4900</f>
        <v>36.8900000000001</v>
      </c>
      <c r="F4901" s="69">
        <f t="shared" ref="F4901" si="4243">+H4901+G4901</f>
        <v>122714200</v>
      </c>
      <c r="G4901" s="12">
        <v>16880500</v>
      </c>
      <c r="H4901" s="12">
        <v>105833700</v>
      </c>
      <c r="I4901" s="69">
        <f t="shared" ref="I4901" si="4244">SUM(F4901,J4901:K4901)</f>
        <v>122981200</v>
      </c>
      <c r="J4901" s="12">
        <v>0</v>
      </c>
      <c r="K4901" s="12">
        <v>267000</v>
      </c>
    </row>
    <row r="4902" spans="2:11" x14ac:dyDescent="0.15">
      <c r="B4902" s="65">
        <v>45756</v>
      </c>
      <c r="C4902" s="74">
        <f t="shared" ref="C4902" si="4245">F4902</f>
        <v>89071300</v>
      </c>
      <c r="D4902" s="37">
        <v>1187.1099999999999</v>
      </c>
      <c r="E4902" s="68">
        <f t="shared" ref="E4902" si="4246">D4902-D4901</f>
        <v>-2.0600000000001728</v>
      </c>
      <c r="F4902" s="69">
        <f t="shared" ref="F4902" si="4247">+H4902+G4902</f>
        <v>89071300</v>
      </c>
      <c r="G4902" s="12">
        <v>11443500</v>
      </c>
      <c r="H4902" s="12">
        <v>77627800</v>
      </c>
      <c r="I4902" s="69">
        <f t="shared" ref="I4902" si="4248">SUM(F4902,J4902:K4902)</f>
        <v>89071300</v>
      </c>
      <c r="J4902" s="12">
        <v>0</v>
      </c>
      <c r="K4902" s="12">
        <v>0</v>
      </c>
    </row>
    <row r="4903" spans="2:11" x14ac:dyDescent="0.15">
      <c r="B4903" s="65">
        <v>45757</v>
      </c>
      <c r="C4903" s="74">
        <f t="shared" ref="C4903:C4904" si="4249">F4903</f>
        <v>141961900</v>
      </c>
      <c r="D4903" s="37">
        <v>1210.6099999999999</v>
      </c>
      <c r="E4903" s="68">
        <f t="shared" ref="E4903:E4904" si="4250">D4903-D4902</f>
        <v>23.5</v>
      </c>
      <c r="F4903" s="69">
        <f t="shared" ref="F4903:F4904" si="4251">+H4903+G4903</f>
        <v>141961900</v>
      </c>
      <c r="G4903" s="12">
        <v>7859600</v>
      </c>
      <c r="H4903" s="12">
        <v>134102300</v>
      </c>
      <c r="I4903" s="69">
        <f t="shared" ref="I4903:I4904" si="4252">SUM(F4903,J4903:K4903)</f>
        <v>143042100</v>
      </c>
      <c r="J4903" s="12">
        <v>215000</v>
      </c>
      <c r="K4903" s="12">
        <v>865200</v>
      </c>
    </row>
    <row r="4904" spans="2:11" x14ac:dyDescent="0.15">
      <c r="B4904" s="65">
        <v>45758</v>
      </c>
      <c r="C4904" s="74">
        <f t="shared" si="4249"/>
        <v>69523700</v>
      </c>
      <c r="D4904" s="37">
        <v>1200.3900000000001</v>
      </c>
      <c r="E4904" s="68">
        <f t="shared" si="4250"/>
        <v>-10.2199999999998</v>
      </c>
      <c r="F4904" s="69">
        <f t="shared" si="4251"/>
        <v>69523700</v>
      </c>
      <c r="G4904" s="12">
        <v>9101100</v>
      </c>
      <c r="H4904" s="12">
        <v>60422600</v>
      </c>
      <c r="I4904" s="69">
        <f t="shared" si="4252"/>
        <v>69955700</v>
      </c>
      <c r="J4904" s="12">
        <v>432000</v>
      </c>
      <c r="K4904" s="12">
        <v>0</v>
      </c>
    </row>
    <row r="4905" spans="2:11" x14ac:dyDescent="0.15">
      <c r="B4905" s="65">
        <v>45761</v>
      </c>
      <c r="C4905" s="74">
        <f t="shared" ref="C4905" si="4253">F4905</f>
        <v>46165400</v>
      </c>
      <c r="D4905" s="37">
        <v>1209.28</v>
      </c>
      <c r="E4905" s="68">
        <f t="shared" ref="E4905" si="4254">D4905-D4904</f>
        <v>8.8899999999998727</v>
      </c>
      <c r="F4905" s="69">
        <f t="shared" ref="F4905" si="4255">+H4905+G4905</f>
        <v>46165400</v>
      </c>
      <c r="G4905" s="12">
        <v>3210300</v>
      </c>
      <c r="H4905" s="12">
        <v>42955100</v>
      </c>
      <c r="I4905" s="69">
        <f t="shared" ref="I4905" si="4256">SUM(F4905,J4905:K4905)</f>
        <v>46165400</v>
      </c>
      <c r="J4905" s="12">
        <v>0</v>
      </c>
      <c r="K4905" s="12">
        <v>0</v>
      </c>
    </row>
    <row r="4906" spans="2:11" x14ac:dyDescent="0.15">
      <c r="B4906" s="65">
        <v>45762</v>
      </c>
      <c r="C4906" s="74">
        <f t="shared" ref="C4906" si="4257">F4906</f>
        <v>38225100</v>
      </c>
      <c r="D4906" s="37">
        <v>1214.3900000000001</v>
      </c>
      <c r="E4906" s="68">
        <f t="shared" ref="E4906" si="4258">D4906-D4905</f>
        <v>5.1100000000001273</v>
      </c>
      <c r="F4906" s="69">
        <f t="shared" ref="F4906" si="4259">+H4906+G4906</f>
        <v>38225100</v>
      </c>
      <c r="G4906" s="12">
        <v>9887400</v>
      </c>
      <c r="H4906" s="12">
        <v>28337700</v>
      </c>
      <c r="I4906" s="69">
        <f t="shared" ref="I4906" si="4260">SUM(F4906,J4906:K4906)</f>
        <v>38475100</v>
      </c>
      <c r="J4906" s="12">
        <v>0</v>
      </c>
      <c r="K4906" s="12">
        <v>250000</v>
      </c>
    </row>
    <row r="4907" spans="2:11" x14ac:dyDescent="0.15">
      <c r="B4907" s="65">
        <v>45763</v>
      </c>
      <c r="C4907" s="74">
        <f t="shared" ref="C4907" si="4261">F4907</f>
        <v>71360100</v>
      </c>
      <c r="D4907" s="37">
        <v>1212.33</v>
      </c>
      <c r="E4907" s="68">
        <f t="shared" ref="E4907" si="4262">D4907-D4906</f>
        <v>-2.0600000000001728</v>
      </c>
      <c r="F4907" s="69">
        <f t="shared" ref="F4907" si="4263">+H4907+G4907</f>
        <v>71360100</v>
      </c>
      <c r="G4907" s="12">
        <v>9769500</v>
      </c>
      <c r="H4907" s="12">
        <v>61590600</v>
      </c>
      <c r="I4907" s="69">
        <f t="shared" ref="I4907" si="4264">SUM(F4907,J4907:K4907)</f>
        <v>71360100</v>
      </c>
      <c r="J4907" s="12">
        <v>0</v>
      </c>
      <c r="K4907" s="12">
        <v>0</v>
      </c>
    </row>
    <row r="4908" spans="2:11" x14ac:dyDescent="0.15">
      <c r="B4908" s="65">
        <v>45764</v>
      </c>
      <c r="C4908" s="74">
        <f t="shared" ref="C4908" si="4265">F4908</f>
        <v>31744600</v>
      </c>
      <c r="D4908" s="37">
        <v>1215.22</v>
      </c>
      <c r="E4908" s="68">
        <f t="shared" ref="E4908" si="4266">D4908-D4907</f>
        <v>2.8900000000001</v>
      </c>
      <c r="F4908" s="69">
        <f t="shared" ref="F4908" si="4267">+H4908+G4908</f>
        <v>31744600</v>
      </c>
      <c r="G4908" s="12">
        <v>3863000</v>
      </c>
      <c r="H4908" s="12">
        <v>27881600</v>
      </c>
      <c r="I4908" s="69">
        <f t="shared" ref="I4908" si="4268">SUM(F4908,J4908:K4908)</f>
        <v>31872300</v>
      </c>
      <c r="J4908" s="12">
        <v>0</v>
      </c>
      <c r="K4908" s="12">
        <v>127700</v>
      </c>
    </row>
    <row r="4909" spans="2:11" x14ac:dyDescent="0.15">
      <c r="B4909" s="65">
        <v>45765</v>
      </c>
      <c r="C4909" s="74">
        <f t="shared" ref="C4909" si="4269">F4909</f>
        <v>53099900</v>
      </c>
      <c r="D4909" s="37">
        <v>1212.22</v>
      </c>
      <c r="E4909" s="68">
        <f t="shared" ref="E4909" si="4270">D4909-D4908</f>
        <v>-3</v>
      </c>
      <c r="F4909" s="69">
        <f t="shared" ref="F4909" si="4271">+H4909+G4909</f>
        <v>53099900</v>
      </c>
      <c r="G4909" s="12">
        <v>17757500</v>
      </c>
      <c r="H4909" s="12">
        <v>35342400</v>
      </c>
      <c r="I4909" s="69">
        <f t="shared" ref="I4909" si="4272">SUM(F4909,J4909:K4909)</f>
        <v>53099900</v>
      </c>
      <c r="J4909" s="12">
        <v>0</v>
      </c>
      <c r="K4909" s="12">
        <v>0</v>
      </c>
    </row>
    <row r="4910" spans="2:11" x14ac:dyDescent="0.15">
      <c r="B4910" s="65">
        <v>45768</v>
      </c>
      <c r="C4910" s="74">
        <f t="shared" ref="C4910" si="4273">F4910</f>
        <v>60198400</v>
      </c>
      <c r="D4910" s="37">
        <v>1221.94</v>
      </c>
      <c r="E4910" s="68">
        <f t="shared" ref="E4910" si="4274">D4910-D4909</f>
        <v>9.7200000000000273</v>
      </c>
      <c r="F4910" s="69">
        <f t="shared" ref="F4910" si="4275">+H4910+G4910</f>
        <v>60198400</v>
      </c>
      <c r="G4910" s="12">
        <v>14115600</v>
      </c>
      <c r="H4910" s="12">
        <v>46082800</v>
      </c>
      <c r="I4910" s="69">
        <f t="shared" ref="I4910" si="4276">SUM(F4910,J4910:K4910)</f>
        <v>60456900</v>
      </c>
      <c r="J4910" s="12">
        <v>0</v>
      </c>
      <c r="K4910" s="12">
        <v>258500</v>
      </c>
    </row>
    <row r="4911" spans="2:11" x14ac:dyDescent="0.15">
      <c r="B4911" s="65">
        <v>45769</v>
      </c>
      <c r="C4911" s="74">
        <f t="shared" ref="C4911" si="4277">F4911</f>
        <v>40558800</v>
      </c>
      <c r="D4911" s="37">
        <v>1222.56</v>
      </c>
      <c r="E4911" s="68">
        <f t="shared" ref="E4911" si="4278">D4911-D4910</f>
        <v>0.61999999999989086</v>
      </c>
      <c r="F4911" s="69">
        <f t="shared" ref="F4911" si="4279">+H4911+G4911</f>
        <v>40558800</v>
      </c>
      <c r="G4911" s="12">
        <v>11791900</v>
      </c>
      <c r="H4911" s="12">
        <v>28766900</v>
      </c>
      <c r="I4911" s="69">
        <f t="shared" ref="I4911" si="4280">SUM(F4911,J4911:K4911)</f>
        <v>40558800</v>
      </c>
      <c r="J4911" s="12">
        <v>0</v>
      </c>
      <c r="K4911" s="12">
        <v>0</v>
      </c>
    </row>
    <row r="4912" spans="2:11" x14ac:dyDescent="0.15">
      <c r="B4912" s="65">
        <v>45770</v>
      </c>
      <c r="C4912" s="74">
        <f t="shared" ref="C4912" si="4281">F4912</f>
        <v>42428000</v>
      </c>
      <c r="D4912" s="37">
        <v>1227.78</v>
      </c>
      <c r="E4912" s="68">
        <f t="shared" ref="E4912" si="4282">D4912-D4911</f>
        <v>5.2200000000000273</v>
      </c>
      <c r="F4912" s="69">
        <f t="shared" ref="F4912" si="4283">+H4912+G4912</f>
        <v>42428000</v>
      </c>
      <c r="G4912" s="12">
        <v>15028300</v>
      </c>
      <c r="H4912" s="12">
        <v>27399700</v>
      </c>
      <c r="I4912" s="69">
        <f t="shared" ref="I4912" si="4284">SUM(F4912,J4912:K4912)</f>
        <v>42428000</v>
      </c>
      <c r="J4912" s="12">
        <v>0</v>
      </c>
      <c r="K4912" s="12">
        <v>0</v>
      </c>
    </row>
    <row r="4913" spans="2:11" x14ac:dyDescent="0.15">
      <c r="B4913" s="65">
        <v>45771</v>
      </c>
      <c r="C4913" s="74">
        <f t="shared" ref="C4913" si="4285">F4913</f>
        <v>55973800</v>
      </c>
      <c r="D4913" s="37">
        <v>1227.67</v>
      </c>
      <c r="E4913" s="68">
        <f t="shared" ref="E4913" si="4286">D4913-D4912</f>
        <v>-0.10999999999989996</v>
      </c>
      <c r="F4913" s="69">
        <f t="shared" ref="F4913" si="4287">+H4913+G4913</f>
        <v>55973800</v>
      </c>
      <c r="G4913" s="12">
        <v>26302900</v>
      </c>
      <c r="H4913" s="12">
        <v>29670900</v>
      </c>
      <c r="I4913" s="69">
        <f t="shared" ref="I4913" si="4288">SUM(F4913,J4913:K4913)</f>
        <v>55973800</v>
      </c>
      <c r="J4913" s="12">
        <v>0</v>
      </c>
      <c r="K4913" s="12">
        <v>0</v>
      </c>
    </row>
    <row r="4914" spans="2:11" x14ac:dyDescent="0.15">
      <c r="B4914" s="65">
        <v>45772</v>
      </c>
      <c r="C4914" s="74">
        <f t="shared" ref="C4914" si="4289">F4914</f>
        <v>520170800</v>
      </c>
      <c r="D4914" s="37">
        <v>1290.1600000000001</v>
      </c>
      <c r="E4914" s="68">
        <f t="shared" ref="E4914" si="4290">D4914-D4913</f>
        <v>62.490000000000009</v>
      </c>
      <c r="F4914" s="69">
        <f t="shared" ref="F4914" si="4291">+H4914+G4914</f>
        <v>520170800</v>
      </c>
      <c r="G4914" s="12">
        <v>25170700</v>
      </c>
      <c r="H4914" s="12">
        <v>495000100</v>
      </c>
      <c r="I4914" s="69">
        <f t="shared" ref="I4914" si="4292">SUM(F4914,J4914:K4914)</f>
        <v>520606800</v>
      </c>
      <c r="J4914" s="12">
        <v>0</v>
      </c>
      <c r="K4914" s="12">
        <v>436000</v>
      </c>
    </row>
    <row r="4915" spans="2:11" x14ac:dyDescent="0.15">
      <c r="B4915" s="65">
        <v>45775</v>
      </c>
      <c r="C4915" s="74">
        <f t="shared" ref="C4915" si="4293">F4915</f>
        <v>162847300</v>
      </c>
      <c r="D4915" s="37">
        <v>1281.42</v>
      </c>
      <c r="E4915" s="68">
        <f t="shared" ref="E4915" si="4294">D4915-D4914</f>
        <v>-8.7400000000000091</v>
      </c>
      <c r="F4915" s="69">
        <f t="shared" ref="F4915" si="4295">+H4915+G4915</f>
        <v>162847300</v>
      </c>
      <c r="G4915" s="12">
        <v>20257500</v>
      </c>
      <c r="H4915" s="12">
        <v>142589800</v>
      </c>
      <c r="I4915" s="69">
        <f t="shared" ref="I4915" si="4296">SUM(F4915,J4915:K4915)</f>
        <v>162847300</v>
      </c>
      <c r="J4915" s="12">
        <v>0</v>
      </c>
      <c r="K4915" s="12">
        <v>0</v>
      </c>
    </row>
    <row r="4916" spans="2:11" x14ac:dyDescent="0.15">
      <c r="B4916" s="65">
        <v>45777</v>
      </c>
      <c r="C4916" s="74">
        <f t="shared" ref="C4916" si="4297">F4916</f>
        <v>102890600</v>
      </c>
      <c r="D4916" s="37">
        <v>1278.32</v>
      </c>
      <c r="E4916" s="68">
        <f t="shared" ref="E4916" si="4298">D4916-D4915</f>
        <v>-3.1000000000001364</v>
      </c>
      <c r="F4916" s="69">
        <f t="shared" ref="F4916" si="4299">+H4916+G4916</f>
        <v>102890600</v>
      </c>
      <c r="G4916" s="12">
        <v>15201500</v>
      </c>
      <c r="H4916" s="12">
        <v>87689100</v>
      </c>
      <c r="I4916" s="69">
        <f t="shared" ref="I4916" si="4300">SUM(F4916,J4916:K4916)</f>
        <v>102890600</v>
      </c>
      <c r="J4916" s="12">
        <v>0</v>
      </c>
      <c r="K4916" s="12">
        <v>0</v>
      </c>
    </row>
  </sheetData>
  <autoFilter ref="A1:T1" xr:uid="{00000000-0009-0000-0000-000000000000}"/>
  <phoneticPr fontId="2"/>
  <conditionalFormatting sqref="D1:D65542">
    <cfRule type="expression" dxfId="0" priority="1" stopIfTrue="1">
      <formula>$D1=MAX($D:$D)</formula>
    </cfRule>
  </conditionalFormatting>
  <dataValidations count="2">
    <dataValidation imeMode="off" allowBlank="1" showInputMessage="1" showErrorMessage="1" sqref="B1 D1 L1:M1 G1:I3168 H3169:I3169 J1:J3141 G3170:H3258 H3259:H3262 J3143:J3596 I3170:I65542 J3598:J65542 K1:K1048576 G3263:H65542" xr:uid="{00000000-0002-0000-0000-000000000000}"/>
    <dataValidation imeMode="on" allowBlank="1" showInputMessage="1" showErrorMessage="1" sqref="A1:A1048576 U1:U1048576" xr:uid="{00000000-0002-0000-0000-000001000000}"/>
  </dataValidations>
  <printOptions horizontalCentered="1" gridLines="1"/>
  <pageMargins left="0.39370078740157483" right="0.19685039370078741" top="0.59055118110236227" bottom="0.39370078740157483" header="0.39370078740157483" footer="0.19685039370078741"/>
  <pageSetup paperSize="9" scale="56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データベース</vt:lpstr>
      <vt:lpstr>Graph</vt:lpstr>
      <vt:lpstr>データベース!Print_Titles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</dc:creator>
  <cp:lastModifiedBy>中屋 貴裕</cp:lastModifiedBy>
  <cp:lastPrinted>2019-12-09T08:13:49Z</cp:lastPrinted>
  <dcterms:created xsi:type="dcterms:W3CDTF">1997-01-08T22:48:59Z</dcterms:created>
  <dcterms:modified xsi:type="dcterms:W3CDTF">2025-04-30T07:24:07Z</dcterms:modified>
</cp:coreProperties>
</file>